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727"/>
  <workbookPr defaultThemeVersion="124226"/>
  <mc:AlternateContent xmlns:mc="http://schemas.openxmlformats.org/markup-compatibility/2006">
    <mc:Choice Requires="x15">
      <x15ac:absPath xmlns:x15ac="http://schemas.microsoft.com/office/spreadsheetml/2010/11/ac" url="S:\FUELS\DATA\ERRA - EF&amp;P\2018 ERRA Compliance - NonRecord\Attchmts - Comp Filing\Demand Response Metrics Attachment H-K\"/>
    </mc:Choice>
  </mc:AlternateContent>
  <xr:revisionPtr revIDLastSave="0" documentId="13_ncr:1_{9DC6A5B6-F879-42D9-B142-00447979E6E8}" xr6:coauthVersionLast="43" xr6:coauthVersionMax="43" xr10:uidLastSave="{00000000-0000-0000-0000-000000000000}"/>
  <bookViews>
    <workbookView xWindow="240" yWindow="75" windowWidth="21075" windowHeight="9150" firstSheet="8" activeTab="1" xr2:uid="{00000000-000D-0000-FFFF-FFFF00000000}"/>
  </bookViews>
  <sheets>
    <sheet name="Summary" sheetId="1" r:id="rId1"/>
    <sheet name="CBP Heat Rate 11-7" sheetId="10" r:id="rId2"/>
    <sheet name="CPB DA 11-7" sheetId="2" r:id="rId3"/>
    <sheet name="CPB DO 11-7" sheetId="8" r:id="rId4"/>
    <sheet name="CBP Heat Rate 1-9" sheetId="13" r:id="rId5"/>
    <sheet name="CBP DA 1-9" sheetId="14" r:id="rId6"/>
    <sheet name="CBP DO 1-9" sheetId="15" r:id="rId7"/>
    <sheet name="SSP Heat Rate" sheetId="12" r:id="rId8"/>
    <sheet name="SSP" sheetId="11" r:id="rId9"/>
  </sheets>
  <externalReferences>
    <externalReference r:id="rId10"/>
  </externalReferences>
  <definedNames>
    <definedName name="solver_typ" localSheetId="5" hidden="1">2</definedName>
    <definedName name="solver_typ" localSheetId="6" hidden="1">2</definedName>
    <definedName name="solver_typ" localSheetId="2" hidden="1">2</definedName>
    <definedName name="solver_typ" localSheetId="3" hidden="1">2</definedName>
    <definedName name="solver_typ" localSheetId="8" hidden="1">2</definedName>
    <definedName name="solver_ver" localSheetId="5" hidden="1">17</definedName>
    <definedName name="solver_ver" localSheetId="6" hidden="1">17</definedName>
    <definedName name="solver_ver" localSheetId="2" hidden="1">17</definedName>
    <definedName name="solver_ver" localSheetId="3" hidden="1">17</definedName>
    <definedName name="solver_ver" localSheetId="8" hidden="1">17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75" i="11" l="1"/>
  <c r="I50" i="2"/>
  <c r="G36" i="2"/>
  <c r="L1533" i="10"/>
  <c r="F36" i="2"/>
  <c r="J36" i="2"/>
  <c r="K36" i="2"/>
  <c r="G37" i="2"/>
  <c r="L1703" i="10"/>
  <c r="F37" i="2"/>
  <c r="J37" i="2"/>
  <c r="K37" i="2"/>
  <c r="G38" i="2"/>
  <c r="L1713" i="10"/>
  <c r="F38" i="2"/>
  <c r="J38" i="2"/>
  <c r="K38" i="2"/>
  <c r="G39" i="2"/>
  <c r="L1743" i="10"/>
  <c r="F39" i="2"/>
  <c r="J39" i="2"/>
  <c r="K39" i="2"/>
  <c r="G40" i="2"/>
  <c r="L1753" i="10"/>
  <c r="F40" i="2"/>
  <c r="J40" i="2"/>
  <c r="K40" i="2"/>
  <c r="G41" i="2"/>
  <c r="L1763" i="10"/>
  <c r="F41" i="2"/>
  <c r="J41" i="2"/>
  <c r="K41" i="2"/>
  <c r="G42" i="2"/>
  <c r="L1773" i="10"/>
  <c r="F42" i="2"/>
  <c r="J42" i="2"/>
  <c r="K42" i="2"/>
  <c r="G43" i="2"/>
  <c r="L1783" i="10"/>
  <c r="F43" i="2"/>
  <c r="J43" i="2"/>
  <c r="K43" i="2"/>
  <c r="G44" i="2"/>
  <c r="L1813" i="10"/>
  <c r="F44" i="2"/>
  <c r="J44" i="2"/>
  <c r="K44" i="2"/>
  <c r="G45" i="2"/>
  <c r="L1823" i="10"/>
  <c r="F45" i="2"/>
  <c r="J45" i="2"/>
  <c r="K45" i="2"/>
  <c r="G46" i="2"/>
  <c r="L1833" i="10"/>
  <c r="F46" i="2"/>
  <c r="J46" i="2"/>
  <c r="K46" i="2"/>
  <c r="G23" i="2"/>
  <c r="L973" i="10"/>
  <c r="F23" i="2"/>
  <c r="J23" i="2"/>
  <c r="K23" i="2"/>
  <c r="G24" i="2"/>
  <c r="L983" i="10"/>
  <c r="F24" i="2"/>
  <c r="J24" i="2"/>
  <c r="K24" i="2"/>
  <c r="G25" i="2"/>
  <c r="L993" i="10"/>
  <c r="F25" i="2"/>
  <c r="J25" i="2"/>
  <c r="K25" i="2"/>
  <c r="G26" i="2"/>
  <c r="L1003" i="10"/>
  <c r="F26" i="2"/>
  <c r="J26" i="2"/>
  <c r="K26" i="2"/>
  <c r="G20" i="2"/>
  <c r="L923" i="10"/>
  <c r="F20" i="2"/>
  <c r="J20" i="2"/>
  <c r="K20" i="2"/>
  <c r="G13" i="2"/>
  <c r="L833" i="10"/>
  <c r="F13" i="2"/>
  <c r="J13" i="2"/>
  <c r="K13" i="2"/>
  <c r="G14" i="2"/>
  <c r="L843" i="10"/>
  <c r="F14" i="2"/>
  <c r="J14" i="2"/>
  <c r="K14" i="2"/>
  <c r="G15" i="2"/>
  <c r="L853" i="10"/>
  <c r="F15" i="2"/>
  <c r="J15" i="2"/>
  <c r="K15" i="2"/>
  <c r="G10" i="2"/>
  <c r="L783" i="10"/>
  <c r="F10" i="2"/>
  <c r="J10" i="2"/>
  <c r="K10" i="2"/>
  <c r="G5" i="2"/>
  <c r="L703" i="10"/>
  <c r="F5" i="2"/>
  <c r="J5" i="2"/>
  <c r="K5" i="2"/>
  <c r="G6" i="2"/>
  <c r="L713" i="10"/>
  <c r="F6" i="2"/>
  <c r="J6" i="2"/>
  <c r="K6" i="2"/>
  <c r="G7" i="2"/>
  <c r="L723" i="10"/>
  <c r="F7" i="2"/>
  <c r="J7" i="2"/>
  <c r="K7" i="2"/>
  <c r="G8" i="2"/>
  <c r="L763" i="10"/>
  <c r="F8" i="2"/>
  <c r="J8" i="2"/>
  <c r="K8" i="2"/>
  <c r="G3" i="2"/>
  <c r="L663" i="10"/>
  <c r="F3" i="2"/>
  <c r="J3" i="2"/>
  <c r="K3" i="2"/>
  <c r="K49" i="2"/>
  <c r="I49" i="2"/>
  <c r="I52" i="14"/>
  <c r="D2" i="11"/>
  <c r="F2" i="11"/>
  <c r="E75" i="12"/>
  <c r="I75" i="12"/>
  <c r="E76" i="12"/>
  <c r="I76" i="12"/>
  <c r="E77" i="12"/>
  <c r="I77" i="12"/>
  <c r="E78" i="12"/>
  <c r="I78" i="12"/>
  <c r="E79" i="12"/>
  <c r="I79" i="12"/>
  <c r="E80" i="12"/>
  <c r="I80" i="12"/>
  <c r="E81" i="12"/>
  <c r="I81" i="12"/>
  <c r="E82" i="12"/>
  <c r="I82" i="12"/>
  <c r="E83" i="12"/>
  <c r="I83" i="12"/>
  <c r="K75" i="12"/>
  <c r="B2" i="11"/>
  <c r="E2" i="11"/>
  <c r="I2" i="11"/>
  <c r="J2" i="11"/>
  <c r="D3" i="11"/>
  <c r="F3" i="11"/>
  <c r="B3" i="11"/>
  <c r="E3" i="11"/>
  <c r="I3" i="11"/>
  <c r="J3" i="11"/>
  <c r="D4" i="11"/>
  <c r="F4" i="11"/>
  <c r="E201" i="12"/>
  <c r="I201" i="12"/>
  <c r="E202" i="12"/>
  <c r="I202" i="12"/>
  <c r="E203" i="12"/>
  <c r="I203" i="12"/>
  <c r="E204" i="12"/>
  <c r="I204" i="12"/>
  <c r="E205" i="12"/>
  <c r="I205" i="12"/>
  <c r="E206" i="12"/>
  <c r="I206" i="12"/>
  <c r="E207" i="12"/>
  <c r="I207" i="12"/>
  <c r="E208" i="12"/>
  <c r="I208" i="12"/>
  <c r="E209" i="12"/>
  <c r="I209" i="12"/>
  <c r="K201" i="12"/>
  <c r="B4" i="11"/>
  <c r="E4" i="11"/>
  <c r="I4" i="11"/>
  <c r="J4" i="11"/>
  <c r="D5" i="11"/>
  <c r="F5" i="11"/>
  <c r="E210" i="12"/>
  <c r="I210" i="12"/>
  <c r="E211" i="12"/>
  <c r="I211" i="12"/>
  <c r="E212" i="12"/>
  <c r="I212" i="12"/>
  <c r="E213" i="12"/>
  <c r="I213" i="12"/>
  <c r="E214" i="12"/>
  <c r="I214" i="12"/>
  <c r="E215" i="12"/>
  <c r="I215" i="12"/>
  <c r="E216" i="12"/>
  <c r="I216" i="12"/>
  <c r="E217" i="12"/>
  <c r="I217" i="12"/>
  <c r="E218" i="12"/>
  <c r="I218" i="12"/>
  <c r="K210" i="12"/>
  <c r="B5" i="11"/>
  <c r="E5" i="11"/>
  <c r="I5" i="11"/>
  <c r="J5" i="11"/>
  <c r="D6" i="11"/>
  <c r="F6" i="11"/>
  <c r="E642" i="12"/>
  <c r="I642" i="12"/>
  <c r="E643" i="12"/>
  <c r="I643" i="12"/>
  <c r="E644" i="12"/>
  <c r="I644" i="12"/>
  <c r="E645" i="12"/>
  <c r="I645" i="12"/>
  <c r="E646" i="12"/>
  <c r="I646" i="12"/>
  <c r="E647" i="12"/>
  <c r="I647" i="12"/>
  <c r="E648" i="12"/>
  <c r="I648" i="12"/>
  <c r="E649" i="12"/>
  <c r="I649" i="12"/>
  <c r="E650" i="12"/>
  <c r="I650" i="12"/>
  <c r="K642" i="12"/>
  <c r="B6" i="11"/>
  <c r="E6" i="11"/>
  <c r="I6" i="11"/>
  <c r="J6" i="11"/>
  <c r="D7" i="11"/>
  <c r="F7" i="11"/>
  <c r="B7" i="11"/>
  <c r="E7" i="11"/>
  <c r="I7" i="11"/>
  <c r="J7" i="11"/>
  <c r="D8" i="11"/>
  <c r="F8" i="11"/>
  <c r="E651" i="12"/>
  <c r="I651" i="12"/>
  <c r="E652" i="12"/>
  <c r="I652" i="12"/>
  <c r="E653" i="12"/>
  <c r="I653" i="12"/>
  <c r="E654" i="12"/>
  <c r="I654" i="12"/>
  <c r="E655" i="12"/>
  <c r="I655" i="12"/>
  <c r="E656" i="12"/>
  <c r="I656" i="12"/>
  <c r="E657" i="12"/>
  <c r="I657" i="12"/>
  <c r="E658" i="12"/>
  <c r="I658" i="12"/>
  <c r="E659" i="12"/>
  <c r="I659" i="12"/>
  <c r="K651" i="12"/>
  <c r="B8" i="11"/>
  <c r="E8" i="11"/>
  <c r="I8" i="11"/>
  <c r="J8" i="11"/>
  <c r="D9" i="11"/>
  <c r="F9" i="11"/>
  <c r="B9" i="11"/>
  <c r="E9" i="11"/>
  <c r="I9" i="11"/>
  <c r="J9" i="11"/>
  <c r="D10" i="11"/>
  <c r="F10" i="11"/>
  <c r="E858" i="12"/>
  <c r="I858" i="12"/>
  <c r="E859" i="12"/>
  <c r="I859" i="12"/>
  <c r="E860" i="12"/>
  <c r="I860" i="12"/>
  <c r="E861" i="12"/>
  <c r="I861" i="12"/>
  <c r="E862" i="12"/>
  <c r="I862" i="12"/>
  <c r="E863" i="12"/>
  <c r="I863" i="12"/>
  <c r="E864" i="12"/>
  <c r="I864" i="12"/>
  <c r="E865" i="12"/>
  <c r="I865" i="12"/>
  <c r="E866" i="12"/>
  <c r="I866" i="12"/>
  <c r="K858" i="12"/>
  <c r="B10" i="11"/>
  <c r="E10" i="11"/>
  <c r="I10" i="11"/>
  <c r="J10" i="11"/>
  <c r="D11" i="11"/>
  <c r="F11" i="11"/>
  <c r="B11" i="11"/>
  <c r="E11" i="11"/>
  <c r="I11" i="11"/>
  <c r="J11" i="11"/>
  <c r="D12" i="11"/>
  <c r="F12" i="11"/>
  <c r="E867" i="12"/>
  <c r="I867" i="12"/>
  <c r="E868" i="12"/>
  <c r="I868" i="12"/>
  <c r="E869" i="12"/>
  <c r="I869" i="12"/>
  <c r="E870" i="12"/>
  <c r="I870" i="12"/>
  <c r="E871" i="12"/>
  <c r="I871" i="12"/>
  <c r="E872" i="12"/>
  <c r="I872" i="12"/>
  <c r="E873" i="12"/>
  <c r="I873" i="12"/>
  <c r="E874" i="12"/>
  <c r="I874" i="12"/>
  <c r="E875" i="12"/>
  <c r="I875" i="12"/>
  <c r="K867" i="12"/>
  <c r="B12" i="11"/>
  <c r="E12" i="11"/>
  <c r="I12" i="11"/>
  <c r="J12" i="11"/>
  <c r="D13" i="11"/>
  <c r="F13" i="11"/>
  <c r="B13" i="11"/>
  <c r="E13" i="11"/>
  <c r="I13" i="11"/>
  <c r="J13" i="11"/>
  <c r="D14" i="11"/>
  <c r="F14" i="11"/>
  <c r="B14" i="11"/>
  <c r="E14" i="11"/>
  <c r="I14" i="11"/>
  <c r="J14" i="11"/>
  <c r="D15" i="11"/>
  <c r="F15" i="11"/>
  <c r="E903" i="12"/>
  <c r="I903" i="12"/>
  <c r="E904" i="12"/>
  <c r="I904" i="12"/>
  <c r="E905" i="12"/>
  <c r="I905" i="12"/>
  <c r="E906" i="12"/>
  <c r="I906" i="12"/>
  <c r="E907" i="12"/>
  <c r="I907" i="12"/>
  <c r="E908" i="12"/>
  <c r="I908" i="12"/>
  <c r="E909" i="12"/>
  <c r="I909" i="12"/>
  <c r="E910" i="12"/>
  <c r="I910" i="12"/>
  <c r="E911" i="12"/>
  <c r="I911" i="12"/>
  <c r="K903" i="12"/>
  <c r="B15" i="11"/>
  <c r="E15" i="11"/>
  <c r="I15" i="11"/>
  <c r="J15" i="11"/>
  <c r="D16" i="11"/>
  <c r="F16" i="11"/>
  <c r="B16" i="11"/>
  <c r="E16" i="11"/>
  <c r="I16" i="11"/>
  <c r="J16" i="11"/>
  <c r="D17" i="11"/>
  <c r="F17" i="11"/>
  <c r="E921" i="12"/>
  <c r="I921" i="12"/>
  <c r="E922" i="12"/>
  <c r="I922" i="12"/>
  <c r="E923" i="12"/>
  <c r="I923" i="12"/>
  <c r="E924" i="12"/>
  <c r="I924" i="12"/>
  <c r="E925" i="12"/>
  <c r="I925" i="12"/>
  <c r="E926" i="12"/>
  <c r="I926" i="12"/>
  <c r="E927" i="12"/>
  <c r="I927" i="12"/>
  <c r="E928" i="12"/>
  <c r="I928" i="12"/>
  <c r="E929" i="12"/>
  <c r="I929" i="12"/>
  <c r="K921" i="12"/>
  <c r="B17" i="11"/>
  <c r="E17" i="11"/>
  <c r="I17" i="11"/>
  <c r="J17" i="11"/>
  <c r="D18" i="11"/>
  <c r="F18" i="11"/>
  <c r="B18" i="11"/>
  <c r="E18" i="11"/>
  <c r="I18" i="11"/>
  <c r="J18" i="11"/>
  <c r="D19" i="11"/>
  <c r="F19" i="11"/>
  <c r="B19" i="11"/>
  <c r="E19" i="11"/>
  <c r="I19" i="11"/>
  <c r="J19" i="11"/>
  <c r="D20" i="11"/>
  <c r="F20" i="11"/>
  <c r="E957" i="12"/>
  <c r="I957" i="12"/>
  <c r="E958" i="12"/>
  <c r="I958" i="12"/>
  <c r="E959" i="12"/>
  <c r="I959" i="12"/>
  <c r="E960" i="12"/>
  <c r="I960" i="12"/>
  <c r="E961" i="12"/>
  <c r="I961" i="12"/>
  <c r="E962" i="12"/>
  <c r="I962" i="12"/>
  <c r="E963" i="12"/>
  <c r="I963" i="12"/>
  <c r="E964" i="12"/>
  <c r="I964" i="12"/>
  <c r="E965" i="12"/>
  <c r="I965" i="12"/>
  <c r="K957" i="12"/>
  <c r="B20" i="11"/>
  <c r="E20" i="11"/>
  <c r="I20" i="11"/>
  <c r="J20" i="11"/>
  <c r="D21" i="11"/>
  <c r="F21" i="11"/>
  <c r="B21" i="11"/>
  <c r="E21" i="11"/>
  <c r="I21" i="11"/>
  <c r="J21" i="11"/>
  <c r="D22" i="11"/>
  <c r="F22" i="11"/>
  <c r="B22" i="11"/>
  <c r="E22" i="11"/>
  <c r="I22" i="11"/>
  <c r="J22" i="11"/>
  <c r="D23" i="11"/>
  <c r="F23" i="11"/>
  <c r="E966" i="12"/>
  <c r="I966" i="12"/>
  <c r="E967" i="12"/>
  <c r="I967" i="12"/>
  <c r="E968" i="12"/>
  <c r="I968" i="12"/>
  <c r="E969" i="12"/>
  <c r="I969" i="12"/>
  <c r="E970" i="12"/>
  <c r="I970" i="12"/>
  <c r="E971" i="12"/>
  <c r="I971" i="12"/>
  <c r="E972" i="12"/>
  <c r="I972" i="12"/>
  <c r="E973" i="12"/>
  <c r="I973" i="12"/>
  <c r="E974" i="12"/>
  <c r="I974" i="12"/>
  <c r="K966" i="12"/>
  <c r="B23" i="11"/>
  <c r="E23" i="11"/>
  <c r="I23" i="11"/>
  <c r="J23" i="11"/>
  <c r="D24" i="11"/>
  <c r="F24" i="11"/>
  <c r="B24" i="11"/>
  <c r="E24" i="11"/>
  <c r="I24" i="11"/>
  <c r="J24" i="11"/>
  <c r="D25" i="11"/>
  <c r="F25" i="11"/>
  <c r="B25" i="11"/>
  <c r="E25" i="11"/>
  <c r="I25" i="11"/>
  <c r="J25" i="11"/>
  <c r="D26" i="11"/>
  <c r="F26" i="11"/>
  <c r="E984" i="12"/>
  <c r="I984" i="12"/>
  <c r="E985" i="12"/>
  <c r="I985" i="12"/>
  <c r="E986" i="12"/>
  <c r="I986" i="12"/>
  <c r="E987" i="12"/>
  <c r="I987" i="12"/>
  <c r="E988" i="12"/>
  <c r="I988" i="12"/>
  <c r="E989" i="12"/>
  <c r="I989" i="12"/>
  <c r="E990" i="12"/>
  <c r="I990" i="12"/>
  <c r="E991" i="12"/>
  <c r="I991" i="12"/>
  <c r="E992" i="12"/>
  <c r="I992" i="12"/>
  <c r="K984" i="12"/>
  <c r="B26" i="11"/>
  <c r="E26" i="11"/>
  <c r="I26" i="11"/>
  <c r="J26" i="11"/>
  <c r="D27" i="11"/>
  <c r="F27" i="11"/>
  <c r="B27" i="11"/>
  <c r="E27" i="11"/>
  <c r="I27" i="11"/>
  <c r="J27" i="11"/>
  <c r="D28" i="11"/>
  <c r="F28" i="11"/>
  <c r="B28" i="11"/>
  <c r="E28" i="11"/>
  <c r="I28" i="11"/>
  <c r="J28" i="11"/>
  <c r="D29" i="11"/>
  <c r="F29" i="11"/>
  <c r="E993" i="12"/>
  <c r="I993" i="12"/>
  <c r="E994" i="12"/>
  <c r="I994" i="12"/>
  <c r="E995" i="12"/>
  <c r="I995" i="12"/>
  <c r="E996" i="12"/>
  <c r="I996" i="12"/>
  <c r="E997" i="12"/>
  <c r="I997" i="12"/>
  <c r="E998" i="12"/>
  <c r="I998" i="12"/>
  <c r="E999" i="12"/>
  <c r="I999" i="12"/>
  <c r="E1000" i="12"/>
  <c r="I1000" i="12"/>
  <c r="E1001" i="12"/>
  <c r="I1001" i="12"/>
  <c r="K993" i="12"/>
  <c r="B29" i="11"/>
  <c r="E29" i="11"/>
  <c r="I29" i="11"/>
  <c r="J29" i="11"/>
  <c r="D30" i="11"/>
  <c r="F30" i="11"/>
  <c r="B30" i="11"/>
  <c r="E30" i="11"/>
  <c r="I30" i="11"/>
  <c r="J30" i="11"/>
  <c r="D31" i="11"/>
  <c r="F31" i="11"/>
  <c r="B31" i="11"/>
  <c r="E31" i="11"/>
  <c r="I31" i="11"/>
  <c r="J31" i="11"/>
  <c r="D32" i="11"/>
  <c r="F32" i="11"/>
  <c r="E1020" i="12"/>
  <c r="I1020" i="12"/>
  <c r="E1021" i="12"/>
  <c r="I1021" i="12"/>
  <c r="E1022" i="12"/>
  <c r="I1022" i="12"/>
  <c r="E1023" i="12"/>
  <c r="I1023" i="12"/>
  <c r="E1024" i="12"/>
  <c r="I1024" i="12"/>
  <c r="E1025" i="12"/>
  <c r="I1025" i="12"/>
  <c r="E1026" i="12"/>
  <c r="I1026" i="12"/>
  <c r="E1027" i="12"/>
  <c r="I1027" i="12"/>
  <c r="E1028" i="12"/>
  <c r="I1028" i="12"/>
  <c r="K1020" i="12"/>
  <c r="B32" i="11"/>
  <c r="E32" i="11"/>
  <c r="I32" i="11"/>
  <c r="J32" i="11"/>
  <c r="D33" i="11"/>
  <c r="F33" i="11"/>
  <c r="B33" i="11"/>
  <c r="E33" i="11"/>
  <c r="I33" i="11"/>
  <c r="J33" i="11"/>
  <c r="D34" i="11"/>
  <c r="F34" i="11"/>
  <c r="E1029" i="12"/>
  <c r="I1029" i="12"/>
  <c r="E1030" i="12"/>
  <c r="I1030" i="12"/>
  <c r="E1031" i="12"/>
  <c r="I1031" i="12"/>
  <c r="E1032" i="12"/>
  <c r="I1032" i="12"/>
  <c r="E1033" i="12"/>
  <c r="I1033" i="12"/>
  <c r="E1034" i="12"/>
  <c r="I1034" i="12"/>
  <c r="E1035" i="12"/>
  <c r="I1035" i="12"/>
  <c r="E1036" i="12"/>
  <c r="I1036" i="12"/>
  <c r="E1037" i="12"/>
  <c r="I1037" i="12"/>
  <c r="K1029" i="12"/>
  <c r="B34" i="11"/>
  <c r="E34" i="11"/>
  <c r="I34" i="11"/>
  <c r="J34" i="11"/>
  <c r="D35" i="11"/>
  <c r="F35" i="11"/>
  <c r="E1038" i="12"/>
  <c r="I1038" i="12"/>
  <c r="E1039" i="12"/>
  <c r="I1039" i="12"/>
  <c r="E1040" i="12"/>
  <c r="I1040" i="12"/>
  <c r="E1041" i="12"/>
  <c r="I1041" i="12"/>
  <c r="E1042" i="12"/>
  <c r="I1042" i="12"/>
  <c r="E1043" i="12"/>
  <c r="I1043" i="12"/>
  <c r="E1044" i="12"/>
  <c r="I1044" i="12"/>
  <c r="E1045" i="12"/>
  <c r="I1045" i="12"/>
  <c r="E1046" i="12"/>
  <c r="I1046" i="12"/>
  <c r="K1038" i="12"/>
  <c r="B35" i="11"/>
  <c r="E35" i="11"/>
  <c r="I35" i="11"/>
  <c r="J35" i="11"/>
  <c r="D36" i="11"/>
  <c r="F36" i="11"/>
  <c r="B36" i="11"/>
  <c r="E36" i="11"/>
  <c r="I36" i="11"/>
  <c r="J36" i="11"/>
  <c r="D37" i="11"/>
  <c r="F37" i="11"/>
  <c r="B37" i="11"/>
  <c r="E37" i="11"/>
  <c r="I37" i="11"/>
  <c r="J37" i="11"/>
  <c r="D38" i="11"/>
  <c r="F38" i="11"/>
  <c r="E1083" i="12"/>
  <c r="I1083" i="12"/>
  <c r="E1084" i="12"/>
  <c r="I1084" i="12"/>
  <c r="E1085" i="12"/>
  <c r="I1085" i="12"/>
  <c r="E1086" i="12"/>
  <c r="I1086" i="12"/>
  <c r="E1087" i="12"/>
  <c r="I1087" i="12"/>
  <c r="E1088" i="12"/>
  <c r="I1088" i="12"/>
  <c r="E1089" i="12"/>
  <c r="I1089" i="12"/>
  <c r="E1090" i="12"/>
  <c r="I1090" i="12"/>
  <c r="E1091" i="12"/>
  <c r="I1091" i="12"/>
  <c r="K1083" i="12"/>
  <c r="B38" i="11"/>
  <c r="E38" i="11"/>
  <c r="I38" i="11"/>
  <c r="J38" i="11"/>
  <c r="D39" i="11"/>
  <c r="F39" i="11"/>
  <c r="B39" i="11"/>
  <c r="E39" i="11"/>
  <c r="I39" i="11"/>
  <c r="J39" i="11"/>
  <c r="D40" i="11"/>
  <c r="F40" i="11"/>
  <c r="B40" i="11"/>
  <c r="E40" i="11"/>
  <c r="I40" i="11"/>
  <c r="J40" i="11"/>
  <c r="D41" i="11"/>
  <c r="F41" i="11"/>
  <c r="E1092" i="12"/>
  <c r="I1092" i="12"/>
  <c r="E1093" i="12"/>
  <c r="I1093" i="12"/>
  <c r="E1094" i="12"/>
  <c r="I1094" i="12"/>
  <c r="E1095" i="12"/>
  <c r="I1095" i="12"/>
  <c r="E1096" i="12"/>
  <c r="I1096" i="12"/>
  <c r="E1097" i="12"/>
  <c r="I1097" i="12"/>
  <c r="E1098" i="12"/>
  <c r="I1098" i="12"/>
  <c r="E1099" i="12"/>
  <c r="I1099" i="12"/>
  <c r="E1100" i="12"/>
  <c r="I1100" i="12"/>
  <c r="K1092" i="12"/>
  <c r="B41" i="11"/>
  <c r="E41" i="11"/>
  <c r="I41" i="11"/>
  <c r="J41" i="11"/>
  <c r="D42" i="11"/>
  <c r="F42" i="11"/>
  <c r="B42" i="11"/>
  <c r="E42" i="11"/>
  <c r="I42" i="11"/>
  <c r="J42" i="11"/>
  <c r="D43" i="11"/>
  <c r="F43" i="11"/>
  <c r="B43" i="11"/>
  <c r="E43" i="11"/>
  <c r="I43" i="11"/>
  <c r="J43" i="11"/>
  <c r="D44" i="11"/>
  <c r="F44" i="11"/>
  <c r="E1146" i="12"/>
  <c r="I1146" i="12"/>
  <c r="E1147" i="12"/>
  <c r="I1147" i="12"/>
  <c r="E1148" i="12"/>
  <c r="I1148" i="12"/>
  <c r="E1149" i="12"/>
  <c r="I1149" i="12"/>
  <c r="E1150" i="12"/>
  <c r="I1150" i="12"/>
  <c r="E1151" i="12"/>
  <c r="I1151" i="12"/>
  <c r="E1152" i="12"/>
  <c r="I1152" i="12"/>
  <c r="E1153" i="12"/>
  <c r="I1153" i="12"/>
  <c r="E1154" i="12"/>
  <c r="I1154" i="12"/>
  <c r="K1146" i="12"/>
  <c r="B44" i="11"/>
  <c r="E44" i="11"/>
  <c r="I44" i="11"/>
  <c r="J44" i="11"/>
  <c r="D45" i="11"/>
  <c r="F45" i="11"/>
  <c r="B45" i="11"/>
  <c r="E45" i="11"/>
  <c r="I45" i="11"/>
  <c r="J45" i="11"/>
  <c r="D46" i="11"/>
  <c r="F46" i="11"/>
  <c r="B46" i="11"/>
  <c r="E46" i="11"/>
  <c r="I46" i="11"/>
  <c r="J46" i="11"/>
  <c r="D47" i="11"/>
  <c r="F47" i="11"/>
  <c r="E1155" i="12"/>
  <c r="I1155" i="12"/>
  <c r="E1156" i="12"/>
  <c r="I1156" i="12"/>
  <c r="E1157" i="12"/>
  <c r="I1157" i="12"/>
  <c r="E1158" i="12"/>
  <c r="I1158" i="12"/>
  <c r="E1159" i="12"/>
  <c r="I1159" i="12"/>
  <c r="E1160" i="12"/>
  <c r="I1160" i="12"/>
  <c r="E1161" i="12"/>
  <c r="I1161" i="12"/>
  <c r="E1162" i="12"/>
  <c r="I1162" i="12"/>
  <c r="E1163" i="12"/>
  <c r="I1163" i="12"/>
  <c r="K1155" i="12"/>
  <c r="B47" i="11"/>
  <c r="E47" i="11"/>
  <c r="I47" i="11"/>
  <c r="J47" i="11"/>
  <c r="D48" i="11"/>
  <c r="F48" i="11"/>
  <c r="B48" i="11"/>
  <c r="E48" i="11"/>
  <c r="I48" i="11"/>
  <c r="J48" i="11"/>
  <c r="D49" i="11"/>
  <c r="F49" i="11"/>
  <c r="B49" i="11"/>
  <c r="E49" i="11"/>
  <c r="I49" i="11"/>
  <c r="J49" i="11"/>
  <c r="D50" i="11"/>
  <c r="F50" i="11"/>
  <c r="E1164" i="12"/>
  <c r="I1164" i="12"/>
  <c r="E1165" i="12"/>
  <c r="I1165" i="12"/>
  <c r="E1166" i="12"/>
  <c r="I1166" i="12"/>
  <c r="E1167" i="12"/>
  <c r="I1167" i="12"/>
  <c r="E1168" i="12"/>
  <c r="I1168" i="12"/>
  <c r="E1169" i="12"/>
  <c r="I1169" i="12"/>
  <c r="E1170" i="12"/>
  <c r="I1170" i="12"/>
  <c r="E1171" i="12"/>
  <c r="I1171" i="12"/>
  <c r="E1172" i="12"/>
  <c r="I1172" i="12"/>
  <c r="K1164" i="12"/>
  <c r="B50" i="11"/>
  <c r="E50" i="11"/>
  <c r="I50" i="11"/>
  <c r="J50" i="11"/>
  <c r="D51" i="11"/>
  <c r="F51" i="11"/>
  <c r="B51" i="11"/>
  <c r="E51" i="11"/>
  <c r="I51" i="11"/>
  <c r="J51" i="11"/>
  <c r="D52" i="11"/>
  <c r="F52" i="11"/>
  <c r="E1173" i="12"/>
  <c r="I1173" i="12"/>
  <c r="E1174" i="12"/>
  <c r="I1174" i="12"/>
  <c r="E1175" i="12"/>
  <c r="I1175" i="12"/>
  <c r="E1176" i="12"/>
  <c r="I1176" i="12"/>
  <c r="E1177" i="12"/>
  <c r="I1177" i="12"/>
  <c r="E1178" i="12"/>
  <c r="I1178" i="12"/>
  <c r="E1179" i="12"/>
  <c r="I1179" i="12"/>
  <c r="E1180" i="12"/>
  <c r="I1180" i="12"/>
  <c r="E1181" i="12"/>
  <c r="I1181" i="12"/>
  <c r="K1173" i="12"/>
  <c r="B52" i="11"/>
  <c r="E52" i="11"/>
  <c r="I52" i="11"/>
  <c r="J52" i="11"/>
  <c r="D53" i="11"/>
  <c r="F53" i="11"/>
  <c r="B53" i="11"/>
  <c r="E53" i="11"/>
  <c r="I53" i="11"/>
  <c r="J53" i="11"/>
  <c r="D54" i="11"/>
  <c r="F54" i="11"/>
  <c r="B54" i="11"/>
  <c r="E54" i="11"/>
  <c r="I54" i="11"/>
  <c r="J54" i="11"/>
  <c r="D55" i="11"/>
  <c r="F55" i="11"/>
  <c r="E1272" i="12"/>
  <c r="I1272" i="12"/>
  <c r="E1273" i="12"/>
  <c r="I1273" i="12"/>
  <c r="E1274" i="12"/>
  <c r="I1274" i="12"/>
  <c r="E1275" i="12"/>
  <c r="I1275" i="12"/>
  <c r="E1276" i="12"/>
  <c r="I1276" i="12"/>
  <c r="E1277" i="12"/>
  <c r="I1277" i="12"/>
  <c r="E1278" i="12"/>
  <c r="I1278" i="12"/>
  <c r="E1279" i="12"/>
  <c r="I1279" i="12"/>
  <c r="E1280" i="12"/>
  <c r="I1280" i="12"/>
  <c r="K1272" i="12"/>
  <c r="B55" i="11"/>
  <c r="E55" i="11"/>
  <c r="I55" i="11"/>
  <c r="J55" i="11"/>
  <c r="D56" i="11"/>
  <c r="F56" i="11"/>
  <c r="B56" i="11"/>
  <c r="E56" i="11"/>
  <c r="I56" i="11"/>
  <c r="J56" i="11"/>
  <c r="D57" i="11"/>
  <c r="F57" i="11"/>
  <c r="E1506" i="12"/>
  <c r="I1506" i="12"/>
  <c r="E1507" i="12"/>
  <c r="I1507" i="12"/>
  <c r="E1508" i="12"/>
  <c r="I1508" i="12"/>
  <c r="E1509" i="12"/>
  <c r="I1509" i="12"/>
  <c r="E1510" i="12"/>
  <c r="I1510" i="12"/>
  <c r="E1511" i="12"/>
  <c r="I1511" i="12"/>
  <c r="E1512" i="12"/>
  <c r="I1512" i="12"/>
  <c r="E1513" i="12"/>
  <c r="I1513" i="12"/>
  <c r="E1514" i="12"/>
  <c r="I1514" i="12"/>
  <c r="K1506" i="12"/>
  <c r="B57" i="11"/>
  <c r="E57" i="11"/>
  <c r="I57" i="11"/>
  <c r="J57" i="11"/>
  <c r="D58" i="11"/>
  <c r="F58" i="11"/>
  <c r="B58" i="11"/>
  <c r="E58" i="11"/>
  <c r="I58" i="11"/>
  <c r="J58" i="11"/>
  <c r="D59" i="11"/>
  <c r="F59" i="11"/>
  <c r="E1524" i="12"/>
  <c r="I1524" i="12"/>
  <c r="E1525" i="12"/>
  <c r="I1525" i="12"/>
  <c r="E1526" i="12"/>
  <c r="I1526" i="12"/>
  <c r="E1527" i="12"/>
  <c r="I1527" i="12"/>
  <c r="E1528" i="12"/>
  <c r="I1528" i="12"/>
  <c r="E1529" i="12"/>
  <c r="I1529" i="12"/>
  <c r="E1530" i="12"/>
  <c r="I1530" i="12"/>
  <c r="E1531" i="12"/>
  <c r="I1531" i="12"/>
  <c r="E1532" i="12"/>
  <c r="I1532" i="12"/>
  <c r="K1524" i="12"/>
  <c r="B59" i="11"/>
  <c r="E59" i="11"/>
  <c r="I59" i="11"/>
  <c r="J59" i="11"/>
  <c r="D60" i="11"/>
  <c r="F60" i="11"/>
  <c r="B60" i="11"/>
  <c r="E60" i="11"/>
  <c r="I60" i="11"/>
  <c r="J60" i="11"/>
  <c r="D61" i="11"/>
  <c r="F61" i="11"/>
  <c r="E1533" i="12"/>
  <c r="I1533" i="12"/>
  <c r="E1534" i="12"/>
  <c r="I1534" i="12"/>
  <c r="E1535" i="12"/>
  <c r="I1535" i="12"/>
  <c r="E1536" i="12"/>
  <c r="I1536" i="12"/>
  <c r="E1537" i="12"/>
  <c r="I1537" i="12"/>
  <c r="E1538" i="12"/>
  <c r="I1538" i="12"/>
  <c r="E1539" i="12"/>
  <c r="I1539" i="12"/>
  <c r="E1540" i="12"/>
  <c r="I1540" i="12"/>
  <c r="E1541" i="12"/>
  <c r="I1541" i="12"/>
  <c r="K1533" i="12"/>
  <c r="B61" i="11"/>
  <c r="E61" i="11"/>
  <c r="I61" i="11"/>
  <c r="J61" i="11"/>
  <c r="D62" i="11"/>
  <c r="F62" i="11"/>
  <c r="B62" i="11"/>
  <c r="E62" i="11"/>
  <c r="I62" i="11"/>
  <c r="J62" i="11"/>
  <c r="D63" i="11"/>
  <c r="F63" i="11"/>
  <c r="E1551" i="12"/>
  <c r="I1551" i="12"/>
  <c r="E1552" i="12"/>
  <c r="I1552" i="12"/>
  <c r="E1553" i="12"/>
  <c r="I1553" i="12"/>
  <c r="E1554" i="12"/>
  <c r="I1554" i="12"/>
  <c r="E1555" i="12"/>
  <c r="I1555" i="12"/>
  <c r="E1556" i="12"/>
  <c r="I1556" i="12"/>
  <c r="E1557" i="12"/>
  <c r="I1557" i="12"/>
  <c r="E1558" i="12"/>
  <c r="I1558" i="12"/>
  <c r="E1559" i="12"/>
  <c r="I1559" i="12"/>
  <c r="K1551" i="12"/>
  <c r="B63" i="11"/>
  <c r="E63" i="11"/>
  <c r="I63" i="11"/>
  <c r="J63" i="11"/>
  <c r="D64" i="11"/>
  <c r="F64" i="11"/>
  <c r="B64" i="11"/>
  <c r="E64" i="11"/>
  <c r="I64" i="11"/>
  <c r="J64" i="11"/>
  <c r="D65" i="11"/>
  <c r="F65" i="11"/>
  <c r="E1605" i="12"/>
  <c r="I1605" i="12"/>
  <c r="E1606" i="12"/>
  <c r="I1606" i="12"/>
  <c r="E1607" i="12"/>
  <c r="I1607" i="12"/>
  <c r="E1608" i="12"/>
  <c r="I1608" i="12"/>
  <c r="E1609" i="12"/>
  <c r="I1609" i="12"/>
  <c r="E1610" i="12"/>
  <c r="I1610" i="12"/>
  <c r="E1611" i="12"/>
  <c r="I1611" i="12"/>
  <c r="E1612" i="12"/>
  <c r="I1612" i="12"/>
  <c r="E1613" i="12"/>
  <c r="I1613" i="12"/>
  <c r="K1605" i="12"/>
  <c r="B65" i="11"/>
  <c r="E65" i="11"/>
  <c r="I65" i="11"/>
  <c r="J65" i="11"/>
  <c r="D66" i="11"/>
  <c r="F66" i="11"/>
  <c r="B66" i="11"/>
  <c r="E66" i="11"/>
  <c r="I66" i="11"/>
  <c r="J66" i="11"/>
  <c r="D67" i="11"/>
  <c r="F67" i="11"/>
  <c r="B67" i="11"/>
  <c r="E67" i="11"/>
  <c r="I67" i="11"/>
  <c r="J67" i="11"/>
  <c r="D68" i="11"/>
  <c r="F68" i="11"/>
  <c r="E1614" i="12"/>
  <c r="I1614" i="12"/>
  <c r="E1615" i="12"/>
  <c r="I1615" i="12"/>
  <c r="E1616" i="12"/>
  <c r="I1616" i="12"/>
  <c r="E1617" i="12"/>
  <c r="I1617" i="12"/>
  <c r="E1618" i="12"/>
  <c r="I1618" i="12"/>
  <c r="E1619" i="12"/>
  <c r="I1619" i="12"/>
  <c r="E1620" i="12"/>
  <c r="I1620" i="12"/>
  <c r="E1621" i="12"/>
  <c r="I1621" i="12"/>
  <c r="E1622" i="12"/>
  <c r="I1622" i="12"/>
  <c r="K1614" i="12"/>
  <c r="B68" i="11"/>
  <c r="E68" i="11"/>
  <c r="I68" i="11"/>
  <c r="J68" i="11"/>
  <c r="D69" i="11"/>
  <c r="F69" i="11"/>
  <c r="B69" i="11"/>
  <c r="E69" i="11"/>
  <c r="I69" i="11"/>
  <c r="J69" i="11"/>
  <c r="D70" i="11"/>
  <c r="F70" i="11"/>
  <c r="B70" i="11"/>
  <c r="E70" i="11"/>
  <c r="I70" i="11"/>
  <c r="J70" i="11"/>
  <c r="J76" i="11"/>
  <c r="H76" i="11"/>
  <c r="I76" i="11"/>
  <c r="C8" i="1"/>
  <c r="E343" i="13"/>
  <c r="E2" i="15"/>
  <c r="G2" i="15"/>
  <c r="E345" i="13"/>
  <c r="G345" i="13"/>
  <c r="K345" i="13"/>
  <c r="E346" i="13"/>
  <c r="G346" i="13"/>
  <c r="K346" i="13"/>
  <c r="E347" i="13"/>
  <c r="G347" i="13"/>
  <c r="K347" i="13"/>
  <c r="E348" i="13"/>
  <c r="G348" i="13"/>
  <c r="K348" i="13"/>
  <c r="E349" i="13"/>
  <c r="G349" i="13"/>
  <c r="K349" i="13"/>
  <c r="E350" i="13"/>
  <c r="G350" i="13"/>
  <c r="K350" i="13"/>
  <c r="E351" i="13"/>
  <c r="G351" i="13"/>
  <c r="K351" i="13"/>
  <c r="E352" i="13"/>
  <c r="G352" i="13"/>
  <c r="K352" i="13"/>
  <c r="O343" i="13"/>
  <c r="B2" i="15"/>
  <c r="F2" i="15"/>
  <c r="J2" i="15"/>
  <c r="K2" i="15"/>
  <c r="G3" i="15"/>
  <c r="N653" i="13"/>
  <c r="F3" i="15"/>
  <c r="J3" i="15"/>
  <c r="K3" i="15"/>
  <c r="G4" i="15"/>
  <c r="N663" i="13"/>
  <c r="F4" i="15"/>
  <c r="J4" i="15"/>
  <c r="K4" i="15"/>
  <c r="G5" i="15"/>
  <c r="N713" i="13"/>
  <c r="F5" i="15"/>
  <c r="J5" i="15"/>
  <c r="K5" i="15"/>
  <c r="G6" i="15"/>
  <c r="N783" i="13"/>
  <c r="F6" i="15"/>
  <c r="J6" i="15"/>
  <c r="K6" i="15"/>
  <c r="G7" i="15"/>
  <c r="N793" i="13"/>
  <c r="F7" i="15"/>
  <c r="J7" i="15"/>
  <c r="K7" i="15"/>
  <c r="G8" i="15"/>
  <c r="N803" i="13"/>
  <c r="F8" i="15"/>
  <c r="J8" i="15"/>
  <c r="K8" i="15"/>
  <c r="G9" i="15"/>
  <c r="N833" i="13"/>
  <c r="F9" i="15"/>
  <c r="J9" i="15"/>
  <c r="K9" i="15"/>
  <c r="G10" i="15"/>
  <c r="N843" i="13"/>
  <c r="F10" i="15"/>
  <c r="J10" i="15"/>
  <c r="K10" i="15"/>
  <c r="G11" i="15"/>
  <c r="N853" i="13"/>
  <c r="F11" i="15"/>
  <c r="J11" i="15"/>
  <c r="K11" i="15"/>
  <c r="G12" i="15"/>
  <c r="N873" i="13"/>
  <c r="F12" i="15"/>
  <c r="J12" i="15"/>
  <c r="K12" i="15"/>
  <c r="G13" i="15"/>
  <c r="N903" i="13"/>
  <c r="F13" i="15"/>
  <c r="J13" i="15"/>
  <c r="K13" i="15"/>
  <c r="G14" i="15"/>
  <c r="N923" i="13"/>
  <c r="F14" i="15"/>
  <c r="J14" i="15"/>
  <c r="K14" i="15"/>
  <c r="G15" i="15"/>
  <c r="N973" i="13"/>
  <c r="F15" i="15"/>
  <c r="J15" i="15"/>
  <c r="K15" i="15"/>
  <c r="G16" i="15"/>
  <c r="N983" i="13"/>
  <c r="F16" i="15"/>
  <c r="J16" i="15"/>
  <c r="K16" i="15"/>
  <c r="G17" i="15"/>
  <c r="N993" i="13"/>
  <c r="F17" i="15"/>
  <c r="J17" i="15"/>
  <c r="K17" i="15"/>
  <c r="G18" i="15"/>
  <c r="N1003" i="13"/>
  <c r="F18" i="15"/>
  <c r="J18" i="15"/>
  <c r="K18" i="15"/>
  <c r="G19" i="15"/>
  <c r="N1053" i="13"/>
  <c r="F19" i="15"/>
  <c r="J19" i="15"/>
  <c r="K19" i="15"/>
  <c r="G20" i="15"/>
  <c r="N1063" i="13"/>
  <c r="F20" i="15"/>
  <c r="J20" i="15"/>
  <c r="K20" i="15"/>
  <c r="G21" i="15"/>
  <c r="N1073" i="13"/>
  <c r="F21" i="15"/>
  <c r="J21" i="15"/>
  <c r="K21" i="15"/>
  <c r="G22" i="15"/>
  <c r="N1353" i="13"/>
  <c r="F22" i="15"/>
  <c r="J22" i="15"/>
  <c r="K22" i="15"/>
  <c r="G23" i="15"/>
  <c r="N1363" i="13"/>
  <c r="F23" i="15"/>
  <c r="J23" i="15"/>
  <c r="K23" i="15"/>
  <c r="G24" i="15"/>
  <c r="N1493" i="13"/>
  <c r="F24" i="15"/>
  <c r="J24" i="15"/>
  <c r="K24" i="15"/>
  <c r="G25" i="15"/>
  <c r="N1543" i="13"/>
  <c r="F25" i="15"/>
  <c r="J25" i="15"/>
  <c r="K25" i="15"/>
  <c r="G26" i="15"/>
  <c r="N1713" i="13"/>
  <c r="F26" i="15"/>
  <c r="J26" i="15"/>
  <c r="K26" i="15"/>
  <c r="K30" i="15"/>
  <c r="I30" i="15"/>
  <c r="J30" i="15"/>
  <c r="C7" i="1"/>
  <c r="K29" i="15"/>
  <c r="I29" i="15"/>
  <c r="J29" i="15"/>
  <c r="B7" i="1"/>
  <c r="E423" i="13"/>
  <c r="E2" i="14"/>
  <c r="G2" i="14"/>
  <c r="L423" i="13"/>
  <c r="F2" i="14"/>
  <c r="J2" i="14"/>
  <c r="K2" i="14"/>
  <c r="L433" i="13"/>
  <c r="F3" i="14"/>
  <c r="J3" i="14"/>
  <c r="K3" i="14"/>
  <c r="G4" i="14"/>
  <c r="L663" i="13"/>
  <c r="F4" i="14"/>
  <c r="J4" i="14"/>
  <c r="K4" i="14"/>
  <c r="G5" i="14"/>
  <c r="L693" i="13"/>
  <c r="F5" i="14"/>
  <c r="J5" i="14"/>
  <c r="K5" i="14"/>
  <c r="G6" i="14"/>
  <c r="L703" i="13"/>
  <c r="F6" i="14"/>
  <c r="J6" i="14"/>
  <c r="K6" i="14"/>
  <c r="G7" i="14"/>
  <c r="L713" i="13"/>
  <c r="F7" i="14"/>
  <c r="J7" i="14"/>
  <c r="K7" i="14"/>
  <c r="G8" i="14"/>
  <c r="L723" i="13"/>
  <c r="F8" i="14"/>
  <c r="J8" i="14"/>
  <c r="K8" i="14"/>
  <c r="G9" i="14"/>
  <c r="L763" i="13"/>
  <c r="F9" i="14"/>
  <c r="J9" i="14"/>
  <c r="K9" i="14"/>
  <c r="G10" i="14"/>
  <c r="L773" i="13"/>
  <c r="F10" i="14"/>
  <c r="J10" i="14"/>
  <c r="K10" i="14"/>
  <c r="G11" i="14"/>
  <c r="L783" i="13"/>
  <c r="F11" i="14"/>
  <c r="J11" i="14"/>
  <c r="K11" i="14"/>
  <c r="G12" i="14"/>
  <c r="L793" i="13"/>
  <c r="F12" i="14"/>
  <c r="J12" i="14"/>
  <c r="K12" i="14"/>
  <c r="G13" i="14"/>
  <c r="L803" i="13"/>
  <c r="F13" i="14"/>
  <c r="J13" i="14"/>
  <c r="K13" i="14"/>
  <c r="G14" i="14"/>
  <c r="L833" i="13"/>
  <c r="F14" i="14"/>
  <c r="J14" i="14"/>
  <c r="K14" i="14"/>
  <c r="G15" i="14"/>
  <c r="L843" i="13"/>
  <c r="F15" i="14"/>
  <c r="J15" i="14"/>
  <c r="K15" i="14"/>
  <c r="G16" i="14"/>
  <c r="L853" i="13"/>
  <c r="F16" i="14"/>
  <c r="J16" i="14"/>
  <c r="K16" i="14"/>
  <c r="G17" i="14"/>
  <c r="L863" i="13"/>
  <c r="F17" i="14"/>
  <c r="J17" i="14"/>
  <c r="K17" i="14"/>
  <c r="G18" i="14"/>
  <c r="L873" i="13"/>
  <c r="F18" i="14"/>
  <c r="J18" i="14"/>
  <c r="K18" i="14"/>
  <c r="G19" i="14"/>
  <c r="L903" i="13"/>
  <c r="F19" i="14"/>
  <c r="J19" i="14"/>
  <c r="K19" i="14"/>
  <c r="G20" i="14"/>
  <c r="L913" i="13"/>
  <c r="F20" i="14"/>
  <c r="J20" i="14"/>
  <c r="K20" i="14"/>
  <c r="G21" i="14"/>
  <c r="L923" i="13"/>
  <c r="F21" i="14"/>
  <c r="J21" i="14"/>
  <c r="K21" i="14"/>
  <c r="G22" i="14"/>
  <c r="L933" i="13"/>
  <c r="F22" i="14"/>
  <c r="J22" i="14"/>
  <c r="K22" i="14"/>
  <c r="G23" i="14"/>
  <c r="L943" i="13"/>
  <c r="F23" i="14"/>
  <c r="J23" i="14"/>
  <c r="K23" i="14"/>
  <c r="G24" i="14"/>
  <c r="L973" i="13"/>
  <c r="F24" i="14"/>
  <c r="J24" i="14"/>
  <c r="K24" i="14"/>
  <c r="G25" i="14"/>
  <c r="L983" i="13"/>
  <c r="F25" i="14"/>
  <c r="J25" i="14"/>
  <c r="K25" i="14"/>
  <c r="G26" i="14"/>
  <c r="L993" i="13"/>
  <c r="F26" i="14"/>
  <c r="J26" i="14"/>
  <c r="K26" i="14"/>
  <c r="G27" i="14"/>
  <c r="L1003" i="13"/>
  <c r="F27" i="14"/>
  <c r="J27" i="14"/>
  <c r="K27" i="14"/>
  <c r="G28" i="14"/>
  <c r="L1013" i="13"/>
  <c r="F28" i="14"/>
  <c r="J28" i="14"/>
  <c r="K28" i="14"/>
  <c r="G29" i="14"/>
  <c r="L1043" i="13"/>
  <c r="F29" i="14"/>
  <c r="J29" i="14"/>
  <c r="K29" i="14"/>
  <c r="G30" i="14"/>
  <c r="L1053" i="13"/>
  <c r="F30" i="14"/>
  <c r="J30" i="14"/>
  <c r="K30" i="14"/>
  <c r="G31" i="14"/>
  <c r="L1063" i="13"/>
  <c r="F31" i="14"/>
  <c r="J31" i="14"/>
  <c r="K31" i="14"/>
  <c r="G32" i="14"/>
  <c r="L1073" i="13"/>
  <c r="F32" i="14"/>
  <c r="J32" i="14"/>
  <c r="K32" i="14"/>
  <c r="G33" i="14"/>
  <c r="L1083" i="13"/>
  <c r="F33" i="14"/>
  <c r="J33" i="14"/>
  <c r="K33" i="14"/>
  <c r="G34" i="14"/>
  <c r="L1113" i="13"/>
  <c r="F34" i="14"/>
  <c r="J34" i="14"/>
  <c r="K34" i="14"/>
  <c r="G35" i="14"/>
  <c r="L1123" i="13"/>
  <c r="F35" i="14"/>
  <c r="J35" i="14"/>
  <c r="K35" i="14"/>
  <c r="G36" i="14"/>
  <c r="L1133" i="13"/>
  <c r="F36" i="14"/>
  <c r="J36" i="14"/>
  <c r="K36" i="14"/>
  <c r="G37" i="14"/>
  <c r="L1143" i="13"/>
  <c r="F37" i="14"/>
  <c r="J37" i="14"/>
  <c r="K37" i="14"/>
  <c r="G38" i="14"/>
  <c r="L1493" i="13"/>
  <c r="F38" i="14"/>
  <c r="J38" i="14"/>
  <c r="K38" i="14"/>
  <c r="G39" i="14"/>
  <c r="L1533" i="13"/>
  <c r="F39" i="14"/>
  <c r="J39" i="14"/>
  <c r="K39" i="14"/>
  <c r="G40" i="14"/>
  <c r="L1703" i="13"/>
  <c r="F40" i="14"/>
  <c r="J40" i="14"/>
  <c r="K40" i="14"/>
  <c r="G41" i="14"/>
  <c r="L1713" i="13"/>
  <c r="F41" i="14"/>
  <c r="J41" i="14"/>
  <c r="K41" i="14"/>
  <c r="G42" i="14"/>
  <c r="L1743" i="13"/>
  <c r="F42" i="14"/>
  <c r="J42" i="14"/>
  <c r="K42" i="14"/>
  <c r="G43" i="14"/>
  <c r="L1753" i="13"/>
  <c r="F43" i="14"/>
  <c r="J43" i="14"/>
  <c r="K43" i="14"/>
  <c r="G44" i="14"/>
  <c r="L1763" i="13"/>
  <c r="F44" i="14"/>
  <c r="J44" i="14"/>
  <c r="K44" i="14"/>
  <c r="G45" i="14"/>
  <c r="L1773" i="13"/>
  <c r="F45" i="14"/>
  <c r="J45" i="14"/>
  <c r="K45" i="14"/>
  <c r="G46" i="14"/>
  <c r="L1783" i="13"/>
  <c r="F46" i="14"/>
  <c r="J46" i="14"/>
  <c r="K46" i="14"/>
  <c r="G47" i="14"/>
  <c r="L1813" i="13"/>
  <c r="F47" i="14"/>
  <c r="J47" i="14"/>
  <c r="K47" i="14"/>
  <c r="G48" i="14"/>
  <c r="L1823" i="13"/>
  <c r="F48" i="14"/>
  <c r="J48" i="14"/>
  <c r="K48" i="14"/>
  <c r="G49" i="14"/>
  <c r="L1833" i="13"/>
  <c r="F49" i="14"/>
  <c r="J49" i="14"/>
  <c r="K49" i="14"/>
  <c r="K53" i="14"/>
  <c r="I53" i="14"/>
  <c r="J53" i="14"/>
  <c r="C6" i="1"/>
  <c r="E343" i="10"/>
  <c r="E2" i="8"/>
  <c r="G2" i="8"/>
  <c r="G343" i="10"/>
  <c r="K343" i="10"/>
  <c r="E344" i="10"/>
  <c r="G344" i="10"/>
  <c r="K344" i="10"/>
  <c r="E345" i="10"/>
  <c r="G345" i="10"/>
  <c r="K345" i="10"/>
  <c r="E346" i="10"/>
  <c r="G346" i="10"/>
  <c r="K346" i="10"/>
  <c r="E347" i="10"/>
  <c r="G347" i="10"/>
  <c r="K347" i="10"/>
  <c r="E348" i="10"/>
  <c r="G348" i="10"/>
  <c r="K348" i="10"/>
  <c r="E349" i="10"/>
  <c r="G349" i="10"/>
  <c r="K349" i="10"/>
  <c r="E350" i="10"/>
  <c r="G350" i="10"/>
  <c r="K350" i="10"/>
  <c r="O343" i="10"/>
  <c r="B2" i="8"/>
  <c r="F2" i="8"/>
  <c r="J2" i="8"/>
  <c r="K2" i="8"/>
  <c r="G3" i="8"/>
  <c r="N653" i="10"/>
  <c r="F3" i="8"/>
  <c r="J3" i="8"/>
  <c r="K3" i="8"/>
  <c r="G4" i="8"/>
  <c r="N663" i="10"/>
  <c r="F4" i="8"/>
  <c r="J4" i="8"/>
  <c r="K4" i="8"/>
  <c r="G5" i="8"/>
  <c r="N713" i="10"/>
  <c r="F5" i="8"/>
  <c r="J5" i="8"/>
  <c r="K5" i="8"/>
  <c r="G6" i="8"/>
  <c r="N783" i="10"/>
  <c r="F6" i="8"/>
  <c r="J6" i="8"/>
  <c r="K6" i="8"/>
  <c r="G7" i="8"/>
  <c r="N793" i="10"/>
  <c r="F7" i="8"/>
  <c r="J7" i="8"/>
  <c r="K7" i="8"/>
  <c r="G8" i="8"/>
  <c r="N803" i="10"/>
  <c r="F8" i="8"/>
  <c r="J8" i="8"/>
  <c r="K8" i="8"/>
  <c r="G9" i="8"/>
  <c r="N833" i="10"/>
  <c r="F9" i="8"/>
  <c r="J9" i="8"/>
  <c r="K9" i="8"/>
  <c r="G10" i="8"/>
  <c r="N843" i="10"/>
  <c r="F10" i="8"/>
  <c r="J10" i="8"/>
  <c r="K10" i="8"/>
  <c r="G11" i="8"/>
  <c r="N853" i="10"/>
  <c r="F11" i="8"/>
  <c r="J11" i="8"/>
  <c r="K11" i="8"/>
  <c r="G12" i="8"/>
  <c r="N863" i="10"/>
  <c r="F12" i="8"/>
  <c r="J12" i="8"/>
  <c r="K12" i="8"/>
  <c r="G13" i="8"/>
  <c r="N873" i="10"/>
  <c r="F13" i="8"/>
  <c r="J13" i="8"/>
  <c r="K13" i="8"/>
  <c r="G14" i="8"/>
  <c r="N903" i="10"/>
  <c r="F14" i="8"/>
  <c r="J14" i="8"/>
  <c r="K14" i="8"/>
  <c r="G15" i="8"/>
  <c r="N923" i="10"/>
  <c r="F15" i="8"/>
  <c r="J15" i="8"/>
  <c r="K15" i="8"/>
  <c r="G16" i="8"/>
  <c r="N933" i="10"/>
  <c r="F16" i="8"/>
  <c r="J16" i="8"/>
  <c r="K16" i="8"/>
  <c r="G17" i="8"/>
  <c r="N973" i="10"/>
  <c r="F17" i="8"/>
  <c r="J17" i="8"/>
  <c r="K17" i="8"/>
  <c r="G18" i="8"/>
  <c r="N983" i="10"/>
  <c r="F18" i="8"/>
  <c r="J18" i="8"/>
  <c r="K18" i="8"/>
  <c r="G19" i="8"/>
  <c r="N993" i="10"/>
  <c r="F19" i="8"/>
  <c r="J19" i="8"/>
  <c r="K19" i="8"/>
  <c r="G20" i="8"/>
  <c r="N1003" i="10"/>
  <c r="F20" i="8"/>
  <c r="J20" i="8"/>
  <c r="K20" i="8"/>
  <c r="G21" i="8"/>
  <c r="N1013" i="10"/>
  <c r="F21" i="8"/>
  <c r="J21" i="8"/>
  <c r="K21" i="8"/>
  <c r="G22" i="8"/>
  <c r="N1043" i="10"/>
  <c r="F22" i="8"/>
  <c r="J22" i="8"/>
  <c r="K22" i="8"/>
  <c r="G23" i="8"/>
  <c r="N1053" i="10"/>
  <c r="F23" i="8"/>
  <c r="J23" i="8"/>
  <c r="K23" i="8"/>
  <c r="G24" i="8"/>
  <c r="N1063" i="10"/>
  <c r="F24" i="8"/>
  <c r="J24" i="8"/>
  <c r="K24" i="8"/>
  <c r="G25" i="8"/>
  <c r="N1073" i="10"/>
  <c r="F25" i="8"/>
  <c r="J25" i="8"/>
  <c r="K25" i="8"/>
  <c r="G26" i="8"/>
  <c r="N1133" i="10"/>
  <c r="F26" i="8"/>
  <c r="J26" i="8"/>
  <c r="K26" i="8"/>
  <c r="G27" i="8"/>
  <c r="N1353" i="10"/>
  <c r="F27" i="8"/>
  <c r="J27" i="8"/>
  <c r="K27" i="8"/>
  <c r="G28" i="8"/>
  <c r="N1363" i="10"/>
  <c r="F28" i="8"/>
  <c r="J28" i="8"/>
  <c r="K28" i="8"/>
  <c r="G29" i="8"/>
  <c r="N1493" i="10"/>
  <c r="F29" i="8"/>
  <c r="J29" i="8"/>
  <c r="K29" i="8"/>
  <c r="G30" i="8"/>
  <c r="N1543" i="10"/>
  <c r="F30" i="8"/>
  <c r="J30" i="8"/>
  <c r="K30" i="8"/>
  <c r="G31" i="8"/>
  <c r="N1713" i="10"/>
  <c r="F31" i="8"/>
  <c r="J31" i="8"/>
  <c r="K31" i="8"/>
  <c r="K35" i="8"/>
  <c r="I35" i="8"/>
  <c r="J35" i="8"/>
  <c r="C5" i="1"/>
  <c r="K34" i="8"/>
  <c r="I34" i="8"/>
  <c r="J34" i="8"/>
  <c r="B5" i="1"/>
  <c r="E5" i="1"/>
  <c r="J75" i="11"/>
  <c r="K52" i="14"/>
  <c r="E423" i="10"/>
  <c r="E2" i="2"/>
  <c r="G2" i="2"/>
  <c r="J2" i="2"/>
  <c r="K2" i="2"/>
  <c r="G4" i="2"/>
  <c r="J4" i="2"/>
  <c r="K4" i="2"/>
  <c r="G9" i="2"/>
  <c r="L773" i="10"/>
  <c r="F9" i="2"/>
  <c r="J9" i="2"/>
  <c r="K9" i="2"/>
  <c r="G11" i="2"/>
  <c r="L793" i="10"/>
  <c r="F11" i="2"/>
  <c r="J11" i="2"/>
  <c r="K11" i="2"/>
  <c r="G12" i="2"/>
  <c r="L803" i="10"/>
  <c r="F12" i="2"/>
  <c r="J12" i="2"/>
  <c r="K12" i="2"/>
  <c r="G16" i="2"/>
  <c r="L863" i="10"/>
  <c r="F16" i="2"/>
  <c r="J16" i="2"/>
  <c r="K16" i="2"/>
  <c r="G17" i="2"/>
  <c r="L873" i="10"/>
  <c r="F17" i="2"/>
  <c r="J17" i="2"/>
  <c r="K17" i="2"/>
  <c r="G18" i="2"/>
  <c r="L903" i="10"/>
  <c r="F18" i="2"/>
  <c r="J18" i="2"/>
  <c r="K18" i="2"/>
  <c r="G19" i="2"/>
  <c r="L913" i="10"/>
  <c r="F19" i="2"/>
  <c r="J19" i="2"/>
  <c r="K19" i="2"/>
  <c r="G21" i="2"/>
  <c r="L933" i="10"/>
  <c r="F21" i="2"/>
  <c r="J21" i="2"/>
  <c r="K21" i="2"/>
  <c r="G22" i="2"/>
  <c r="L943" i="10"/>
  <c r="F22" i="2"/>
  <c r="J22" i="2"/>
  <c r="K22" i="2"/>
  <c r="G27" i="2"/>
  <c r="L1013" i="10"/>
  <c r="F27" i="2"/>
  <c r="J27" i="2"/>
  <c r="K27" i="2"/>
  <c r="G28" i="2"/>
  <c r="L1043" i="10"/>
  <c r="F28" i="2"/>
  <c r="J28" i="2"/>
  <c r="K28" i="2"/>
  <c r="G29" i="2"/>
  <c r="L1053" i="10"/>
  <c r="F29" i="2"/>
  <c r="J29" i="2"/>
  <c r="K29" i="2"/>
  <c r="G30" i="2"/>
  <c r="L1063" i="10"/>
  <c r="F30" i="2"/>
  <c r="J30" i="2"/>
  <c r="K30" i="2"/>
  <c r="G31" i="2"/>
  <c r="L1073" i="10"/>
  <c r="F31" i="2"/>
  <c r="J31" i="2"/>
  <c r="K31" i="2"/>
  <c r="G32" i="2"/>
  <c r="L1083" i="10"/>
  <c r="F32" i="2"/>
  <c r="J32" i="2"/>
  <c r="K32" i="2"/>
  <c r="G33" i="2"/>
  <c r="L1113" i="10"/>
  <c r="F33" i="2"/>
  <c r="J33" i="2"/>
  <c r="K33" i="2"/>
  <c r="G34" i="2"/>
  <c r="L1123" i="10"/>
  <c r="F34" i="2"/>
  <c r="J34" i="2"/>
  <c r="K34" i="2"/>
  <c r="G35" i="2"/>
  <c r="L1493" i="10"/>
  <c r="F35" i="2"/>
  <c r="J35" i="2"/>
  <c r="K35" i="2"/>
  <c r="K50" i="2"/>
  <c r="D5" i="1"/>
  <c r="J52" i="14"/>
  <c r="B6" i="1"/>
  <c r="J50" i="2"/>
  <c r="C4" i="1"/>
  <c r="J49" i="2"/>
  <c r="B4" i="1"/>
  <c r="E4" i="1"/>
  <c r="D4" i="1"/>
  <c r="G1928" i="12"/>
  <c r="E1928" i="12"/>
  <c r="I1928" i="12"/>
  <c r="G1927" i="12"/>
  <c r="E1927" i="12"/>
  <c r="I1927" i="12"/>
  <c r="G1926" i="12"/>
  <c r="E1926" i="12"/>
  <c r="I1926" i="12"/>
  <c r="G1925" i="12"/>
  <c r="E1925" i="12"/>
  <c r="I1925" i="12"/>
  <c r="G1924" i="12"/>
  <c r="E1924" i="12"/>
  <c r="I1924" i="12"/>
  <c r="G1923" i="12"/>
  <c r="E1923" i="12"/>
  <c r="I1923" i="12"/>
  <c r="G1922" i="12"/>
  <c r="E1922" i="12"/>
  <c r="I1922" i="12"/>
  <c r="G1921" i="12"/>
  <c r="E1921" i="12"/>
  <c r="I1921" i="12"/>
  <c r="E1920" i="12"/>
  <c r="I1920" i="12"/>
  <c r="G1920" i="12"/>
  <c r="E1919" i="12"/>
  <c r="I1919" i="12"/>
  <c r="G1919" i="12"/>
  <c r="E1918" i="12"/>
  <c r="I1918" i="12"/>
  <c r="G1918" i="12"/>
  <c r="E1917" i="12"/>
  <c r="I1917" i="12"/>
  <c r="G1917" i="12"/>
  <c r="E1916" i="12"/>
  <c r="I1916" i="12"/>
  <c r="G1916" i="12"/>
  <c r="E1915" i="12"/>
  <c r="I1915" i="12"/>
  <c r="G1915" i="12"/>
  <c r="E1914" i="12"/>
  <c r="I1914" i="12"/>
  <c r="G1914" i="12"/>
  <c r="E1913" i="12"/>
  <c r="I1913" i="12"/>
  <c r="G1913" i="12"/>
  <c r="E1912" i="12"/>
  <c r="I1912" i="12"/>
  <c r="G1912" i="12"/>
  <c r="G1911" i="12"/>
  <c r="E1911" i="12"/>
  <c r="I1911" i="12"/>
  <c r="E1910" i="12"/>
  <c r="I1910" i="12"/>
  <c r="G1910" i="12"/>
  <c r="E1909" i="12"/>
  <c r="I1909" i="12"/>
  <c r="G1909" i="12"/>
  <c r="G1908" i="12"/>
  <c r="E1908" i="12"/>
  <c r="I1908" i="12"/>
  <c r="G1907" i="12"/>
  <c r="E1907" i="12"/>
  <c r="I1907" i="12"/>
  <c r="E1906" i="12"/>
  <c r="I1906" i="12"/>
  <c r="G1906" i="12"/>
  <c r="E1905" i="12"/>
  <c r="I1905" i="12"/>
  <c r="G1905" i="12"/>
  <c r="G1904" i="12"/>
  <c r="E1904" i="12"/>
  <c r="I1904" i="12"/>
  <c r="G1903" i="12"/>
  <c r="E1903" i="12"/>
  <c r="I1903" i="12"/>
  <c r="G1902" i="12"/>
  <c r="E1902" i="12"/>
  <c r="I1902" i="12"/>
  <c r="K1902" i="12"/>
  <c r="G1901" i="12"/>
  <c r="E1901" i="12"/>
  <c r="I1901" i="12"/>
  <c r="G1900" i="12"/>
  <c r="E1900" i="12"/>
  <c r="I1900" i="12"/>
  <c r="G1899" i="12"/>
  <c r="E1899" i="12"/>
  <c r="I1899" i="12"/>
  <c r="G1898" i="12"/>
  <c r="E1898" i="12"/>
  <c r="I1898" i="12"/>
  <c r="G1897" i="12"/>
  <c r="E1897" i="12"/>
  <c r="I1897" i="12"/>
  <c r="G1896" i="12"/>
  <c r="E1896" i="12"/>
  <c r="I1896" i="12"/>
  <c r="G1895" i="12"/>
  <c r="E1895" i="12"/>
  <c r="I1895" i="12"/>
  <c r="G1894" i="12"/>
  <c r="E1894" i="12"/>
  <c r="I1894" i="12"/>
  <c r="E1893" i="12"/>
  <c r="I1893" i="12"/>
  <c r="G1893" i="12"/>
  <c r="E1892" i="12"/>
  <c r="I1892" i="12"/>
  <c r="G1892" i="12"/>
  <c r="E1891" i="12"/>
  <c r="I1891" i="12"/>
  <c r="G1891" i="12"/>
  <c r="E1890" i="12"/>
  <c r="I1890" i="12"/>
  <c r="G1890" i="12"/>
  <c r="E1889" i="12"/>
  <c r="I1889" i="12"/>
  <c r="G1889" i="12"/>
  <c r="E1888" i="12"/>
  <c r="I1888" i="12"/>
  <c r="G1888" i="12"/>
  <c r="E1887" i="12"/>
  <c r="I1887" i="12"/>
  <c r="G1887" i="12"/>
  <c r="E1886" i="12"/>
  <c r="I1886" i="12"/>
  <c r="G1886" i="12"/>
  <c r="E1885" i="12"/>
  <c r="I1885" i="12"/>
  <c r="G1885" i="12"/>
  <c r="E1884" i="12"/>
  <c r="I1884" i="12"/>
  <c r="G1884" i="12"/>
  <c r="G1883" i="12"/>
  <c r="E1883" i="12"/>
  <c r="I1883" i="12"/>
  <c r="G1882" i="12"/>
  <c r="E1882" i="12"/>
  <c r="I1882" i="12"/>
  <c r="G1881" i="12"/>
  <c r="E1881" i="12"/>
  <c r="I1881" i="12"/>
  <c r="E1880" i="12"/>
  <c r="I1880" i="12"/>
  <c r="G1880" i="12"/>
  <c r="G1879" i="12"/>
  <c r="E1879" i="12"/>
  <c r="I1879" i="12"/>
  <c r="G1878" i="12"/>
  <c r="E1878" i="12"/>
  <c r="I1878" i="12"/>
  <c r="G1877" i="12"/>
  <c r="E1877" i="12"/>
  <c r="I1877" i="12"/>
  <c r="E1876" i="12"/>
  <c r="I1876" i="12"/>
  <c r="G1876" i="12"/>
  <c r="G1875" i="12"/>
  <c r="E1875" i="12"/>
  <c r="I1875" i="12"/>
  <c r="G1874" i="12"/>
  <c r="E1874" i="12"/>
  <c r="I1874" i="12"/>
  <c r="G1873" i="12"/>
  <c r="E1873" i="12"/>
  <c r="I1873" i="12"/>
  <c r="G1872" i="12"/>
  <c r="E1872" i="12"/>
  <c r="I1872" i="12"/>
  <c r="G1871" i="12"/>
  <c r="E1871" i="12"/>
  <c r="I1871" i="12"/>
  <c r="G1870" i="12"/>
  <c r="E1870" i="12"/>
  <c r="I1870" i="12"/>
  <c r="G1869" i="12"/>
  <c r="E1869" i="12"/>
  <c r="I1869" i="12"/>
  <c r="G1868" i="12"/>
  <c r="E1868" i="12"/>
  <c r="I1868" i="12"/>
  <c r="G1867" i="12"/>
  <c r="E1867" i="12"/>
  <c r="I1867" i="12"/>
  <c r="E1866" i="12"/>
  <c r="I1866" i="12"/>
  <c r="G1866" i="12"/>
  <c r="E1865" i="12"/>
  <c r="I1865" i="12"/>
  <c r="G1865" i="12"/>
  <c r="E1864" i="12"/>
  <c r="I1864" i="12"/>
  <c r="G1864" i="12"/>
  <c r="E1863" i="12"/>
  <c r="I1863" i="12"/>
  <c r="G1863" i="12"/>
  <c r="E1862" i="12"/>
  <c r="I1862" i="12"/>
  <c r="G1862" i="12"/>
  <c r="E1861" i="12"/>
  <c r="I1861" i="12"/>
  <c r="G1861" i="12"/>
  <c r="E1860" i="12"/>
  <c r="I1860" i="12"/>
  <c r="G1860" i="12"/>
  <c r="E1859" i="12"/>
  <c r="I1859" i="12"/>
  <c r="G1859" i="12"/>
  <c r="E1858" i="12"/>
  <c r="I1858" i="12"/>
  <c r="G1858" i="12"/>
  <c r="E1857" i="12"/>
  <c r="I1857" i="12"/>
  <c r="K1857" i="12"/>
  <c r="J1857" i="12"/>
  <c r="G1857" i="12"/>
  <c r="G1856" i="12"/>
  <c r="E1856" i="12"/>
  <c r="I1856" i="12"/>
  <c r="G1855" i="12"/>
  <c r="E1855" i="12"/>
  <c r="I1855" i="12"/>
  <c r="E1854" i="12"/>
  <c r="I1854" i="12"/>
  <c r="G1854" i="12"/>
  <c r="G1853" i="12"/>
  <c r="E1853" i="12"/>
  <c r="I1853" i="12"/>
  <c r="G1852" i="12"/>
  <c r="E1852" i="12"/>
  <c r="I1852" i="12"/>
  <c r="G1851" i="12"/>
  <c r="E1851" i="12"/>
  <c r="I1851" i="12"/>
  <c r="E1850" i="12"/>
  <c r="I1850" i="12"/>
  <c r="G1850" i="12"/>
  <c r="G1849" i="12"/>
  <c r="E1849" i="12"/>
  <c r="I1849" i="12"/>
  <c r="G1848" i="12"/>
  <c r="E1848" i="12"/>
  <c r="I1848" i="12"/>
  <c r="G1847" i="12"/>
  <c r="E1847" i="12"/>
  <c r="I1847" i="12"/>
  <c r="G1846" i="12"/>
  <c r="E1846" i="12"/>
  <c r="I1846" i="12"/>
  <c r="G1845" i="12"/>
  <c r="E1845" i="12"/>
  <c r="I1845" i="12"/>
  <c r="G1844" i="12"/>
  <c r="E1844" i="12"/>
  <c r="I1844" i="12"/>
  <c r="G1843" i="12"/>
  <c r="E1843" i="12"/>
  <c r="I1843" i="12"/>
  <c r="G1842" i="12"/>
  <c r="E1842" i="12"/>
  <c r="I1842" i="12"/>
  <c r="G1841" i="12"/>
  <c r="E1841" i="12"/>
  <c r="I1841" i="12"/>
  <c r="G1840" i="12"/>
  <c r="E1840" i="12"/>
  <c r="I1840" i="12"/>
  <c r="E1839" i="12"/>
  <c r="I1839" i="12"/>
  <c r="G1839" i="12"/>
  <c r="E1838" i="12"/>
  <c r="I1838" i="12"/>
  <c r="G1838" i="12"/>
  <c r="E1837" i="12"/>
  <c r="I1837" i="12"/>
  <c r="G1837" i="12"/>
  <c r="E1836" i="12"/>
  <c r="I1836" i="12"/>
  <c r="G1836" i="12"/>
  <c r="E1835" i="12"/>
  <c r="I1835" i="12"/>
  <c r="G1835" i="12"/>
  <c r="E1834" i="12"/>
  <c r="I1834" i="12"/>
  <c r="G1834" i="12"/>
  <c r="E1833" i="12"/>
  <c r="I1833" i="12"/>
  <c r="G1833" i="12"/>
  <c r="E1832" i="12"/>
  <c r="I1832" i="12"/>
  <c r="G1832" i="12"/>
  <c r="E1831" i="12"/>
  <c r="I1831" i="12"/>
  <c r="G1831" i="12"/>
  <c r="G1830" i="12"/>
  <c r="E1830" i="12"/>
  <c r="I1830" i="12"/>
  <c r="G1829" i="12"/>
  <c r="E1829" i="12"/>
  <c r="I1829" i="12"/>
  <c r="E1828" i="12"/>
  <c r="I1828" i="12"/>
  <c r="G1828" i="12"/>
  <c r="E1827" i="12"/>
  <c r="I1827" i="12"/>
  <c r="G1827" i="12"/>
  <c r="G1826" i="12"/>
  <c r="E1826" i="12"/>
  <c r="I1826" i="12"/>
  <c r="G1825" i="12"/>
  <c r="E1825" i="12"/>
  <c r="I1825" i="12"/>
  <c r="E1824" i="12"/>
  <c r="I1824" i="12"/>
  <c r="G1824" i="12"/>
  <c r="E1823" i="12"/>
  <c r="I1823" i="12"/>
  <c r="G1823" i="12"/>
  <c r="G1822" i="12"/>
  <c r="E1822" i="12"/>
  <c r="I1822" i="12"/>
  <c r="G1821" i="12"/>
  <c r="E1821" i="12"/>
  <c r="I1821" i="12"/>
  <c r="G1820" i="12"/>
  <c r="E1820" i="12"/>
  <c r="I1820" i="12"/>
  <c r="G1819" i="12"/>
  <c r="E1819" i="12"/>
  <c r="I1819" i="12"/>
  <c r="G1818" i="12"/>
  <c r="E1818" i="12"/>
  <c r="I1818" i="12"/>
  <c r="G1817" i="12"/>
  <c r="E1817" i="12"/>
  <c r="I1817" i="12"/>
  <c r="G1816" i="12"/>
  <c r="E1816" i="12"/>
  <c r="I1816" i="12"/>
  <c r="G1815" i="12"/>
  <c r="E1815" i="12"/>
  <c r="I1815" i="12"/>
  <c r="G1814" i="12"/>
  <c r="E1814" i="12"/>
  <c r="I1814" i="12"/>
  <c r="G1813" i="12"/>
  <c r="E1813" i="12"/>
  <c r="I1813" i="12"/>
  <c r="E1812" i="12"/>
  <c r="I1812" i="12"/>
  <c r="G1812" i="12"/>
  <c r="E1811" i="12"/>
  <c r="I1811" i="12"/>
  <c r="G1811" i="12"/>
  <c r="E1810" i="12"/>
  <c r="I1810" i="12"/>
  <c r="G1810" i="12"/>
  <c r="E1809" i="12"/>
  <c r="I1809" i="12"/>
  <c r="G1809" i="12"/>
  <c r="E1808" i="12"/>
  <c r="I1808" i="12"/>
  <c r="G1808" i="12"/>
  <c r="E1807" i="12"/>
  <c r="I1807" i="12"/>
  <c r="G1807" i="12"/>
  <c r="E1806" i="12"/>
  <c r="I1806" i="12"/>
  <c r="G1806" i="12"/>
  <c r="E1805" i="12"/>
  <c r="I1805" i="12"/>
  <c r="G1805" i="12"/>
  <c r="E1804" i="12"/>
  <c r="I1804" i="12"/>
  <c r="G1804" i="12"/>
  <c r="G1803" i="12"/>
  <c r="E1803" i="12"/>
  <c r="I1803" i="12"/>
  <c r="E1802" i="12"/>
  <c r="I1802" i="12"/>
  <c r="G1802" i="12"/>
  <c r="E1801" i="12"/>
  <c r="I1801" i="12"/>
  <c r="G1801" i="12"/>
  <c r="G1800" i="12"/>
  <c r="E1800" i="12"/>
  <c r="I1800" i="12"/>
  <c r="G1799" i="12"/>
  <c r="E1799" i="12"/>
  <c r="I1799" i="12"/>
  <c r="E1798" i="12"/>
  <c r="I1798" i="12"/>
  <c r="G1798" i="12"/>
  <c r="E1797" i="12"/>
  <c r="I1797" i="12"/>
  <c r="G1797" i="12"/>
  <c r="G1796" i="12"/>
  <c r="E1796" i="12"/>
  <c r="I1796" i="12"/>
  <c r="G1795" i="12"/>
  <c r="E1795" i="12"/>
  <c r="I1795" i="12"/>
  <c r="G1794" i="12"/>
  <c r="E1794" i="12"/>
  <c r="I1794" i="12"/>
  <c r="G1793" i="12"/>
  <c r="E1793" i="12"/>
  <c r="I1793" i="12"/>
  <c r="G1792" i="12"/>
  <c r="E1792" i="12"/>
  <c r="I1792" i="12"/>
  <c r="G1791" i="12"/>
  <c r="E1791" i="12"/>
  <c r="I1791" i="12"/>
  <c r="G1790" i="12"/>
  <c r="E1790" i="12"/>
  <c r="I1790" i="12"/>
  <c r="G1789" i="12"/>
  <c r="E1789" i="12"/>
  <c r="I1789" i="12"/>
  <c r="G1788" i="12"/>
  <c r="E1788" i="12"/>
  <c r="I1788" i="12"/>
  <c r="G1787" i="12"/>
  <c r="E1787" i="12"/>
  <c r="I1787" i="12"/>
  <c r="G1786" i="12"/>
  <c r="E1786" i="12"/>
  <c r="I1786" i="12"/>
  <c r="E1785" i="12"/>
  <c r="I1785" i="12"/>
  <c r="G1785" i="12"/>
  <c r="E1784" i="12"/>
  <c r="I1784" i="12"/>
  <c r="G1784" i="12"/>
  <c r="E1783" i="12"/>
  <c r="I1783" i="12"/>
  <c r="G1783" i="12"/>
  <c r="E1782" i="12"/>
  <c r="I1782" i="12"/>
  <c r="G1782" i="12"/>
  <c r="E1781" i="12"/>
  <c r="I1781" i="12"/>
  <c r="G1781" i="12"/>
  <c r="E1780" i="12"/>
  <c r="I1780" i="12"/>
  <c r="G1780" i="12"/>
  <c r="E1779" i="12"/>
  <c r="I1779" i="12"/>
  <c r="E1776" i="12"/>
  <c r="I1776" i="12"/>
  <c r="E1777" i="12"/>
  <c r="I1777" i="12"/>
  <c r="E1778" i="12"/>
  <c r="I1778" i="12"/>
  <c r="K1776" i="12"/>
  <c r="G1779" i="12"/>
  <c r="G1778" i="12"/>
  <c r="G1777" i="12"/>
  <c r="G1776" i="12"/>
  <c r="E1775" i="12"/>
  <c r="I1775" i="12"/>
  <c r="G1775" i="12"/>
  <c r="G1774" i="12"/>
  <c r="E1774" i="12"/>
  <c r="I1774" i="12"/>
  <c r="G1773" i="12"/>
  <c r="E1773" i="12"/>
  <c r="I1773" i="12"/>
  <c r="E1772" i="12"/>
  <c r="I1772" i="12"/>
  <c r="G1772" i="12"/>
  <c r="E1771" i="12"/>
  <c r="I1771" i="12"/>
  <c r="G1771" i="12"/>
  <c r="G1770" i="12"/>
  <c r="E1770" i="12"/>
  <c r="I1770" i="12"/>
  <c r="G1769" i="12"/>
  <c r="E1769" i="12"/>
  <c r="I1769" i="12"/>
  <c r="E1768" i="12"/>
  <c r="I1768" i="12"/>
  <c r="G1768" i="12"/>
  <c r="G1767" i="12"/>
  <c r="E1767" i="12"/>
  <c r="I1767" i="12"/>
  <c r="G1766" i="12"/>
  <c r="E1766" i="12"/>
  <c r="I1766" i="12"/>
  <c r="G1765" i="12"/>
  <c r="E1765" i="12"/>
  <c r="I1765" i="12"/>
  <c r="G1764" i="12"/>
  <c r="E1764" i="12"/>
  <c r="I1764" i="12"/>
  <c r="G1763" i="12"/>
  <c r="E1763" i="12"/>
  <c r="I1763" i="12"/>
  <c r="G1762" i="12"/>
  <c r="E1762" i="12"/>
  <c r="I1762" i="12"/>
  <c r="G1761" i="12"/>
  <c r="E1761" i="12"/>
  <c r="I1761" i="12"/>
  <c r="G1760" i="12"/>
  <c r="E1760" i="12"/>
  <c r="I1760" i="12"/>
  <c r="G1759" i="12"/>
  <c r="E1759" i="12"/>
  <c r="I1759" i="12"/>
  <c r="E1758" i="12"/>
  <c r="I1758" i="12"/>
  <c r="G1758" i="12"/>
  <c r="E1757" i="12"/>
  <c r="I1757" i="12"/>
  <c r="G1757" i="12"/>
  <c r="E1756" i="12"/>
  <c r="I1756" i="12"/>
  <c r="G1756" i="12"/>
  <c r="E1755" i="12"/>
  <c r="I1755" i="12"/>
  <c r="G1755" i="12"/>
  <c r="E1754" i="12"/>
  <c r="I1754" i="12"/>
  <c r="G1754" i="12"/>
  <c r="E1753" i="12"/>
  <c r="I1753" i="12"/>
  <c r="G1753" i="12"/>
  <c r="E1752" i="12"/>
  <c r="I1752" i="12"/>
  <c r="G1752" i="12"/>
  <c r="E1751" i="12"/>
  <c r="I1751" i="12"/>
  <c r="G1751" i="12"/>
  <c r="E1750" i="12"/>
  <c r="I1750" i="12"/>
  <c r="G1750" i="12"/>
  <c r="E1749" i="12"/>
  <c r="I1749" i="12"/>
  <c r="K1749" i="12"/>
  <c r="G1749" i="12"/>
  <c r="G1748" i="12"/>
  <c r="E1748" i="12"/>
  <c r="I1748" i="12"/>
  <c r="G1747" i="12"/>
  <c r="E1747" i="12"/>
  <c r="I1747" i="12"/>
  <c r="E1746" i="12"/>
  <c r="I1746" i="12"/>
  <c r="G1746" i="12"/>
  <c r="E1745" i="12"/>
  <c r="I1745" i="12"/>
  <c r="G1745" i="12"/>
  <c r="G1744" i="12"/>
  <c r="E1744" i="12"/>
  <c r="I1744" i="12"/>
  <c r="G1743" i="12"/>
  <c r="E1743" i="12"/>
  <c r="I1743" i="12"/>
  <c r="E1742" i="12"/>
  <c r="I1742" i="12"/>
  <c r="G1742" i="12"/>
  <c r="G1741" i="12"/>
  <c r="E1741" i="12"/>
  <c r="I1741" i="12"/>
  <c r="G1740" i="12"/>
  <c r="E1740" i="12"/>
  <c r="I1740" i="12"/>
  <c r="G1739" i="12"/>
  <c r="E1739" i="12"/>
  <c r="I1739" i="12"/>
  <c r="G1738" i="12"/>
  <c r="E1738" i="12"/>
  <c r="I1738" i="12"/>
  <c r="G1737" i="12"/>
  <c r="E1737" i="12"/>
  <c r="I1737" i="12"/>
  <c r="G1736" i="12"/>
  <c r="E1736" i="12"/>
  <c r="I1736" i="12"/>
  <c r="G1735" i="12"/>
  <c r="E1735" i="12"/>
  <c r="I1735" i="12"/>
  <c r="G1734" i="12"/>
  <c r="E1734" i="12"/>
  <c r="I1734" i="12"/>
  <c r="G1733" i="12"/>
  <c r="E1733" i="12"/>
  <c r="I1733" i="12"/>
  <c r="G1732" i="12"/>
  <c r="E1732" i="12"/>
  <c r="I1732" i="12"/>
  <c r="E1731" i="12"/>
  <c r="I1731" i="12"/>
  <c r="G1731" i="12"/>
  <c r="E1730" i="12"/>
  <c r="I1730" i="12"/>
  <c r="G1730" i="12"/>
  <c r="E1729" i="12"/>
  <c r="I1729" i="12"/>
  <c r="G1729" i="12"/>
  <c r="E1728" i="12"/>
  <c r="I1728" i="12"/>
  <c r="G1728" i="12"/>
  <c r="E1727" i="12"/>
  <c r="I1727" i="12"/>
  <c r="G1727" i="12"/>
  <c r="E1726" i="12"/>
  <c r="I1726" i="12"/>
  <c r="G1726" i="12"/>
  <c r="E1725" i="12"/>
  <c r="I1725" i="12"/>
  <c r="G1725" i="12"/>
  <c r="E1724" i="12"/>
  <c r="I1724" i="12"/>
  <c r="G1724" i="12"/>
  <c r="E1723" i="12"/>
  <c r="I1723" i="12"/>
  <c r="G1723" i="12"/>
  <c r="G1722" i="12"/>
  <c r="E1722" i="12"/>
  <c r="I1722" i="12"/>
  <c r="G1721" i="12"/>
  <c r="E1721" i="12"/>
  <c r="I1721" i="12"/>
  <c r="E1720" i="12"/>
  <c r="I1720" i="12"/>
  <c r="G1720" i="12"/>
  <c r="G1719" i="12"/>
  <c r="E1719" i="12"/>
  <c r="I1719" i="12"/>
  <c r="G1718" i="12"/>
  <c r="E1718" i="12"/>
  <c r="I1718" i="12"/>
  <c r="G1717" i="12"/>
  <c r="E1717" i="12"/>
  <c r="I1717" i="12"/>
  <c r="E1716" i="12"/>
  <c r="I1716" i="12"/>
  <c r="G1716" i="12"/>
  <c r="G1715" i="12"/>
  <c r="E1715" i="12"/>
  <c r="I1715" i="12"/>
  <c r="G1714" i="12"/>
  <c r="E1714" i="12"/>
  <c r="I1714" i="12"/>
  <c r="G1713" i="12"/>
  <c r="E1713" i="12"/>
  <c r="I1713" i="12"/>
  <c r="G1712" i="12"/>
  <c r="E1712" i="12"/>
  <c r="I1712" i="12"/>
  <c r="G1711" i="12"/>
  <c r="E1711" i="12"/>
  <c r="I1711" i="12"/>
  <c r="G1710" i="12"/>
  <c r="E1710" i="12"/>
  <c r="I1710" i="12"/>
  <c r="G1709" i="12"/>
  <c r="E1709" i="12"/>
  <c r="I1709" i="12"/>
  <c r="G1708" i="12"/>
  <c r="E1708" i="12"/>
  <c r="I1708" i="12"/>
  <c r="G1707" i="12"/>
  <c r="E1707" i="12"/>
  <c r="I1707" i="12"/>
  <c r="G1706" i="12"/>
  <c r="E1706" i="12"/>
  <c r="I1706" i="12"/>
  <c r="G1705" i="12"/>
  <c r="E1705" i="12"/>
  <c r="I1705" i="12"/>
  <c r="E1704" i="12"/>
  <c r="I1704" i="12"/>
  <c r="G1704" i="12"/>
  <c r="E1703" i="12"/>
  <c r="I1703" i="12"/>
  <c r="G1703" i="12"/>
  <c r="E1702" i="12"/>
  <c r="I1702" i="12"/>
  <c r="G1702" i="12"/>
  <c r="E1701" i="12"/>
  <c r="I1701" i="12"/>
  <c r="G1701" i="12"/>
  <c r="E1700" i="12"/>
  <c r="I1700" i="12"/>
  <c r="G1700" i="12"/>
  <c r="E1699" i="12"/>
  <c r="I1699" i="12"/>
  <c r="G1699" i="12"/>
  <c r="E1698" i="12"/>
  <c r="I1698" i="12"/>
  <c r="G1698" i="12"/>
  <c r="E1697" i="12"/>
  <c r="I1697" i="12"/>
  <c r="G1697" i="12"/>
  <c r="E1696" i="12"/>
  <c r="I1696" i="12"/>
  <c r="G1696" i="12"/>
  <c r="G1695" i="12"/>
  <c r="E1695" i="12"/>
  <c r="I1695" i="12"/>
  <c r="G1694" i="12"/>
  <c r="E1694" i="12"/>
  <c r="I1694" i="12"/>
  <c r="E1693" i="12"/>
  <c r="I1693" i="12"/>
  <c r="G1693" i="12"/>
  <c r="G1692" i="12"/>
  <c r="E1692" i="12"/>
  <c r="I1692" i="12"/>
  <c r="G1691" i="12"/>
  <c r="E1691" i="12"/>
  <c r="I1691" i="12"/>
  <c r="G1690" i="12"/>
  <c r="E1690" i="12"/>
  <c r="I1690" i="12"/>
  <c r="E1689" i="12"/>
  <c r="I1689" i="12"/>
  <c r="G1689" i="12"/>
  <c r="G1688" i="12"/>
  <c r="E1688" i="12"/>
  <c r="I1688" i="12"/>
  <c r="G1687" i="12"/>
  <c r="E1687" i="12"/>
  <c r="I1687" i="12"/>
  <c r="G1686" i="12"/>
  <c r="E1686" i="12"/>
  <c r="I1686" i="12"/>
  <c r="G1685" i="12"/>
  <c r="E1685" i="12"/>
  <c r="I1685" i="12"/>
  <c r="G1684" i="12"/>
  <c r="E1684" i="12"/>
  <c r="I1684" i="12"/>
  <c r="G1683" i="12"/>
  <c r="E1683" i="12"/>
  <c r="I1683" i="12"/>
  <c r="G1682" i="12"/>
  <c r="E1682" i="12"/>
  <c r="I1682" i="12"/>
  <c r="G1681" i="12"/>
  <c r="E1681" i="12"/>
  <c r="I1681" i="12"/>
  <c r="G1680" i="12"/>
  <c r="E1680" i="12"/>
  <c r="I1680" i="12"/>
  <c r="G1679" i="12"/>
  <c r="E1679" i="12"/>
  <c r="I1679" i="12"/>
  <c r="G1678" i="12"/>
  <c r="E1678" i="12"/>
  <c r="I1678" i="12"/>
  <c r="E1677" i="12"/>
  <c r="I1677" i="12"/>
  <c r="G1677" i="12"/>
  <c r="E1676" i="12"/>
  <c r="I1676" i="12"/>
  <c r="G1676" i="12"/>
  <c r="E1675" i="12"/>
  <c r="I1675" i="12"/>
  <c r="G1675" i="12"/>
  <c r="E1674" i="12"/>
  <c r="I1674" i="12"/>
  <c r="G1674" i="12"/>
  <c r="E1673" i="12"/>
  <c r="I1673" i="12"/>
  <c r="G1673" i="12"/>
  <c r="E1672" i="12"/>
  <c r="I1672" i="12"/>
  <c r="G1672" i="12"/>
  <c r="E1671" i="12"/>
  <c r="I1671" i="12"/>
  <c r="E1668" i="12"/>
  <c r="I1668" i="12"/>
  <c r="E1669" i="12"/>
  <c r="I1669" i="12"/>
  <c r="E1670" i="12"/>
  <c r="I1670" i="12"/>
  <c r="K1668" i="12"/>
  <c r="G1671" i="12"/>
  <c r="G1670" i="12"/>
  <c r="J1668" i="12"/>
  <c r="G1669" i="12"/>
  <c r="G1668" i="12"/>
  <c r="G1667" i="12"/>
  <c r="E1667" i="12"/>
  <c r="I1667" i="12"/>
  <c r="G1666" i="12"/>
  <c r="E1666" i="12"/>
  <c r="I1666" i="12"/>
  <c r="G1665" i="12"/>
  <c r="E1665" i="12"/>
  <c r="I1665" i="12"/>
  <c r="E1664" i="12"/>
  <c r="I1664" i="12"/>
  <c r="G1664" i="12"/>
  <c r="G1663" i="12"/>
  <c r="E1663" i="12"/>
  <c r="I1663" i="12"/>
  <c r="G1662" i="12"/>
  <c r="E1662" i="12"/>
  <c r="I1662" i="12"/>
  <c r="G1661" i="12"/>
  <c r="E1661" i="12"/>
  <c r="I1661" i="12"/>
  <c r="E1660" i="12"/>
  <c r="I1660" i="12"/>
  <c r="G1660" i="12"/>
  <c r="G1659" i="12"/>
  <c r="E1659" i="12"/>
  <c r="I1659" i="12"/>
  <c r="G1658" i="12"/>
  <c r="E1658" i="12"/>
  <c r="I1658" i="12"/>
  <c r="G1657" i="12"/>
  <c r="E1657" i="12"/>
  <c r="I1657" i="12"/>
  <c r="G1656" i="12"/>
  <c r="E1656" i="12"/>
  <c r="I1656" i="12"/>
  <c r="G1655" i="12"/>
  <c r="E1655" i="12"/>
  <c r="I1655" i="12"/>
  <c r="G1654" i="12"/>
  <c r="E1654" i="12"/>
  <c r="I1654" i="12"/>
  <c r="G1653" i="12"/>
  <c r="E1653" i="12"/>
  <c r="I1653" i="12"/>
  <c r="G1652" i="12"/>
  <c r="E1652" i="12"/>
  <c r="I1652" i="12"/>
  <c r="G1651" i="12"/>
  <c r="E1651" i="12"/>
  <c r="I1651" i="12"/>
  <c r="E1650" i="12"/>
  <c r="I1650" i="12"/>
  <c r="G1650" i="12"/>
  <c r="E1649" i="12"/>
  <c r="I1649" i="12"/>
  <c r="G1649" i="12"/>
  <c r="E1648" i="12"/>
  <c r="I1648" i="12"/>
  <c r="G1648" i="12"/>
  <c r="E1647" i="12"/>
  <c r="I1647" i="12"/>
  <c r="G1647" i="12"/>
  <c r="E1646" i="12"/>
  <c r="I1646" i="12"/>
  <c r="G1646" i="12"/>
  <c r="E1645" i="12"/>
  <c r="I1645" i="12"/>
  <c r="G1645" i="12"/>
  <c r="E1644" i="12"/>
  <c r="I1644" i="12"/>
  <c r="G1644" i="12"/>
  <c r="E1643" i="12"/>
  <c r="I1643" i="12"/>
  <c r="G1643" i="12"/>
  <c r="E1642" i="12"/>
  <c r="I1642" i="12"/>
  <c r="G1642" i="12"/>
  <c r="E1641" i="12"/>
  <c r="I1641" i="12"/>
  <c r="K1641" i="12"/>
  <c r="J1641" i="12"/>
  <c r="G1641" i="12"/>
  <c r="G1640" i="12"/>
  <c r="E1640" i="12"/>
  <c r="I1640" i="12"/>
  <c r="G1639" i="12"/>
  <c r="E1639" i="12"/>
  <c r="I1639" i="12"/>
  <c r="E1638" i="12"/>
  <c r="I1638" i="12"/>
  <c r="G1638" i="12"/>
  <c r="E1637" i="12"/>
  <c r="I1637" i="12"/>
  <c r="G1637" i="12"/>
  <c r="G1636" i="12"/>
  <c r="E1636" i="12"/>
  <c r="I1636" i="12"/>
  <c r="G1635" i="12"/>
  <c r="E1635" i="12"/>
  <c r="I1635" i="12"/>
  <c r="E1634" i="12"/>
  <c r="I1634" i="12"/>
  <c r="G1634" i="12"/>
  <c r="E1633" i="12"/>
  <c r="I1633" i="12"/>
  <c r="G1633" i="12"/>
  <c r="G1632" i="12"/>
  <c r="E1632" i="12"/>
  <c r="I1632" i="12"/>
  <c r="G1631" i="12"/>
  <c r="E1631" i="12"/>
  <c r="I1631" i="12"/>
  <c r="G1630" i="12"/>
  <c r="E1630" i="12"/>
  <c r="I1630" i="12"/>
  <c r="G1629" i="12"/>
  <c r="E1629" i="12"/>
  <c r="I1629" i="12"/>
  <c r="G1628" i="12"/>
  <c r="E1628" i="12"/>
  <c r="I1628" i="12"/>
  <c r="G1627" i="12"/>
  <c r="E1627" i="12"/>
  <c r="I1627" i="12"/>
  <c r="G1626" i="12"/>
  <c r="E1626" i="12"/>
  <c r="I1626" i="12"/>
  <c r="G1625" i="12"/>
  <c r="E1625" i="12"/>
  <c r="I1625" i="12"/>
  <c r="G1624" i="12"/>
  <c r="E1624" i="12"/>
  <c r="I1624" i="12"/>
  <c r="E1623" i="12"/>
  <c r="I1623" i="12"/>
  <c r="G1623" i="12"/>
  <c r="G1622" i="12"/>
  <c r="G1621" i="12"/>
  <c r="G1620" i="12"/>
  <c r="G1619" i="12"/>
  <c r="G1618" i="12"/>
  <c r="G1617" i="12"/>
  <c r="G1616" i="12"/>
  <c r="G1615" i="12"/>
  <c r="G1614" i="12"/>
  <c r="G1613" i="12"/>
  <c r="G1612" i="12"/>
  <c r="G1611" i="12"/>
  <c r="G1610" i="12"/>
  <c r="G1609" i="12"/>
  <c r="G1608" i="12"/>
  <c r="G1607" i="12"/>
  <c r="G1606" i="12"/>
  <c r="G1605" i="12"/>
  <c r="G1604" i="12"/>
  <c r="E1604" i="12"/>
  <c r="I1604" i="12"/>
  <c r="G1603" i="12"/>
  <c r="E1603" i="12"/>
  <c r="I1603" i="12"/>
  <c r="G1602" i="12"/>
  <c r="E1602" i="12"/>
  <c r="I1602" i="12"/>
  <c r="G1601" i="12"/>
  <c r="E1601" i="12"/>
  <c r="I1601" i="12"/>
  <c r="G1600" i="12"/>
  <c r="E1600" i="12"/>
  <c r="I1600" i="12"/>
  <c r="G1599" i="12"/>
  <c r="E1599" i="12"/>
  <c r="I1599" i="12"/>
  <c r="G1598" i="12"/>
  <c r="E1598" i="12"/>
  <c r="I1598" i="12"/>
  <c r="G1597" i="12"/>
  <c r="E1597" i="12"/>
  <c r="I1597" i="12"/>
  <c r="E1596" i="12"/>
  <c r="I1596" i="12"/>
  <c r="G1596" i="12"/>
  <c r="E1595" i="12"/>
  <c r="I1595" i="12"/>
  <c r="G1595" i="12"/>
  <c r="E1594" i="12"/>
  <c r="I1594" i="12"/>
  <c r="G1594" i="12"/>
  <c r="E1593" i="12"/>
  <c r="I1593" i="12"/>
  <c r="G1593" i="12"/>
  <c r="E1592" i="12"/>
  <c r="I1592" i="12"/>
  <c r="G1592" i="12"/>
  <c r="E1591" i="12"/>
  <c r="I1591" i="12"/>
  <c r="G1591" i="12"/>
  <c r="E1590" i="12"/>
  <c r="I1590" i="12"/>
  <c r="G1590" i="12"/>
  <c r="E1589" i="12"/>
  <c r="I1589" i="12"/>
  <c r="G1589" i="12"/>
  <c r="E1588" i="12"/>
  <c r="I1588" i="12"/>
  <c r="G1588" i="12"/>
  <c r="G1587" i="12"/>
  <c r="E1587" i="12"/>
  <c r="I1587" i="12"/>
  <c r="G1586" i="12"/>
  <c r="E1586" i="12"/>
  <c r="I1586" i="12"/>
  <c r="E1585" i="12"/>
  <c r="I1585" i="12"/>
  <c r="G1585" i="12"/>
  <c r="G1584" i="12"/>
  <c r="E1584" i="12"/>
  <c r="I1584" i="12"/>
  <c r="G1583" i="12"/>
  <c r="E1583" i="12"/>
  <c r="I1583" i="12"/>
  <c r="G1582" i="12"/>
  <c r="E1582" i="12"/>
  <c r="I1582" i="12"/>
  <c r="E1581" i="12"/>
  <c r="I1581" i="12"/>
  <c r="G1581" i="12"/>
  <c r="G1580" i="12"/>
  <c r="E1580" i="12"/>
  <c r="I1580" i="12"/>
  <c r="E1578" i="12"/>
  <c r="I1578" i="12"/>
  <c r="E1579" i="12"/>
  <c r="I1579" i="12"/>
  <c r="J1578" i="12"/>
  <c r="G1579" i="12"/>
  <c r="G1578" i="12"/>
  <c r="G1577" i="12"/>
  <c r="E1577" i="12"/>
  <c r="I1577" i="12"/>
  <c r="G1576" i="12"/>
  <c r="E1576" i="12"/>
  <c r="I1576" i="12"/>
  <c r="G1575" i="12"/>
  <c r="E1575" i="12"/>
  <c r="I1575" i="12"/>
  <c r="G1574" i="12"/>
  <c r="E1574" i="12"/>
  <c r="I1574" i="12"/>
  <c r="G1573" i="12"/>
  <c r="E1573" i="12"/>
  <c r="I1573" i="12"/>
  <c r="G1572" i="12"/>
  <c r="E1572" i="12"/>
  <c r="I1572" i="12"/>
  <c r="G1571" i="12"/>
  <c r="E1571" i="12"/>
  <c r="I1571" i="12"/>
  <c r="G1570" i="12"/>
  <c r="E1570" i="12"/>
  <c r="I1570" i="12"/>
  <c r="E1569" i="12"/>
  <c r="I1569" i="12"/>
  <c r="G1569" i="12"/>
  <c r="E1568" i="12"/>
  <c r="I1568" i="12"/>
  <c r="G1568" i="12"/>
  <c r="E1567" i="12"/>
  <c r="I1567" i="12"/>
  <c r="G1567" i="12"/>
  <c r="E1566" i="12"/>
  <c r="I1566" i="12"/>
  <c r="G1566" i="12"/>
  <c r="E1565" i="12"/>
  <c r="I1565" i="12"/>
  <c r="G1565" i="12"/>
  <c r="E1564" i="12"/>
  <c r="I1564" i="12"/>
  <c r="G1564" i="12"/>
  <c r="E1563" i="12"/>
  <c r="I1563" i="12"/>
  <c r="E1560" i="12"/>
  <c r="I1560" i="12"/>
  <c r="E1561" i="12"/>
  <c r="I1561" i="12"/>
  <c r="E1562" i="12"/>
  <c r="I1562" i="12"/>
  <c r="K1560" i="12"/>
  <c r="G1563" i="12"/>
  <c r="G1562" i="12"/>
  <c r="G1561" i="12"/>
  <c r="G1560" i="12"/>
  <c r="G1559" i="12"/>
  <c r="G1558" i="12"/>
  <c r="G1557" i="12"/>
  <c r="G1556" i="12"/>
  <c r="G1555" i="12"/>
  <c r="G1554" i="12"/>
  <c r="G1553" i="12"/>
  <c r="G1552" i="12"/>
  <c r="G1551" i="12"/>
  <c r="G1550" i="12"/>
  <c r="E1550" i="12"/>
  <c r="I1550" i="12"/>
  <c r="G1549" i="12"/>
  <c r="E1549" i="12"/>
  <c r="I1549" i="12"/>
  <c r="G1548" i="12"/>
  <c r="E1548" i="12"/>
  <c r="I1548" i="12"/>
  <c r="G1547" i="12"/>
  <c r="E1547" i="12"/>
  <c r="I1547" i="12"/>
  <c r="G1546" i="12"/>
  <c r="E1546" i="12"/>
  <c r="I1546" i="12"/>
  <c r="G1545" i="12"/>
  <c r="E1545" i="12"/>
  <c r="I1545" i="12"/>
  <c r="G1544" i="12"/>
  <c r="E1544" i="12"/>
  <c r="I1544" i="12"/>
  <c r="G1543" i="12"/>
  <c r="E1543" i="12"/>
  <c r="I1543" i="12"/>
  <c r="E1542" i="12"/>
  <c r="I1542" i="12"/>
  <c r="G1542" i="12"/>
  <c r="G1541" i="12"/>
  <c r="G1540" i="12"/>
  <c r="G1539" i="12"/>
  <c r="G1538" i="12"/>
  <c r="G1537" i="12"/>
  <c r="G1536" i="12"/>
  <c r="G1535" i="12"/>
  <c r="G1534" i="12"/>
  <c r="G1533" i="12"/>
  <c r="G1532" i="12"/>
  <c r="G1531" i="12"/>
  <c r="G1530" i="12"/>
  <c r="G1529" i="12"/>
  <c r="G1528" i="12"/>
  <c r="G1527" i="12"/>
  <c r="G1526" i="12"/>
  <c r="G1525" i="12"/>
  <c r="G1524" i="12"/>
  <c r="G1523" i="12"/>
  <c r="E1523" i="12"/>
  <c r="I1523" i="12"/>
  <c r="G1522" i="12"/>
  <c r="E1522" i="12"/>
  <c r="I1522" i="12"/>
  <c r="G1521" i="12"/>
  <c r="E1521" i="12"/>
  <c r="I1521" i="12"/>
  <c r="G1520" i="12"/>
  <c r="E1520" i="12"/>
  <c r="I1520" i="12"/>
  <c r="G1519" i="12"/>
  <c r="E1519" i="12"/>
  <c r="I1519" i="12"/>
  <c r="G1518" i="12"/>
  <c r="E1518" i="12"/>
  <c r="I1518" i="12"/>
  <c r="G1517" i="12"/>
  <c r="E1517" i="12"/>
  <c r="I1517" i="12"/>
  <c r="G1516" i="12"/>
  <c r="E1516" i="12"/>
  <c r="I1516" i="12"/>
  <c r="E1515" i="12"/>
  <c r="I1515" i="12"/>
  <c r="G1515" i="12"/>
  <c r="G1514" i="12"/>
  <c r="G1513" i="12"/>
  <c r="G1512" i="12"/>
  <c r="G1511" i="12"/>
  <c r="G1510" i="12"/>
  <c r="G1509" i="12"/>
  <c r="G1508" i="12"/>
  <c r="G1507" i="12"/>
  <c r="G1506" i="12"/>
  <c r="G1505" i="12"/>
  <c r="E1505" i="12"/>
  <c r="I1505" i="12"/>
  <c r="E1504" i="12"/>
  <c r="I1504" i="12"/>
  <c r="G1504" i="12"/>
  <c r="G1503" i="12"/>
  <c r="E1503" i="12"/>
  <c r="I1503" i="12"/>
  <c r="G1502" i="12"/>
  <c r="E1502" i="12"/>
  <c r="I1502" i="12"/>
  <c r="G1501" i="12"/>
  <c r="E1501" i="12"/>
  <c r="I1501" i="12"/>
  <c r="E1500" i="12"/>
  <c r="I1500" i="12"/>
  <c r="G1500" i="12"/>
  <c r="G1499" i="12"/>
  <c r="E1499" i="12"/>
  <c r="I1499" i="12"/>
  <c r="G1498" i="12"/>
  <c r="E1498" i="12"/>
  <c r="I1498" i="12"/>
  <c r="G1497" i="12"/>
  <c r="E1497" i="12"/>
  <c r="I1497" i="12"/>
  <c r="G1496" i="12"/>
  <c r="E1496" i="12"/>
  <c r="I1496" i="12"/>
  <c r="G1495" i="12"/>
  <c r="E1495" i="12"/>
  <c r="I1495" i="12"/>
  <c r="G1494" i="12"/>
  <c r="E1494" i="12"/>
  <c r="I1494" i="12"/>
  <c r="G1493" i="12"/>
  <c r="E1493" i="12"/>
  <c r="I1493" i="12"/>
  <c r="G1492" i="12"/>
  <c r="E1492" i="12"/>
  <c r="I1492" i="12"/>
  <c r="G1491" i="12"/>
  <c r="E1491" i="12"/>
  <c r="I1491" i="12"/>
  <c r="G1490" i="12"/>
  <c r="E1490" i="12"/>
  <c r="I1490" i="12"/>
  <c r="G1489" i="12"/>
  <c r="E1489" i="12"/>
  <c r="I1489" i="12"/>
  <c r="E1488" i="12"/>
  <c r="I1488" i="12"/>
  <c r="G1488" i="12"/>
  <c r="E1487" i="12"/>
  <c r="I1487" i="12"/>
  <c r="G1487" i="12"/>
  <c r="E1486" i="12"/>
  <c r="I1486" i="12"/>
  <c r="G1486" i="12"/>
  <c r="E1485" i="12"/>
  <c r="I1485" i="12"/>
  <c r="G1485" i="12"/>
  <c r="E1484" i="12"/>
  <c r="I1484" i="12"/>
  <c r="G1484" i="12"/>
  <c r="E1483" i="12"/>
  <c r="I1483" i="12"/>
  <c r="G1483" i="12"/>
  <c r="E1482" i="12"/>
  <c r="I1482" i="12"/>
  <c r="G1482" i="12"/>
  <c r="E1481" i="12"/>
  <c r="I1481" i="12"/>
  <c r="G1481" i="12"/>
  <c r="E1480" i="12"/>
  <c r="I1480" i="12"/>
  <c r="G1480" i="12"/>
  <c r="G1479" i="12"/>
  <c r="E1479" i="12"/>
  <c r="I1479" i="12"/>
  <c r="E1478" i="12"/>
  <c r="I1478" i="12"/>
  <c r="G1478" i="12"/>
  <c r="E1477" i="12"/>
  <c r="I1477" i="12"/>
  <c r="G1477" i="12"/>
  <c r="G1476" i="12"/>
  <c r="E1476" i="12"/>
  <c r="I1476" i="12"/>
  <c r="G1475" i="12"/>
  <c r="E1475" i="12"/>
  <c r="I1475" i="12"/>
  <c r="E1474" i="12"/>
  <c r="I1474" i="12"/>
  <c r="G1474" i="12"/>
  <c r="E1473" i="12"/>
  <c r="I1473" i="12"/>
  <c r="G1473" i="12"/>
  <c r="G1472" i="12"/>
  <c r="E1472" i="12"/>
  <c r="I1472" i="12"/>
  <c r="G1471" i="12"/>
  <c r="E1471" i="12"/>
  <c r="I1471" i="12"/>
  <c r="E1470" i="12"/>
  <c r="I1470" i="12"/>
  <c r="J1470" i="12"/>
  <c r="G1470" i="12"/>
  <c r="G1469" i="12"/>
  <c r="E1469" i="12"/>
  <c r="I1469" i="12"/>
  <c r="G1468" i="12"/>
  <c r="E1468" i="12"/>
  <c r="I1468" i="12"/>
  <c r="G1467" i="12"/>
  <c r="E1467" i="12"/>
  <c r="I1467" i="12"/>
  <c r="G1466" i="12"/>
  <c r="E1466" i="12"/>
  <c r="I1466" i="12"/>
  <c r="G1465" i="12"/>
  <c r="E1465" i="12"/>
  <c r="I1465" i="12"/>
  <c r="G1464" i="12"/>
  <c r="E1464" i="12"/>
  <c r="I1464" i="12"/>
  <c r="G1463" i="12"/>
  <c r="E1463" i="12"/>
  <c r="I1463" i="12"/>
  <c r="G1462" i="12"/>
  <c r="E1462" i="12"/>
  <c r="I1462" i="12"/>
  <c r="E1461" i="12"/>
  <c r="I1461" i="12"/>
  <c r="G1461" i="12"/>
  <c r="E1460" i="12"/>
  <c r="I1460" i="12"/>
  <c r="G1460" i="12"/>
  <c r="E1459" i="12"/>
  <c r="I1459" i="12"/>
  <c r="G1459" i="12"/>
  <c r="E1458" i="12"/>
  <c r="I1458" i="12"/>
  <c r="G1458" i="12"/>
  <c r="E1457" i="12"/>
  <c r="I1457" i="12"/>
  <c r="G1457" i="12"/>
  <c r="E1456" i="12"/>
  <c r="I1456" i="12"/>
  <c r="G1456" i="12"/>
  <c r="E1455" i="12"/>
  <c r="I1455" i="12"/>
  <c r="E1452" i="12"/>
  <c r="I1452" i="12"/>
  <c r="E1453" i="12"/>
  <c r="I1453" i="12"/>
  <c r="E1454" i="12"/>
  <c r="I1454" i="12"/>
  <c r="K1452" i="12"/>
  <c r="G1455" i="12"/>
  <c r="G1454" i="12"/>
  <c r="G1453" i="12"/>
  <c r="G1452" i="12"/>
  <c r="G1451" i="12"/>
  <c r="E1451" i="12"/>
  <c r="I1451" i="12"/>
  <c r="G1450" i="12"/>
  <c r="E1450" i="12"/>
  <c r="I1450" i="12"/>
  <c r="G1449" i="12"/>
  <c r="E1449" i="12"/>
  <c r="I1449" i="12"/>
  <c r="E1448" i="12"/>
  <c r="I1448" i="12"/>
  <c r="G1448" i="12"/>
  <c r="G1447" i="12"/>
  <c r="E1447" i="12"/>
  <c r="I1447" i="12"/>
  <c r="G1446" i="12"/>
  <c r="E1446" i="12"/>
  <c r="I1446" i="12"/>
  <c r="G1445" i="12"/>
  <c r="E1445" i="12"/>
  <c r="I1445" i="12"/>
  <c r="E1444" i="12"/>
  <c r="I1444" i="12"/>
  <c r="G1444" i="12"/>
  <c r="G1443" i="12"/>
  <c r="E1443" i="12"/>
  <c r="I1443" i="12"/>
  <c r="G1442" i="12"/>
  <c r="E1442" i="12"/>
  <c r="I1442" i="12"/>
  <c r="G1441" i="12"/>
  <c r="E1441" i="12"/>
  <c r="I1441" i="12"/>
  <c r="G1440" i="12"/>
  <c r="E1440" i="12"/>
  <c r="I1440" i="12"/>
  <c r="G1439" i="12"/>
  <c r="E1439" i="12"/>
  <c r="I1439" i="12"/>
  <c r="G1438" i="12"/>
  <c r="E1438" i="12"/>
  <c r="I1438" i="12"/>
  <c r="G1437" i="12"/>
  <c r="E1437" i="12"/>
  <c r="I1437" i="12"/>
  <c r="G1436" i="12"/>
  <c r="E1436" i="12"/>
  <c r="I1436" i="12"/>
  <c r="G1435" i="12"/>
  <c r="E1435" i="12"/>
  <c r="I1435" i="12"/>
  <c r="E1434" i="12"/>
  <c r="I1434" i="12"/>
  <c r="G1434" i="12"/>
  <c r="E1433" i="12"/>
  <c r="I1433" i="12"/>
  <c r="G1433" i="12"/>
  <c r="E1432" i="12"/>
  <c r="I1432" i="12"/>
  <c r="G1432" i="12"/>
  <c r="E1431" i="12"/>
  <c r="I1431" i="12"/>
  <c r="G1431" i="12"/>
  <c r="E1430" i="12"/>
  <c r="I1430" i="12"/>
  <c r="G1430" i="12"/>
  <c r="E1429" i="12"/>
  <c r="I1429" i="12"/>
  <c r="G1429" i="12"/>
  <c r="E1428" i="12"/>
  <c r="I1428" i="12"/>
  <c r="G1428" i="12"/>
  <c r="E1427" i="12"/>
  <c r="I1427" i="12"/>
  <c r="G1427" i="12"/>
  <c r="E1426" i="12"/>
  <c r="I1426" i="12"/>
  <c r="G1426" i="12"/>
  <c r="E1425" i="12"/>
  <c r="I1425" i="12"/>
  <c r="K1425" i="12"/>
  <c r="G1425" i="12"/>
  <c r="G1424" i="12"/>
  <c r="E1424" i="12"/>
  <c r="I1424" i="12"/>
  <c r="G1423" i="12"/>
  <c r="E1423" i="12"/>
  <c r="I1423" i="12"/>
  <c r="E1422" i="12"/>
  <c r="I1422" i="12"/>
  <c r="G1422" i="12"/>
  <c r="E1421" i="12"/>
  <c r="I1421" i="12"/>
  <c r="G1421" i="12"/>
  <c r="G1420" i="12"/>
  <c r="E1420" i="12"/>
  <c r="I1420" i="12"/>
  <c r="G1419" i="12"/>
  <c r="E1419" i="12"/>
  <c r="I1419" i="12"/>
  <c r="E1418" i="12"/>
  <c r="I1418" i="12"/>
  <c r="G1418" i="12"/>
  <c r="E1417" i="12"/>
  <c r="I1417" i="12"/>
  <c r="G1417" i="12"/>
  <c r="G1416" i="12"/>
  <c r="E1416" i="12"/>
  <c r="I1416" i="12"/>
  <c r="G1415" i="12"/>
  <c r="E1415" i="12"/>
  <c r="I1415" i="12"/>
  <c r="G1414" i="12"/>
  <c r="E1414" i="12"/>
  <c r="I1414" i="12"/>
  <c r="G1413" i="12"/>
  <c r="E1413" i="12"/>
  <c r="I1413" i="12"/>
  <c r="G1412" i="12"/>
  <c r="E1412" i="12"/>
  <c r="I1412" i="12"/>
  <c r="G1411" i="12"/>
  <c r="E1411" i="12"/>
  <c r="I1411" i="12"/>
  <c r="G1410" i="12"/>
  <c r="E1410" i="12"/>
  <c r="I1410" i="12"/>
  <c r="G1409" i="12"/>
  <c r="E1409" i="12"/>
  <c r="I1409" i="12"/>
  <c r="G1408" i="12"/>
  <c r="E1408" i="12"/>
  <c r="I1408" i="12"/>
  <c r="E1407" i="12"/>
  <c r="I1407" i="12"/>
  <c r="G1407" i="12"/>
  <c r="E1406" i="12"/>
  <c r="I1406" i="12"/>
  <c r="G1406" i="12"/>
  <c r="E1405" i="12"/>
  <c r="I1405" i="12"/>
  <c r="G1405" i="12"/>
  <c r="E1404" i="12"/>
  <c r="I1404" i="12"/>
  <c r="G1404" i="12"/>
  <c r="E1403" i="12"/>
  <c r="I1403" i="12"/>
  <c r="G1403" i="12"/>
  <c r="E1402" i="12"/>
  <c r="I1402" i="12"/>
  <c r="G1402" i="12"/>
  <c r="E1401" i="12"/>
  <c r="I1401" i="12"/>
  <c r="G1401" i="12"/>
  <c r="E1400" i="12"/>
  <c r="I1400" i="12"/>
  <c r="G1400" i="12"/>
  <c r="E1399" i="12"/>
  <c r="I1399" i="12"/>
  <c r="G1399" i="12"/>
  <c r="G1398" i="12"/>
  <c r="E1398" i="12"/>
  <c r="I1398" i="12"/>
  <c r="G1397" i="12"/>
  <c r="E1397" i="12"/>
  <c r="I1397" i="12"/>
  <c r="E1396" i="12"/>
  <c r="I1396" i="12"/>
  <c r="G1396" i="12"/>
  <c r="E1395" i="12"/>
  <c r="I1395" i="12"/>
  <c r="G1395" i="12"/>
  <c r="G1394" i="12"/>
  <c r="E1394" i="12"/>
  <c r="I1394" i="12"/>
  <c r="G1393" i="12"/>
  <c r="E1393" i="12"/>
  <c r="I1393" i="12"/>
  <c r="E1392" i="12"/>
  <c r="I1392" i="12"/>
  <c r="G1392" i="12"/>
  <c r="E1391" i="12"/>
  <c r="I1391" i="12"/>
  <c r="G1391" i="12"/>
  <c r="G1390" i="12"/>
  <c r="E1390" i="12"/>
  <c r="I1390" i="12"/>
  <c r="G1389" i="12"/>
  <c r="E1389" i="12"/>
  <c r="I1389" i="12"/>
  <c r="G1388" i="12"/>
  <c r="E1388" i="12"/>
  <c r="I1388" i="12"/>
  <c r="G1387" i="12"/>
  <c r="E1387" i="12"/>
  <c r="I1387" i="12"/>
  <c r="G1386" i="12"/>
  <c r="E1386" i="12"/>
  <c r="I1386" i="12"/>
  <c r="G1385" i="12"/>
  <c r="E1385" i="12"/>
  <c r="I1385" i="12"/>
  <c r="G1384" i="12"/>
  <c r="E1384" i="12"/>
  <c r="I1384" i="12"/>
  <c r="G1383" i="12"/>
  <c r="E1383" i="12"/>
  <c r="I1383" i="12"/>
  <c r="G1382" i="12"/>
  <c r="E1382" i="12"/>
  <c r="I1382" i="12"/>
  <c r="G1381" i="12"/>
  <c r="E1381" i="12"/>
  <c r="I1381" i="12"/>
  <c r="E1380" i="12"/>
  <c r="I1380" i="12"/>
  <c r="G1380" i="12"/>
  <c r="E1379" i="12"/>
  <c r="I1379" i="12"/>
  <c r="G1379" i="12"/>
  <c r="E1378" i="12"/>
  <c r="I1378" i="12"/>
  <c r="G1378" i="12"/>
  <c r="E1377" i="12"/>
  <c r="I1377" i="12"/>
  <c r="G1377" i="12"/>
  <c r="E1376" i="12"/>
  <c r="I1376" i="12"/>
  <c r="G1376" i="12"/>
  <c r="E1375" i="12"/>
  <c r="I1375" i="12"/>
  <c r="G1375" i="12"/>
  <c r="E1374" i="12"/>
  <c r="I1374" i="12"/>
  <c r="G1374" i="12"/>
  <c r="E1373" i="12"/>
  <c r="I1373" i="12"/>
  <c r="G1373" i="12"/>
  <c r="E1372" i="12"/>
  <c r="I1372" i="12"/>
  <c r="G1372" i="12"/>
  <c r="G1371" i="12"/>
  <c r="E1371" i="12"/>
  <c r="I1371" i="12"/>
  <c r="E1370" i="12"/>
  <c r="I1370" i="12"/>
  <c r="G1370" i="12"/>
  <c r="E1369" i="12"/>
  <c r="I1369" i="12"/>
  <c r="G1369" i="12"/>
  <c r="G1368" i="12"/>
  <c r="E1368" i="12"/>
  <c r="I1368" i="12"/>
  <c r="G1367" i="12"/>
  <c r="E1367" i="12"/>
  <c r="I1367" i="12"/>
  <c r="E1366" i="12"/>
  <c r="I1366" i="12"/>
  <c r="G1366" i="12"/>
  <c r="E1365" i="12"/>
  <c r="I1365" i="12"/>
  <c r="G1365" i="12"/>
  <c r="G1364" i="12"/>
  <c r="E1364" i="12"/>
  <c r="I1364" i="12"/>
  <c r="E1362" i="12"/>
  <c r="I1362" i="12"/>
  <c r="E1363" i="12"/>
  <c r="I1363" i="12"/>
  <c r="J1362" i="12"/>
  <c r="G1363" i="12"/>
  <c r="G1362" i="12"/>
  <c r="G1361" i="12"/>
  <c r="E1361" i="12"/>
  <c r="I1361" i="12"/>
  <c r="G1360" i="12"/>
  <c r="E1360" i="12"/>
  <c r="I1360" i="12"/>
  <c r="G1359" i="12"/>
  <c r="E1359" i="12"/>
  <c r="I1359" i="12"/>
  <c r="G1358" i="12"/>
  <c r="E1358" i="12"/>
  <c r="I1358" i="12"/>
  <c r="G1357" i="12"/>
  <c r="E1357" i="12"/>
  <c r="I1357" i="12"/>
  <c r="G1356" i="12"/>
  <c r="E1356" i="12"/>
  <c r="I1356" i="12"/>
  <c r="G1355" i="12"/>
  <c r="E1355" i="12"/>
  <c r="I1355" i="12"/>
  <c r="G1354" i="12"/>
  <c r="E1354" i="12"/>
  <c r="I1354" i="12"/>
  <c r="E1353" i="12"/>
  <c r="I1353" i="12"/>
  <c r="G1353" i="12"/>
  <c r="E1352" i="12"/>
  <c r="I1352" i="12"/>
  <c r="G1352" i="12"/>
  <c r="E1351" i="12"/>
  <c r="I1351" i="12"/>
  <c r="G1351" i="12"/>
  <c r="E1350" i="12"/>
  <c r="I1350" i="12"/>
  <c r="G1350" i="12"/>
  <c r="E1349" i="12"/>
  <c r="I1349" i="12"/>
  <c r="G1349" i="12"/>
  <c r="E1348" i="12"/>
  <c r="I1348" i="12"/>
  <c r="G1348" i="12"/>
  <c r="E1347" i="12"/>
  <c r="I1347" i="12"/>
  <c r="G1347" i="12"/>
  <c r="E1346" i="12"/>
  <c r="I1346" i="12"/>
  <c r="G1346" i="12"/>
  <c r="E1345" i="12"/>
  <c r="I1345" i="12"/>
  <c r="E1344" i="12"/>
  <c r="I1344" i="12"/>
  <c r="K1344" i="12"/>
  <c r="G1345" i="12"/>
  <c r="G1344" i="12"/>
  <c r="G1343" i="12"/>
  <c r="E1343" i="12"/>
  <c r="I1343" i="12"/>
  <c r="G1342" i="12"/>
  <c r="E1342" i="12"/>
  <c r="I1342" i="12"/>
  <c r="G1341" i="12"/>
  <c r="E1341" i="12"/>
  <c r="I1341" i="12"/>
  <c r="E1340" i="12"/>
  <c r="I1340" i="12"/>
  <c r="G1340" i="12"/>
  <c r="G1339" i="12"/>
  <c r="E1339" i="12"/>
  <c r="I1339" i="12"/>
  <c r="G1338" i="12"/>
  <c r="E1338" i="12"/>
  <c r="I1338" i="12"/>
  <c r="G1337" i="12"/>
  <c r="E1337" i="12"/>
  <c r="I1337" i="12"/>
  <c r="E1336" i="12"/>
  <c r="I1336" i="12"/>
  <c r="G1336" i="12"/>
  <c r="E1335" i="12"/>
  <c r="I1335" i="12"/>
  <c r="J1335" i="12"/>
  <c r="G1335" i="12"/>
  <c r="G1334" i="12"/>
  <c r="E1334" i="12"/>
  <c r="I1334" i="12"/>
  <c r="G1333" i="12"/>
  <c r="E1333" i="12"/>
  <c r="I1333" i="12"/>
  <c r="G1332" i="12"/>
  <c r="E1332" i="12"/>
  <c r="I1332" i="12"/>
  <c r="G1331" i="12"/>
  <c r="E1331" i="12"/>
  <c r="I1331" i="12"/>
  <c r="G1330" i="12"/>
  <c r="E1330" i="12"/>
  <c r="I1330" i="12"/>
  <c r="G1329" i="12"/>
  <c r="E1329" i="12"/>
  <c r="I1329" i="12"/>
  <c r="G1328" i="12"/>
  <c r="E1328" i="12"/>
  <c r="I1328" i="12"/>
  <c r="G1327" i="12"/>
  <c r="E1327" i="12"/>
  <c r="I1327" i="12"/>
  <c r="E1326" i="12"/>
  <c r="I1326" i="12"/>
  <c r="G1326" i="12"/>
  <c r="E1325" i="12"/>
  <c r="I1325" i="12"/>
  <c r="G1325" i="12"/>
  <c r="E1324" i="12"/>
  <c r="I1324" i="12"/>
  <c r="G1324" i="12"/>
  <c r="E1323" i="12"/>
  <c r="I1323" i="12"/>
  <c r="G1323" i="12"/>
  <c r="E1322" i="12"/>
  <c r="I1322" i="12"/>
  <c r="G1322" i="12"/>
  <c r="E1321" i="12"/>
  <c r="I1321" i="12"/>
  <c r="G1321" i="12"/>
  <c r="E1320" i="12"/>
  <c r="I1320" i="12"/>
  <c r="E1317" i="12"/>
  <c r="I1317" i="12"/>
  <c r="E1318" i="12"/>
  <c r="I1318" i="12"/>
  <c r="E1319" i="12"/>
  <c r="I1319" i="12"/>
  <c r="K1317" i="12"/>
  <c r="G1320" i="12"/>
  <c r="G1319" i="12"/>
  <c r="G1318" i="12"/>
  <c r="G1317" i="12"/>
  <c r="G1316" i="12"/>
  <c r="E1316" i="12"/>
  <c r="I1316" i="12"/>
  <c r="G1315" i="12"/>
  <c r="E1315" i="12"/>
  <c r="I1315" i="12"/>
  <c r="E1314" i="12"/>
  <c r="I1314" i="12"/>
  <c r="G1314" i="12"/>
  <c r="E1313" i="12"/>
  <c r="I1313" i="12"/>
  <c r="G1313" i="12"/>
  <c r="G1312" i="12"/>
  <c r="E1312" i="12"/>
  <c r="I1312" i="12"/>
  <c r="G1311" i="12"/>
  <c r="E1311" i="12"/>
  <c r="I1311" i="12"/>
  <c r="E1310" i="12"/>
  <c r="I1310" i="12"/>
  <c r="G1310" i="12"/>
  <c r="E1309" i="12"/>
  <c r="I1309" i="12"/>
  <c r="G1309" i="12"/>
  <c r="G1308" i="12"/>
  <c r="E1308" i="12"/>
  <c r="I1308" i="12"/>
  <c r="G1307" i="12"/>
  <c r="E1307" i="12"/>
  <c r="I1307" i="12"/>
  <c r="G1306" i="12"/>
  <c r="E1306" i="12"/>
  <c r="I1306" i="12"/>
  <c r="G1305" i="12"/>
  <c r="E1305" i="12"/>
  <c r="I1305" i="12"/>
  <c r="G1304" i="12"/>
  <c r="E1304" i="12"/>
  <c r="I1304" i="12"/>
  <c r="G1303" i="12"/>
  <c r="E1303" i="12"/>
  <c r="I1303" i="12"/>
  <c r="G1302" i="12"/>
  <c r="E1302" i="12"/>
  <c r="I1302" i="12"/>
  <c r="G1301" i="12"/>
  <c r="E1301" i="12"/>
  <c r="I1301" i="12"/>
  <c r="G1300" i="12"/>
  <c r="E1300" i="12"/>
  <c r="I1300" i="12"/>
  <c r="E1299" i="12"/>
  <c r="I1299" i="12"/>
  <c r="G1299" i="12"/>
  <c r="E1298" i="12"/>
  <c r="I1298" i="12"/>
  <c r="G1298" i="12"/>
  <c r="E1297" i="12"/>
  <c r="I1297" i="12"/>
  <c r="G1297" i="12"/>
  <c r="E1296" i="12"/>
  <c r="I1296" i="12"/>
  <c r="G1296" i="12"/>
  <c r="E1295" i="12"/>
  <c r="I1295" i="12"/>
  <c r="G1295" i="12"/>
  <c r="E1294" i="12"/>
  <c r="I1294" i="12"/>
  <c r="G1294" i="12"/>
  <c r="E1293" i="12"/>
  <c r="I1293" i="12"/>
  <c r="G1293" i="12"/>
  <c r="E1292" i="12"/>
  <c r="I1292" i="12"/>
  <c r="G1292" i="12"/>
  <c r="E1291" i="12"/>
  <c r="I1291" i="12"/>
  <c r="G1291" i="12"/>
  <c r="G1290" i="12"/>
  <c r="E1290" i="12"/>
  <c r="I1290" i="12"/>
  <c r="J1290" i="12"/>
  <c r="G1289" i="12"/>
  <c r="E1289" i="12"/>
  <c r="I1289" i="12"/>
  <c r="E1288" i="12"/>
  <c r="I1288" i="12"/>
  <c r="G1288" i="12"/>
  <c r="G1287" i="12"/>
  <c r="E1287" i="12"/>
  <c r="I1287" i="12"/>
  <c r="G1286" i="12"/>
  <c r="E1286" i="12"/>
  <c r="I1286" i="12"/>
  <c r="G1285" i="12"/>
  <c r="E1285" i="12"/>
  <c r="I1285" i="12"/>
  <c r="E1281" i="12"/>
  <c r="I1281" i="12"/>
  <c r="E1282" i="12"/>
  <c r="I1282" i="12"/>
  <c r="E1283" i="12"/>
  <c r="I1283" i="12"/>
  <c r="E1284" i="12"/>
  <c r="I1284" i="12"/>
  <c r="J1281" i="12"/>
  <c r="G1284" i="12"/>
  <c r="G1283" i="12"/>
  <c r="G1282" i="12"/>
  <c r="G1281" i="12"/>
  <c r="G1280" i="12"/>
  <c r="G1279" i="12"/>
  <c r="G1278" i="12"/>
  <c r="G1277" i="12"/>
  <c r="G1276" i="12"/>
  <c r="G1275" i="12"/>
  <c r="G1274" i="12"/>
  <c r="G1273" i="12"/>
  <c r="G1272" i="12"/>
  <c r="E1271" i="12"/>
  <c r="I1271" i="12"/>
  <c r="G1271" i="12"/>
  <c r="E1270" i="12"/>
  <c r="I1270" i="12"/>
  <c r="G1270" i="12"/>
  <c r="E1269" i="12"/>
  <c r="I1269" i="12"/>
  <c r="G1269" i="12"/>
  <c r="E1268" i="12"/>
  <c r="I1268" i="12"/>
  <c r="G1268" i="12"/>
  <c r="E1267" i="12"/>
  <c r="I1267" i="12"/>
  <c r="G1267" i="12"/>
  <c r="E1266" i="12"/>
  <c r="I1266" i="12"/>
  <c r="G1266" i="12"/>
  <c r="E1265" i="12"/>
  <c r="I1265" i="12"/>
  <c r="G1265" i="12"/>
  <c r="E1264" i="12"/>
  <c r="I1264" i="12"/>
  <c r="G1264" i="12"/>
  <c r="G1263" i="12"/>
  <c r="E1263" i="12"/>
  <c r="I1263" i="12"/>
  <c r="E1262" i="12"/>
  <c r="I1262" i="12"/>
  <c r="G1262" i="12"/>
  <c r="E1261" i="12"/>
  <c r="I1261" i="12"/>
  <c r="G1261" i="12"/>
  <c r="G1260" i="12"/>
  <c r="E1260" i="12"/>
  <c r="I1260" i="12"/>
  <c r="G1259" i="12"/>
  <c r="E1259" i="12"/>
  <c r="I1259" i="12"/>
  <c r="E1258" i="12"/>
  <c r="I1258" i="12"/>
  <c r="G1258" i="12"/>
  <c r="G1257" i="12"/>
  <c r="E1257" i="12"/>
  <c r="I1257" i="12"/>
  <c r="G1256" i="12"/>
  <c r="E1256" i="12"/>
  <c r="I1256" i="12"/>
  <c r="G1255" i="12"/>
  <c r="E1255" i="12"/>
  <c r="I1255" i="12"/>
  <c r="G1254" i="12"/>
  <c r="E1254" i="12"/>
  <c r="I1254" i="12"/>
  <c r="E1253" i="12"/>
  <c r="I1253" i="12"/>
  <c r="G1253" i="12"/>
  <c r="G1252" i="12"/>
  <c r="E1252" i="12"/>
  <c r="I1252" i="12"/>
  <c r="G1251" i="12"/>
  <c r="E1251" i="12"/>
  <c r="I1251" i="12"/>
  <c r="G1250" i="12"/>
  <c r="E1250" i="12"/>
  <c r="I1250" i="12"/>
  <c r="G1249" i="12"/>
  <c r="E1249" i="12"/>
  <c r="I1249" i="12"/>
  <c r="G1248" i="12"/>
  <c r="E1248" i="12"/>
  <c r="I1248" i="12"/>
  <c r="G1247" i="12"/>
  <c r="E1247" i="12"/>
  <c r="I1247" i="12"/>
  <c r="G1246" i="12"/>
  <c r="E1246" i="12"/>
  <c r="I1246" i="12"/>
  <c r="E1245" i="12"/>
  <c r="I1245" i="12"/>
  <c r="G1245" i="12"/>
  <c r="E1244" i="12"/>
  <c r="I1244" i="12"/>
  <c r="G1244" i="12"/>
  <c r="G1243" i="12"/>
  <c r="E1243" i="12"/>
  <c r="I1243" i="12"/>
  <c r="E1242" i="12"/>
  <c r="I1242" i="12"/>
  <c r="G1242" i="12"/>
  <c r="E1241" i="12"/>
  <c r="I1241" i="12"/>
  <c r="G1241" i="12"/>
  <c r="E1240" i="12"/>
  <c r="I1240" i="12"/>
  <c r="G1240" i="12"/>
  <c r="G1239" i="12"/>
  <c r="E1239" i="12"/>
  <c r="I1239" i="12"/>
  <c r="E1238" i="12"/>
  <c r="I1238" i="12"/>
  <c r="G1238" i="12"/>
  <c r="E1237" i="12"/>
  <c r="I1237" i="12"/>
  <c r="G1237" i="12"/>
  <c r="E1236" i="12"/>
  <c r="I1236" i="12"/>
  <c r="G1236" i="12"/>
  <c r="G1235" i="12"/>
  <c r="E1235" i="12"/>
  <c r="I1235" i="12"/>
  <c r="G1234" i="12"/>
  <c r="E1234" i="12"/>
  <c r="I1234" i="12"/>
  <c r="G1233" i="12"/>
  <c r="E1233" i="12"/>
  <c r="I1233" i="12"/>
  <c r="E1232" i="12"/>
  <c r="I1232" i="12"/>
  <c r="G1232" i="12"/>
  <c r="E1231" i="12"/>
  <c r="I1231" i="12"/>
  <c r="G1231" i="12"/>
  <c r="G1230" i="12"/>
  <c r="E1230" i="12"/>
  <c r="I1230" i="12"/>
  <c r="G1229" i="12"/>
  <c r="E1229" i="12"/>
  <c r="I1229" i="12"/>
  <c r="E1228" i="12"/>
  <c r="I1228" i="12"/>
  <c r="G1228" i="12"/>
  <c r="E1227" i="12"/>
  <c r="I1227" i="12"/>
  <c r="G1227" i="12"/>
  <c r="G1226" i="12"/>
  <c r="E1226" i="12"/>
  <c r="I1226" i="12"/>
  <c r="G1225" i="12"/>
  <c r="E1225" i="12"/>
  <c r="I1225" i="12"/>
  <c r="G1224" i="12"/>
  <c r="E1224" i="12"/>
  <c r="I1224" i="12"/>
  <c r="G1223" i="12"/>
  <c r="E1223" i="12"/>
  <c r="I1223" i="12"/>
  <c r="G1222" i="12"/>
  <c r="E1222" i="12"/>
  <c r="I1222" i="12"/>
  <c r="G1221" i="12"/>
  <c r="E1221" i="12"/>
  <c r="I1221" i="12"/>
  <c r="G1220" i="12"/>
  <c r="E1220" i="12"/>
  <c r="I1220" i="12"/>
  <c r="G1219" i="12"/>
  <c r="E1219" i="12"/>
  <c r="I1219" i="12"/>
  <c r="E1218" i="12"/>
  <c r="I1218" i="12"/>
  <c r="G1218" i="12"/>
  <c r="E1217" i="12"/>
  <c r="I1217" i="12"/>
  <c r="G1217" i="12"/>
  <c r="E1216" i="12"/>
  <c r="I1216" i="12"/>
  <c r="G1216" i="12"/>
  <c r="E1215" i="12"/>
  <c r="I1215" i="12"/>
  <c r="G1215" i="12"/>
  <c r="E1214" i="12"/>
  <c r="I1214" i="12"/>
  <c r="G1214" i="12"/>
  <c r="E1213" i="12"/>
  <c r="I1213" i="12"/>
  <c r="G1213" i="12"/>
  <c r="E1212" i="12"/>
  <c r="I1212" i="12"/>
  <c r="G1212" i="12"/>
  <c r="E1211" i="12"/>
  <c r="I1211" i="12"/>
  <c r="G1211" i="12"/>
  <c r="E1210" i="12"/>
  <c r="I1210" i="12"/>
  <c r="G1210" i="12"/>
  <c r="G1209" i="12"/>
  <c r="E1209" i="12"/>
  <c r="I1209" i="12"/>
  <c r="G1208" i="12"/>
  <c r="E1208" i="12"/>
  <c r="I1208" i="12"/>
  <c r="G1207" i="12"/>
  <c r="E1207" i="12"/>
  <c r="I1207" i="12"/>
  <c r="E1206" i="12"/>
  <c r="I1206" i="12"/>
  <c r="G1206" i="12"/>
  <c r="E1205" i="12"/>
  <c r="I1205" i="12"/>
  <c r="G1205" i="12"/>
  <c r="G1204" i="12"/>
  <c r="E1204" i="12"/>
  <c r="I1204" i="12"/>
  <c r="G1203" i="12"/>
  <c r="E1203" i="12"/>
  <c r="I1203" i="12"/>
  <c r="E1202" i="12"/>
  <c r="I1202" i="12"/>
  <c r="G1202" i="12"/>
  <c r="G1201" i="12"/>
  <c r="E1201" i="12"/>
  <c r="I1201" i="12"/>
  <c r="G1200" i="12"/>
  <c r="E1200" i="12"/>
  <c r="I1200" i="12"/>
  <c r="E1199" i="12"/>
  <c r="I1199" i="12"/>
  <c r="G1199" i="12"/>
  <c r="G1198" i="12"/>
  <c r="E1198" i="12"/>
  <c r="I1198" i="12"/>
  <c r="G1197" i="12"/>
  <c r="E1197" i="12"/>
  <c r="I1197" i="12"/>
  <c r="E1196" i="12"/>
  <c r="I1196" i="12"/>
  <c r="G1196" i="12"/>
  <c r="G1195" i="12"/>
  <c r="E1195" i="12"/>
  <c r="I1195" i="12"/>
  <c r="G1194" i="12"/>
  <c r="E1194" i="12"/>
  <c r="I1194" i="12"/>
  <c r="E1193" i="12"/>
  <c r="I1193" i="12"/>
  <c r="G1193" i="12"/>
  <c r="E1192" i="12"/>
  <c r="I1192" i="12"/>
  <c r="G1192" i="12"/>
  <c r="E1191" i="12"/>
  <c r="I1191" i="12"/>
  <c r="G1191" i="12"/>
  <c r="E1190" i="12"/>
  <c r="I1190" i="12"/>
  <c r="G1190" i="12"/>
  <c r="E1189" i="12"/>
  <c r="I1189" i="12"/>
  <c r="G1189" i="12"/>
  <c r="G1188" i="12"/>
  <c r="E1188" i="12"/>
  <c r="I1188" i="12"/>
  <c r="E1187" i="12"/>
  <c r="I1187" i="12"/>
  <c r="G1187" i="12"/>
  <c r="E1186" i="12"/>
  <c r="I1186" i="12"/>
  <c r="G1186" i="12"/>
  <c r="G1185" i="12"/>
  <c r="E1185" i="12"/>
  <c r="I1185" i="12"/>
  <c r="G1184" i="12"/>
  <c r="E1184" i="12"/>
  <c r="I1184" i="12"/>
  <c r="E1182" i="12"/>
  <c r="I1182" i="12"/>
  <c r="E1183" i="12"/>
  <c r="I1183" i="12"/>
  <c r="K1182" i="12"/>
  <c r="G1183" i="12"/>
  <c r="G1182" i="12"/>
  <c r="G1181" i="12"/>
  <c r="G1180" i="12"/>
  <c r="G1179" i="12"/>
  <c r="G1178" i="12"/>
  <c r="G1177" i="12"/>
  <c r="G1176" i="12"/>
  <c r="G1175" i="12"/>
  <c r="G1174" i="12"/>
  <c r="G1173" i="12"/>
  <c r="G1172" i="12"/>
  <c r="G1171" i="12"/>
  <c r="G1170" i="12"/>
  <c r="G1169" i="12"/>
  <c r="G1168" i="12"/>
  <c r="G1167" i="12"/>
  <c r="G1166" i="12"/>
  <c r="G1165" i="12"/>
  <c r="G1164" i="12"/>
  <c r="G1163" i="12"/>
  <c r="G1162" i="12"/>
  <c r="G1161" i="12"/>
  <c r="G1160" i="12"/>
  <c r="G1159" i="12"/>
  <c r="G1158" i="12"/>
  <c r="G1157" i="12"/>
  <c r="G1156" i="12"/>
  <c r="G1155" i="12"/>
  <c r="G1154" i="12"/>
  <c r="G1153" i="12"/>
  <c r="G1152" i="12"/>
  <c r="G1151" i="12"/>
  <c r="G1150" i="12"/>
  <c r="G1149" i="12"/>
  <c r="G1148" i="12"/>
  <c r="G1147" i="12"/>
  <c r="G1146" i="12"/>
  <c r="G1145" i="12"/>
  <c r="E1145" i="12"/>
  <c r="I1145" i="12"/>
  <c r="G1144" i="12"/>
  <c r="E1144" i="12"/>
  <c r="I1144" i="12"/>
  <c r="G1143" i="12"/>
  <c r="E1143" i="12"/>
  <c r="I1143" i="12"/>
  <c r="G1142" i="12"/>
  <c r="E1142" i="12"/>
  <c r="I1142" i="12"/>
  <c r="G1141" i="12"/>
  <c r="E1141" i="12"/>
  <c r="I1141" i="12"/>
  <c r="G1140" i="12"/>
  <c r="E1140" i="12"/>
  <c r="I1140" i="12"/>
  <c r="E1139" i="12"/>
  <c r="I1139" i="12"/>
  <c r="G1139" i="12"/>
  <c r="G1138" i="12"/>
  <c r="E1138" i="12"/>
  <c r="I1138" i="12"/>
  <c r="G1137" i="12"/>
  <c r="E1137" i="12"/>
  <c r="I1137" i="12"/>
  <c r="G1136" i="12"/>
  <c r="E1136" i="12"/>
  <c r="I1136" i="12"/>
  <c r="G1135" i="12"/>
  <c r="E1135" i="12"/>
  <c r="I1135" i="12"/>
  <c r="E1134" i="12"/>
  <c r="I1134" i="12"/>
  <c r="G1134" i="12"/>
  <c r="G1133" i="12"/>
  <c r="E1133" i="12"/>
  <c r="I1133" i="12"/>
  <c r="G1132" i="12"/>
  <c r="E1132" i="12"/>
  <c r="I1132" i="12"/>
  <c r="G1131" i="12"/>
  <c r="E1131" i="12"/>
  <c r="I1131" i="12"/>
  <c r="E1130" i="12"/>
  <c r="I1130" i="12"/>
  <c r="G1130" i="12"/>
  <c r="G1129" i="12"/>
  <c r="E1129" i="12"/>
  <c r="I1129" i="12"/>
  <c r="E1128" i="12"/>
  <c r="I1128" i="12"/>
  <c r="J1128" i="12"/>
  <c r="G1128" i="12"/>
  <c r="E1127" i="12"/>
  <c r="I1127" i="12"/>
  <c r="G1127" i="12"/>
  <c r="G1126" i="12"/>
  <c r="E1126" i="12"/>
  <c r="I1126" i="12"/>
  <c r="G1125" i="12"/>
  <c r="E1125" i="12"/>
  <c r="I1125" i="12"/>
  <c r="E1124" i="12"/>
  <c r="I1124" i="12"/>
  <c r="G1124" i="12"/>
  <c r="E1123" i="12"/>
  <c r="I1123" i="12"/>
  <c r="G1123" i="12"/>
  <c r="G1122" i="12"/>
  <c r="E1122" i="12"/>
  <c r="I1122" i="12"/>
  <c r="G1121" i="12"/>
  <c r="E1121" i="12"/>
  <c r="I1121" i="12"/>
  <c r="E1120" i="12"/>
  <c r="I1120" i="12"/>
  <c r="G1120" i="12"/>
  <c r="G1119" i="12"/>
  <c r="E1119" i="12"/>
  <c r="I1119" i="12"/>
  <c r="E1118" i="12"/>
  <c r="I1118" i="12"/>
  <c r="G1118" i="12"/>
  <c r="E1117" i="12"/>
  <c r="I1117" i="12"/>
  <c r="G1117" i="12"/>
  <c r="G1116" i="12"/>
  <c r="E1116" i="12"/>
  <c r="I1116" i="12"/>
  <c r="E1115" i="12"/>
  <c r="I1115" i="12"/>
  <c r="G1115" i="12"/>
  <c r="G1114" i="12"/>
  <c r="E1114" i="12"/>
  <c r="I1114" i="12"/>
  <c r="G1113" i="12"/>
  <c r="E1113" i="12"/>
  <c r="I1113" i="12"/>
  <c r="G1112" i="12"/>
  <c r="E1112" i="12"/>
  <c r="I1112" i="12"/>
  <c r="E1111" i="12"/>
  <c r="I1111" i="12"/>
  <c r="G1111" i="12"/>
  <c r="E1110" i="12"/>
  <c r="I1110" i="12"/>
  <c r="G1110" i="12"/>
  <c r="E1109" i="12"/>
  <c r="I1109" i="12"/>
  <c r="G1109" i="12"/>
  <c r="G1108" i="12"/>
  <c r="E1108" i="12"/>
  <c r="I1108" i="12"/>
  <c r="G1107" i="12"/>
  <c r="E1107" i="12"/>
  <c r="I1107" i="12"/>
  <c r="E1106" i="12"/>
  <c r="I1106" i="12"/>
  <c r="G1106" i="12"/>
  <c r="E1105" i="12"/>
  <c r="I1105" i="12"/>
  <c r="G1105" i="12"/>
  <c r="G1104" i="12"/>
  <c r="E1104" i="12"/>
  <c r="I1104" i="12"/>
  <c r="G1103" i="12"/>
  <c r="E1103" i="12"/>
  <c r="I1103" i="12"/>
  <c r="E1102" i="12"/>
  <c r="I1102" i="12"/>
  <c r="G1102" i="12"/>
  <c r="G1101" i="12"/>
  <c r="E1101" i="12"/>
  <c r="I1101" i="12"/>
  <c r="K1101" i="12"/>
  <c r="G1100" i="12"/>
  <c r="G1099" i="12"/>
  <c r="G1098" i="12"/>
  <c r="G1097" i="12"/>
  <c r="G1096" i="12"/>
  <c r="G1095" i="12"/>
  <c r="G1094" i="12"/>
  <c r="G1093" i="12"/>
  <c r="G1092" i="12"/>
  <c r="G1091" i="12"/>
  <c r="G1090" i="12"/>
  <c r="G1089" i="12"/>
  <c r="G1088" i="12"/>
  <c r="G1087" i="12"/>
  <c r="G1086" i="12"/>
  <c r="G1085" i="12"/>
  <c r="G1084" i="12"/>
  <c r="G1083" i="12"/>
  <c r="G1082" i="12"/>
  <c r="E1082" i="12"/>
  <c r="I1082" i="12"/>
  <c r="G1081" i="12"/>
  <c r="E1081" i="12"/>
  <c r="I1081" i="12"/>
  <c r="E1080" i="12"/>
  <c r="I1080" i="12"/>
  <c r="G1080" i="12"/>
  <c r="E1079" i="12"/>
  <c r="I1079" i="12"/>
  <c r="G1079" i="12"/>
  <c r="G1078" i="12"/>
  <c r="E1078" i="12"/>
  <c r="I1078" i="12"/>
  <c r="G1077" i="12"/>
  <c r="E1077" i="12"/>
  <c r="I1077" i="12"/>
  <c r="E1076" i="12"/>
  <c r="I1076" i="12"/>
  <c r="G1076" i="12"/>
  <c r="E1075" i="12"/>
  <c r="I1075" i="12"/>
  <c r="G1075" i="12"/>
  <c r="E1074" i="12"/>
  <c r="I1074" i="12"/>
  <c r="K1074" i="12"/>
  <c r="G1074" i="12"/>
  <c r="G1073" i="12"/>
  <c r="E1073" i="12"/>
  <c r="I1073" i="12"/>
  <c r="G1072" i="12"/>
  <c r="E1072" i="12"/>
  <c r="I1072" i="12"/>
  <c r="G1071" i="12"/>
  <c r="E1071" i="12"/>
  <c r="I1071" i="12"/>
  <c r="E1070" i="12"/>
  <c r="I1070" i="12"/>
  <c r="G1070" i="12"/>
  <c r="G1069" i="12"/>
  <c r="E1069" i="12"/>
  <c r="I1069" i="12"/>
  <c r="G1068" i="12"/>
  <c r="E1068" i="12"/>
  <c r="I1068" i="12"/>
  <c r="G1067" i="12"/>
  <c r="E1067" i="12"/>
  <c r="I1067" i="12"/>
  <c r="E1066" i="12"/>
  <c r="I1066" i="12"/>
  <c r="G1066" i="12"/>
  <c r="G1065" i="12"/>
  <c r="E1065" i="12"/>
  <c r="I1065" i="12"/>
  <c r="E1064" i="12"/>
  <c r="I1064" i="12"/>
  <c r="G1064" i="12"/>
  <c r="E1063" i="12"/>
  <c r="I1063" i="12"/>
  <c r="G1063" i="12"/>
  <c r="G1062" i="12"/>
  <c r="E1062" i="12"/>
  <c r="I1062" i="12"/>
  <c r="G1061" i="12"/>
  <c r="E1061" i="12"/>
  <c r="I1061" i="12"/>
  <c r="E1060" i="12"/>
  <c r="I1060" i="12"/>
  <c r="G1060" i="12"/>
  <c r="E1059" i="12"/>
  <c r="I1059" i="12"/>
  <c r="G1059" i="12"/>
  <c r="G1058" i="12"/>
  <c r="E1058" i="12"/>
  <c r="I1058" i="12"/>
  <c r="G1057" i="12"/>
  <c r="E1057" i="12"/>
  <c r="I1057" i="12"/>
  <c r="E1056" i="12"/>
  <c r="I1056" i="12"/>
  <c r="K1056" i="12"/>
  <c r="G1056" i="12"/>
  <c r="G1055" i="12"/>
  <c r="E1055" i="12"/>
  <c r="I1055" i="12"/>
  <c r="E1054" i="12"/>
  <c r="I1054" i="12"/>
  <c r="G1054" i="12"/>
  <c r="E1053" i="12"/>
  <c r="I1053" i="12"/>
  <c r="G1053" i="12"/>
  <c r="G1052" i="12"/>
  <c r="E1052" i="12"/>
  <c r="I1052" i="12"/>
  <c r="G1051" i="12"/>
  <c r="E1051" i="12"/>
  <c r="I1051" i="12"/>
  <c r="E1050" i="12"/>
  <c r="I1050" i="12"/>
  <c r="G1050" i="12"/>
  <c r="E1049" i="12"/>
  <c r="I1049" i="12"/>
  <c r="G1049" i="12"/>
  <c r="G1048" i="12"/>
  <c r="E1048" i="12"/>
  <c r="I1048" i="12"/>
  <c r="G1047" i="12"/>
  <c r="E1047" i="12"/>
  <c r="I1047" i="12"/>
  <c r="G1046" i="12"/>
  <c r="G1045" i="12"/>
  <c r="G1044" i="12"/>
  <c r="G1043" i="12"/>
  <c r="G1042" i="12"/>
  <c r="G1041" i="12"/>
  <c r="G1040" i="12"/>
  <c r="G1039" i="12"/>
  <c r="G1038" i="12"/>
  <c r="G1037" i="12"/>
  <c r="G1036" i="12"/>
  <c r="G1035" i="12"/>
  <c r="G1034" i="12"/>
  <c r="G1033" i="12"/>
  <c r="G1032" i="12"/>
  <c r="G1031" i="12"/>
  <c r="G1030" i="12"/>
  <c r="G1029" i="12"/>
  <c r="G1028" i="12"/>
  <c r="G1027" i="12"/>
  <c r="G1026" i="12"/>
  <c r="G1025" i="12"/>
  <c r="G1024" i="12"/>
  <c r="G1023" i="12"/>
  <c r="G1022" i="12"/>
  <c r="G1021" i="12"/>
  <c r="G1020" i="12"/>
  <c r="G1019" i="12"/>
  <c r="E1019" i="12"/>
  <c r="I1019" i="12"/>
  <c r="E1018" i="12"/>
  <c r="I1018" i="12"/>
  <c r="G1018" i="12"/>
  <c r="G1017" i="12"/>
  <c r="E1017" i="12"/>
  <c r="I1017" i="12"/>
  <c r="G1016" i="12"/>
  <c r="E1016" i="12"/>
  <c r="I1016" i="12"/>
  <c r="G1015" i="12"/>
  <c r="E1015" i="12"/>
  <c r="I1015" i="12"/>
  <c r="E1014" i="12"/>
  <c r="I1014" i="12"/>
  <c r="G1014" i="12"/>
  <c r="G1013" i="12"/>
  <c r="E1013" i="12"/>
  <c r="I1013" i="12"/>
  <c r="G1012" i="12"/>
  <c r="E1012" i="12"/>
  <c r="I1012" i="12"/>
  <c r="E1011" i="12"/>
  <c r="I1011" i="12"/>
  <c r="G1011" i="12"/>
  <c r="G1010" i="12"/>
  <c r="E1010" i="12"/>
  <c r="I1010" i="12"/>
  <c r="G1009" i="12"/>
  <c r="E1009" i="12"/>
  <c r="I1009" i="12"/>
  <c r="E1008" i="12"/>
  <c r="I1008" i="12"/>
  <c r="G1008" i="12"/>
  <c r="E1007" i="12"/>
  <c r="I1007" i="12"/>
  <c r="G1007" i="12"/>
  <c r="G1006" i="12"/>
  <c r="E1006" i="12"/>
  <c r="I1006" i="12"/>
  <c r="G1005" i="12"/>
  <c r="E1005" i="12"/>
  <c r="I1005" i="12"/>
  <c r="E1004" i="12"/>
  <c r="I1004" i="12"/>
  <c r="G1004" i="12"/>
  <c r="E1003" i="12"/>
  <c r="I1003" i="12"/>
  <c r="G1003" i="12"/>
  <c r="E1002" i="12"/>
  <c r="I1002" i="12"/>
  <c r="G1002" i="12"/>
  <c r="G1001" i="12"/>
  <c r="G1000" i="12"/>
  <c r="G999" i="12"/>
  <c r="G998" i="12"/>
  <c r="G997" i="12"/>
  <c r="G996" i="12"/>
  <c r="G995" i="12"/>
  <c r="G994" i="12"/>
  <c r="G993" i="12"/>
  <c r="G992" i="12"/>
  <c r="G991" i="12"/>
  <c r="G990" i="12"/>
  <c r="G989" i="12"/>
  <c r="G988" i="12"/>
  <c r="G987" i="12"/>
  <c r="G986" i="12"/>
  <c r="G985" i="12"/>
  <c r="G984" i="12"/>
  <c r="G983" i="12"/>
  <c r="E983" i="12"/>
  <c r="I983" i="12"/>
  <c r="E982" i="12"/>
  <c r="I982" i="12"/>
  <c r="G982" i="12"/>
  <c r="E981" i="12"/>
  <c r="I981" i="12"/>
  <c r="G981" i="12"/>
  <c r="G980" i="12"/>
  <c r="E980" i="12"/>
  <c r="I980" i="12"/>
  <c r="G979" i="12"/>
  <c r="E979" i="12"/>
  <c r="I979" i="12"/>
  <c r="E978" i="12"/>
  <c r="I978" i="12"/>
  <c r="G978" i="12"/>
  <c r="E977" i="12"/>
  <c r="I977" i="12"/>
  <c r="G977" i="12"/>
  <c r="G976" i="12"/>
  <c r="E976" i="12"/>
  <c r="I976" i="12"/>
  <c r="E975" i="12"/>
  <c r="I975" i="12"/>
  <c r="G975" i="12"/>
  <c r="G974" i="12"/>
  <c r="G973" i="12"/>
  <c r="G972" i="12"/>
  <c r="G971" i="12"/>
  <c r="G970" i="12"/>
  <c r="G969" i="12"/>
  <c r="G968" i="12"/>
  <c r="G967" i="12"/>
  <c r="G966" i="12"/>
  <c r="G965" i="12"/>
  <c r="G964" i="12"/>
  <c r="G963" i="12"/>
  <c r="G962" i="12"/>
  <c r="G961" i="12"/>
  <c r="G960" i="12"/>
  <c r="G959" i="12"/>
  <c r="G958" i="12"/>
  <c r="G957" i="12"/>
  <c r="E956" i="12"/>
  <c r="I956" i="12"/>
  <c r="G956" i="12"/>
  <c r="E955" i="12"/>
  <c r="I955" i="12"/>
  <c r="G955" i="12"/>
  <c r="G954" i="12"/>
  <c r="E954" i="12"/>
  <c r="I954" i="12"/>
  <c r="E953" i="12"/>
  <c r="I953" i="12"/>
  <c r="G953" i="12"/>
  <c r="E952" i="12"/>
  <c r="I952" i="12"/>
  <c r="G952" i="12"/>
  <c r="E951" i="12"/>
  <c r="I951" i="12"/>
  <c r="G951" i="12"/>
  <c r="G950" i="12"/>
  <c r="E950" i="12"/>
  <c r="I950" i="12"/>
  <c r="G949" i="12"/>
  <c r="E949" i="12"/>
  <c r="I949" i="12"/>
  <c r="G948" i="12"/>
  <c r="E948" i="12"/>
  <c r="I948" i="12"/>
  <c r="G947" i="12"/>
  <c r="E947" i="12"/>
  <c r="I947" i="12"/>
  <c r="E946" i="12"/>
  <c r="I946" i="12"/>
  <c r="G946" i="12"/>
  <c r="E945" i="12"/>
  <c r="I945" i="12"/>
  <c r="G945" i="12"/>
  <c r="G944" i="12"/>
  <c r="E944" i="12"/>
  <c r="I944" i="12"/>
  <c r="G943" i="12"/>
  <c r="E943" i="12"/>
  <c r="I943" i="12"/>
  <c r="E942" i="12"/>
  <c r="I942" i="12"/>
  <c r="G942" i="12"/>
  <c r="E941" i="12"/>
  <c r="I941" i="12"/>
  <c r="G941" i="12"/>
  <c r="G940" i="12"/>
  <c r="E940" i="12"/>
  <c r="I940" i="12"/>
  <c r="G939" i="12"/>
  <c r="E939" i="12"/>
  <c r="I939" i="12"/>
  <c r="G938" i="12"/>
  <c r="E938" i="12"/>
  <c r="I938" i="12"/>
  <c r="G937" i="12"/>
  <c r="E937" i="12"/>
  <c r="I937" i="12"/>
  <c r="E936" i="12"/>
  <c r="I936" i="12"/>
  <c r="G936" i="12"/>
  <c r="G935" i="12"/>
  <c r="E935" i="12"/>
  <c r="I935" i="12"/>
  <c r="G934" i="12"/>
  <c r="E934" i="12"/>
  <c r="I934" i="12"/>
  <c r="E930" i="12"/>
  <c r="I930" i="12"/>
  <c r="E931" i="12"/>
  <c r="I931" i="12"/>
  <c r="E932" i="12"/>
  <c r="I932" i="12"/>
  <c r="E933" i="12"/>
  <c r="I933" i="12"/>
  <c r="J930" i="12"/>
  <c r="G933" i="12"/>
  <c r="G932" i="12"/>
  <c r="G931" i="12"/>
  <c r="G930" i="12"/>
  <c r="G929" i="12"/>
  <c r="G928" i="12"/>
  <c r="G927" i="12"/>
  <c r="G926" i="12"/>
  <c r="G925" i="12"/>
  <c r="G924" i="12"/>
  <c r="G923" i="12"/>
  <c r="G922" i="12"/>
  <c r="G921" i="12"/>
  <c r="J921" i="12"/>
  <c r="E920" i="12"/>
  <c r="I920" i="12"/>
  <c r="G920" i="12"/>
  <c r="E919" i="12"/>
  <c r="I919" i="12"/>
  <c r="G919" i="12"/>
  <c r="G918" i="12"/>
  <c r="E918" i="12"/>
  <c r="I918" i="12"/>
  <c r="G917" i="12"/>
  <c r="E917" i="12"/>
  <c r="I917" i="12"/>
  <c r="E916" i="12"/>
  <c r="I916" i="12"/>
  <c r="G916" i="12"/>
  <c r="E915" i="12"/>
  <c r="I915" i="12"/>
  <c r="G915" i="12"/>
  <c r="G914" i="12"/>
  <c r="E914" i="12"/>
  <c r="I914" i="12"/>
  <c r="G913" i="12"/>
  <c r="E913" i="12"/>
  <c r="I913" i="12"/>
  <c r="G912" i="12"/>
  <c r="E912" i="12"/>
  <c r="I912" i="12"/>
  <c r="K912" i="12"/>
  <c r="G911" i="12"/>
  <c r="G910" i="12"/>
  <c r="G909" i="12"/>
  <c r="G908" i="12"/>
  <c r="G907" i="12"/>
  <c r="G906" i="12"/>
  <c r="G905" i="12"/>
  <c r="G904" i="12"/>
  <c r="G903" i="12"/>
  <c r="G902" i="12"/>
  <c r="E902" i="12"/>
  <c r="I902" i="12"/>
  <c r="E901" i="12"/>
  <c r="I901" i="12"/>
  <c r="G901" i="12"/>
  <c r="E900" i="12"/>
  <c r="I900" i="12"/>
  <c r="G900" i="12"/>
  <c r="E899" i="12"/>
  <c r="I899" i="12"/>
  <c r="G899" i="12"/>
  <c r="G898" i="12"/>
  <c r="E898" i="12"/>
  <c r="I898" i="12"/>
  <c r="E897" i="12"/>
  <c r="I897" i="12"/>
  <c r="G897" i="12"/>
  <c r="E896" i="12"/>
  <c r="I896" i="12"/>
  <c r="G896" i="12"/>
  <c r="E895" i="12"/>
  <c r="I895" i="12"/>
  <c r="G895" i="12"/>
  <c r="E894" i="12"/>
  <c r="I894" i="12"/>
  <c r="G894" i="12"/>
  <c r="E893" i="12"/>
  <c r="I893" i="12"/>
  <c r="G893" i="12"/>
  <c r="G892" i="12"/>
  <c r="E892" i="12"/>
  <c r="I892" i="12"/>
  <c r="G891" i="12"/>
  <c r="E891" i="12"/>
  <c r="I891" i="12"/>
  <c r="E890" i="12"/>
  <c r="I890" i="12"/>
  <c r="G890" i="12"/>
  <c r="E889" i="12"/>
  <c r="I889" i="12"/>
  <c r="G889" i="12"/>
  <c r="G888" i="12"/>
  <c r="E888" i="12"/>
  <c r="I888" i="12"/>
  <c r="G887" i="12"/>
  <c r="E887" i="12"/>
  <c r="I887" i="12"/>
  <c r="E886" i="12"/>
  <c r="I886" i="12"/>
  <c r="G886" i="12"/>
  <c r="G885" i="12"/>
  <c r="E885" i="12"/>
  <c r="I885" i="12"/>
  <c r="K885" i="12"/>
  <c r="E884" i="12"/>
  <c r="I884" i="12"/>
  <c r="G884" i="12"/>
  <c r="G883" i="12"/>
  <c r="E883" i="12"/>
  <c r="I883" i="12"/>
  <c r="G882" i="12"/>
  <c r="E882" i="12"/>
  <c r="I882" i="12"/>
  <c r="G881" i="12"/>
  <c r="E881" i="12"/>
  <c r="I881" i="12"/>
  <c r="E880" i="12"/>
  <c r="I880" i="12"/>
  <c r="G880" i="12"/>
  <c r="G879" i="12"/>
  <c r="E879" i="12"/>
  <c r="I879" i="12"/>
  <c r="G878" i="12"/>
  <c r="E878" i="12"/>
  <c r="I878" i="12"/>
  <c r="G877" i="12"/>
  <c r="E877" i="12"/>
  <c r="I877" i="12"/>
  <c r="G876" i="12"/>
  <c r="E876" i="12"/>
  <c r="I876" i="12"/>
  <c r="G875" i="12"/>
  <c r="G874" i="12"/>
  <c r="G873" i="12"/>
  <c r="G872" i="12"/>
  <c r="G871" i="12"/>
  <c r="G870" i="12"/>
  <c r="G869" i="12"/>
  <c r="G868" i="12"/>
  <c r="G867" i="12"/>
  <c r="G866" i="12"/>
  <c r="G865" i="12"/>
  <c r="G864" i="12"/>
  <c r="G863" i="12"/>
  <c r="G862" i="12"/>
  <c r="G861" i="12"/>
  <c r="G860" i="12"/>
  <c r="G859" i="12"/>
  <c r="G858" i="12"/>
  <c r="G857" i="12"/>
  <c r="E857" i="12"/>
  <c r="I857" i="12"/>
  <c r="G856" i="12"/>
  <c r="E856" i="12"/>
  <c r="I856" i="12"/>
  <c r="G855" i="12"/>
  <c r="E855" i="12"/>
  <c r="I855" i="12"/>
  <c r="E854" i="12"/>
  <c r="I854" i="12"/>
  <c r="G854" i="12"/>
  <c r="G853" i="12"/>
  <c r="E853" i="12"/>
  <c r="I853" i="12"/>
  <c r="G852" i="12"/>
  <c r="E852" i="12"/>
  <c r="I852" i="12"/>
  <c r="G851" i="12"/>
  <c r="E851" i="12"/>
  <c r="I851" i="12"/>
  <c r="E850" i="12"/>
  <c r="I850" i="12"/>
  <c r="G850" i="12"/>
  <c r="G849" i="12"/>
  <c r="E849" i="12"/>
  <c r="I849" i="12"/>
  <c r="E848" i="12"/>
  <c r="I848" i="12"/>
  <c r="G848" i="12"/>
  <c r="E847" i="12"/>
  <c r="I847" i="12"/>
  <c r="G847" i="12"/>
  <c r="G846" i="12"/>
  <c r="E846" i="12"/>
  <c r="I846" i="12"/>
  <c r="G845" i="12"/>
  <c r="E845" i="12"/>
  <c r="I845" i="12"/>
  <c r="E844" i="12"/>
  <c r="I844" i="12"/>
  <c r="G844" i="12"/>
  <c r="E843" i="12"/>
  <c r="I843" i="12"/>
  <c r="G843" i="12"/>
  <c r="G842" i="12"/>
  <c r="E842" i="12"/>
  <c r="I842" i="12"/>
  <c r="G841" i="12"/>
  <c r="E841" i="12"/>
  <c r="I841" i="12"/>
  <c r="G840" i="12"/>
  <c r="E840" i="12"/>
  <c r="I840" i="12"/>
  <c r="G839" i="12"/>
  <c r="E839" i="12"/>
  <c r="I839" i="12"/>
  <c r="E838" i="12"/>
  <c r="I838" i="12"/>
  <c r="G838" i="12"/>
  <c r="E837" i="12"/>
  <c r="I837" i="12"/>
  <c r="G837" i="12"/>
  <c r="G836" i="12"/>
  <c r="E836" i="12"/>
  <c r="I836" i="12"/>
  <c r="G835" i="12"/>
  <c r="E835" i="12"/>
  <c r="I835" i="12"/>
  <c r="E834" i="12"/>
  <c r="I834" i="12"/>
  <c r="G834" i="12"/>
  <c r="E833" i="12"/>
  <c r="I833" i="12"/>
  <c r="G833" i="12"/>
  <c r="G832" i="12"/>
  <c r="E832" i="12"/>
  <c r="I832" i="12"/>
  <c r="G831" i="12"/>
  <c r="E831" i="12"/>
  <c r="I831" i="12"/>
  <c r="G830" i="12"/>
  <c r="E830" i="12"/>
  <c r="I830" i="12"/>
  <c r="G829" i="12"/>
  <c r="E829" i="12"/>
  <c r="I829" i="12"/>
  <c r="E828" i="12"/>
  <c r="I828" i="12"/>
  <c r="G828" i="12"/>
  <c r="G827" i="12"/>
  <c r="E827" i="12"/>
  <c r="I827" i="12"/>
  <c r="G826" i="12"/>
  <c r="E826" i="12"/>
  <c r="I826" i="12"/>
  <c r="G825" i="12"/>
  <c r="E825" i="12"/>
  <c r="I825" i="12"/>
  <c r="E824" i="12"/>
  <c r="I824" i="12"/>
  <c r="G824" i="12"/>
  <c r="G823" i="12"/>
  <c r="E823" i="12"/>
  <c r="I823" i="12"/>
  <c r="E822" i="12"/>
  <c r="I822" i="12"/>
  <c r="J822" i="12"/>
  <c r="G822" i="12"/>
  <c r="E821" i="12"/>
  <c r="I821" i="12"/>
  <c r="G821" i="12"/>
  <c r="G820" i="12"/>
  <c r="E820" i="12"/>
  <c r="I820" i="12"/>
  <c r="G819" i="12"/>
  <c r="E819" i="12"/>
  <c r="I819" i="12"/>
  <c r="E818" i="12"/>
  <c r="I818" i="12"/>
  <c r="G818" i="12"/>
  <c r="E817" i="12"/>
  <c r="I817" i="12"/>
  <c r="G817" i="12"/>
  <c r="G816" i="12"/>
  <c r="E816" i="12"/>
  <c r="I816" i="12"/>
  <c r="G815" i="12"/>
  <c r="E815" i="12"/>
  <c r="I815" i="12"/>
  <c r="E814" i="12"/>
  <c r="I814" i="12"/>
  <c r="G814" i="12"/>
  <c r="G813" i="12"/>
  <c r="E813" i="12"/>
  <c r="I813" i="12"/>
  <c r="K813" i="12"/>
  <c r="E812" i="12"/>
  <c r="I812" i="12"/>
  <c r="G812" i="12"/>
  <c r="E811" i="12"/>
  <c r="I811" i="12"/>
  <c r="G811" i="12"/>
  <c r="G810" i="12"/>
  <c r="E810" i="12"/>
  <c r="I810" i="12"/>
  <c r="G809" i="12"/>
  <c r="E809" i="12"/>
  <c r="I809" i="12"/>
  <c r="E808" i="12"/>
  <c r="I808" i="12"/>
  <c r="G808" i="12"/>
  <c r="E807" i="12"/>
  <c r="I807" i="12"/>
  <c r="G807" i="12"/>
  <c r="G806" i="12"/>
  <c r="E806" i="12"/>
  <c r="I806" i="12"/>
  <c r="G805" i="12"/>
  <c r="E805" i="12"/>
  <c r="I805" i="12"/>
  <c r="G804" i="12"/>
  <c r="E804" i="12"/>
  <c r="I804" i="12"/>
  <c r="K804" i="12"/>
  <c r="G803" i="12"/>
  <c r="E803" i="12"/>
  <c r="I803" i="12"/>
  <c r="E802" i="12"/>
  <c r="I802" i="12"/>
  <c r="G802" i="12"/>
  <c r="G801" i="12"/>
  <c r="E801" i="12"/>
  <c r="I801" i="12"/>
  <c r="G800" i="12"/>
  <c r="E800" i="12"/>
  <c r="I800" i="12"/>
  <c r="G799" i="12"/>
  <c r="E799" i="12"/>
  <c r="I799" i="12"/>
  <c r="E798" i="12"/>
  <c r="I798" i="12"/>
  <c r="G798" i="12"/>
  <c r="G797" i="12"/>
  <c r="E797" i="12"/>
  <c r="I797" i="12"/>
  <c r="G796" i="12"/>
  <c r="E796" i="12"/>
  <c r="I796" i="12"/>
  <c r="E795" i="12"/>
  <c r="I795" i="12"/>
  <c r="G795" i="12"/>
  <c r="G794" i="12"/>
  <c r="E794" i="12"/>
  <c r="I794" i="12"/>
  <c r="G793" i="12"/>
  <c r="E793" i="12"/>
  <c r="I793" i="12"/>
  <c r="E792" i="12"/>
  <c r="I792" i="12"/>
  <c r="G792" i="12"/>
  <c r="E791" i="12"/>
  <c r="I791" i="12"/>
  <c r="G791" i="12"/>
  <c r="G790" i="12"/>
  <c r="E790" i="12"/>
  <c r="I790" i="12"/>
  <c r="G789" i="12"/>
  <c r="E789" i="12"/>
  <c r="I789" i="12"/>
  <c r="E788" i="12"/>
  <c r="I788" i="12"/>
  <c r="G788" i="12"/>
  <c r="E787" i="12"/>
  <c r="I787" i="12"/>
  <c r="G787" i="12"/>
  <c r="E786" i="12"/>
  <c r="I786" i="12"/>
  <c r="G786" i="12"/>
  <c r="E785" i="12"/>
  <c r="I785" i="12"/>
  <c r="G785" i="12"/>
  <c r="G784" i="12"/>
  <c r="E784" i="12"/>
  <c r="I784" i="12"/>
  <c r="G783" i="12"/>
  <c r="E783" i="12"/>
  <c r="I783" i="12"/>
  <c r="E782" i="12"/>
  <c r="I782" i="12"/>
  <c r="G782" i="12"/>
  <c r="E781" i="12"/>
  <c r="I781" i="12"/>
  <c r="G781" i="12"/>
  <c r="G780" i="12"/>
  <c r="E780" i="12"/>
  <c r="I780" i="12"/>
  <c r="G779" i="12"/>
  <c r="E779" i="12"/>
  <c r="I779" i="12"/>
  <c r="E778" i="12"/>
  <c r="I778" i="12"/>
  <c r="G778" i="12"/>
  <c r="G777" i="12"/>
  <c r="E777" i="12"/>
  <c r="I777" i="12"/>
  <c r="K777" i="12"/>
  <c r="E776" i="12"/>
  <c r="I776" i="12"/>
  <c r="G776" i="12"/>
  <c r="G775" i="12"/>
  <c r="E775" i="12"/>
  <c r="I775" i="12"/>
  <c r="G774" i="12"/>
  <c r="E774" i="12"/>
  <c r="I774" i="12"/>
  <c r="G773" i="12"/>
  <c r="E773" i="12"/>
  <c r="I773" i="12"/>
  <c r="E772" i="12"/>
  <c r="I772" i="12"/>
  <c r="G772" i="12"/>
  <c r="G771" i="12"/>
  <c r="E771" i="12"/>
  <c r="I771" i="12"/>
  <c r="G770" i="12"/>
  <c r="E770" i="12"/>
  <c r="I770" i="12"/>
  <c r="G769" i="12"/>
  <c r="E769" i="12"/>
  <c r="I769" i="12"/>
  <c r="E768" i="12"/>
  <c r="I768" i="12"/>
  <c r="K768" i="12"/>
  <c r="G768" i="12"/>
  <c r="G767" i="12"/>
  <c r="E767" i="12"/>
  <c r="I767" i="12"/>
  <c r="E766" i="12"/>
  <c r="I766" i="12"/>
  <c r="G766" i="12"/>
  <c r="E765" i="12"/>
  <c r="I765" i="12"/>
  <c r="G765" i="12"/>
  <c r="G764" i="12"/>
  <c r="E764" i="12"/>
  <c r="I764" i="12"/>
  <c r="G763" i="12"/>
  <c r="E763" i="12"/>
  <c r="I763" i="12"/>
  <c r="E762" i="12"/>
  <c r="I762" i="12"/>
  <c r="G762" i="12"/>
  <c r="E761" i="12"/>
  <c r="I761" i="12"/>
  <c r="G761" i="12"/>
  <c r="G760" i="12"/>
  <c r="E760" i="12"/>
  <c r="I760" i="12"/>
  <c r="G759" i="12"/>
  <c r="E759" i="12"/>
  <c r="I759" i="12"/>
  <c r="G758" i="12"/>
  <c r="E758" i="12"/>
  <c r="I758" i="12"/>
  <c r="G757" i="12"/>
  <c r="E757" i="12"/>
  <c r="I757" i="12"/>
  <c r="E756" i="12"/>
  <c r="I756" i="12"/>
  <c r="G756" i="12"/>
  <c r="E755" i="12"/>
  <c r="I755" i="12"/>
  <c r="G755" i="12"/>
  <c r="G754" i="12"/>
  <c r="E754" i="12"/>
  <c r="I754" i="12"/>
  <c r="G753" i="12"/>
  <c r="E753" i="12"/>
  <c r="I753" i="12"/>
  <c r="E752" i="12"/>
  <c r="I752" i="12"/>
  <c r="G752" i="12"/>
  <c r="G751" i="12"/>
  <c r="E751" i="12"/>
  <c r="I751" i="12"/>
  <c r="E750" i="12"/>
  <c r="I750" i="12"/>
  <c r="J750" i="12"/>
  <c r="G750" i="12"/>
  <c r="G749" i="12"/>
  <c r="E749" i="12"/>
  <c r="I749" i="12"/>
  <c r="G748" i="12"/>
  <c r="E748" i="12"/>
  <c r="I748" i="12"/>
  <c r="G747" i="12"/>
  <c r="E747" i="12"/>
  <c r="I747" i="12"/>
  <c r="E746" i="12"/>
  <c r="I746" i="12"/>
  <c r="G746" i="12"/>
  <c r="G745" i="12"/>
  <c r="E745" i="12"/>
  <c r="I745" i="12"/>
  <c r="G744" i="12"/>
  <c r="E744" i="12"/>
  <c r="I744" i="12"/>
  <c r="G743" i="12"/>
  <c r="E743" i="12"/>
  <c r="I743" i="12"/>
  <c r="E742" i="12"/>
  <c r="I742" i="12"/>
  <c r="G742" i="12"/>
  <c r="G741" i="12"/>
  <c r="E741" i="12"/>
  <c r="I741" i="12"/>
  <c r="E740" i="12"/>
  <c r="I740" i="12"/>
  <c r="G740" i="12"/>
  <c r="E739" i="12"/>
  <c r="I739" i="12"/>
  <c r="G739" i="12"/>
  <c r="G738" i="12"/>
  <c r="E738" i="12"/>
  <c r="I738" i="12"/>
  <c r="E737" i="12"/>
  <c r="I737" i="12"/>
  <c r="G737" i="12"/>
  <c r="E736" i="12"/>
  <c r="I736" i="12"/>
  <c r="G736" i="12"/>
  <c r="E735" i="12"/>
  <c r="I735" i="12"/>
  <c r="G735" i="12"/>
  <c r="G734" i="12"/>
  <c r="E734" i="12"/>
  <c r="I734" i="12"/>
  <c r="E733" i="12"/>
  <c r="I733" i="12"/>
  <c r="E732" i="12"/>
  <c r="I732" i="12"/>
  <c r="J732" i="12"/>
  <c r="G733" i="12"/>
  <c r="G732" i="12"/>
  <c r="K732" i="12"/>
  <c r="G731" i="12"/>
  <c r="E731" i="12"/>
  <c r="I731" i="12"/>
  <c r="E730" i="12"/>
  <c r="I730" i="12"/>
  <c r="G730" i="12"/>
  <c r="E729" i="12"/>
  <c r="I729" i="12"/>
  <c r="G729" i="12"/>
  <c r="G728" i="12"/>
  <c r="E728" i="12"/>
  <c r="I728" i="12"/>
  <c r="G727" i="12"/>
  <c r="E727" i="12"/>
  <c r="I727" i="12"/>
  <c r="E726" i="12"/>
  <c r="I726" i="12"/>
  <c r="G726" i="12"/>
  <c r="G725" i="12"/>
  <c r="E725" i="12"/>
  <c r="I725" i="12"/>
  <c r="G724" i="12"/>
  <c r="E724" i="12"/>
  <c r="I724" i="12"/>
  <c r="G723" i="12"/>
  <c r="E723" i="12"/>
  <c r="I723" i="12"/>
  <c r="G722" i="12"/>
  <c r="E722" i="12"/>
  <c r="I722" i="12"/>
  <c r="G721" i="12"/>
  <c r="E721" i="12"/>
  <c r="I721" i="12"/>
  <c r="E720" i="12"/>
  <c r="I720" i="12"/>
  <c r="G720" i="12"/>
  <c r="G719" i="12"/>
  <c r="E719" i="12"/>
  <c r="I719" i="12"/>
  <c r="G718" i="12"/>
  <c r="E718" i="12"/>
  <c r="I718" i="12"/>
  <c r="G717" i="12"/>
  <c r="E717" i="12"/>
  <c r="I717" i="12"/>
  <c r="E716" i="12"/>
  <c r="I716" i="12"/>
  <c r="G716" i="12"/>
  <c r="G715" i="12"/>
  <c r="E715" i="12"/>
  <c r="I715" i="12"/>
  <c r="E714" i="12"/>
  <c r="I714" i="12"/>
  <c r="G714" i="12"/>
  <c r="E713" i="12"/>
  <c r="I713" i="12"/>
  <c r="G713" i="12"/>
  <c r="G712" i="12"/>
  <c r="E712" i="12"/>
  <c r="I712" i="12"/>
  <c r="G711" i="12"/>
  <c r="E711" i="12"/>
  <c r="I711" i="12"/>
  <c r="E710" i="12"/>
  <c r="I710" i="12"/>
  <c r="G710" i="12"/>
  <c r="E709" i="12"/>
  <c r="I709" i="12"/>
  <c r="G709" i="12"/>
  <c r="G708" i="12"/>
  <c r="E708" i="12"/>
  <c r="I708" i="12"/>
  <c r="G707" i="12"/>
  <c r="E707" i="12"/>
  <c r="I707" i="12"/>
  <c r="E706" i="12"/>
  <c r="I706" i="12"/>
  <c r="G706" i="12"/>
  <c r="G705" i="12"/>
  <c r="E705" i="12"/>
  <c r="I705" i="12"/>
  <c r="E704" i="12"/>
  <c r="I704" i="12"/>
  <c r="G704" i="12"/>
  <c r="G703" i="12"/>
  <c r="E703" i="12"/>
  <c r="I703" i="12"/>
  <c r="G702" i="12"/>
  <c r="E702" i="12"/>
  <c r="I702" i="12"/>
  <c r="G701" i="12"/>
  <c r="E701" i="12"/>
  <c r="I701" i="12"/>
  <c r="E700" i="12"/>
  <c r="I700" i="12"/>
  <c r="G700" i="12"/>
  <c r="E699" i="12"/>
  <c r="I699" i="12"/>
  <c r="G699" i="12"/>
  <c r="G698" i="12"/>
  <c r="E698" i="12"/>
  <c r="I698" i="12"/>
  <c r="E696" i="12"/>
  <c r="I696" i="12"/>
  <c r="E697" i="12"/>
  <c r="I697" i="12"/>
  <c r="J696" i="12"/>
  <c r="G697" i="12"/>
  <c r="G696" i="12"/>
  <c r="K696" i="12"/>
  <c r="G695" i="12"/>
  <c r="E695" i="12"/>
  <c r="I695" i="12"/>
  <c r="E694" i="12"/>
  <c r="I694" i="12"/>
  <c r="G694" i="12"/>
  <c r="G693" i="12"/>
  <c r="E693" i="12"/>
  <c r="I693" i="12"/>
  <c r="G692" i="12"/>
  <c r="E692" i="12"/>
  <c r="I692" i="12"/>
  <c r="G691" i="12"/>
  <c r="E691" i="12"/>
  <c r="I691" i="12"/>
  <c r="E690" i="12"/>
  <c r="I690" i="12"/>
  <c r="G690" i="12"/>
  <c r="G689" i="12"/>
  <c r="E689" i="12"/>
  <c r="I689" i="12"/>
  <c r="G688" i="12"/>
  <c r="E688" i="12"/>
  <c r="I688" i="12"/>
  <c r="E687" i="12"/>
  <c r="I687" i="12"/>
  <c r="G687" i="12"/>
  <c r="G686" i="12"/>
  <c r="E686" i="12"/>
  <c r="I686" i="12"/>
  <c r="G685" i="12"/>
  <c r="E685" i="12"/>
  <c r="I685" i="12"/>
  <c r="E684" i="12"/>
  <c r="I684" i="12"/>
  <c r="G684" i="12"/>
  <c r="E683" i="12"/>
  <c r="I683" i="12"/>
  <c r="G683" i="12"/>
  <c r="G682" i="12"/>
  <c r="E682" i="12"/>
  <c r="I682" i="12"/>
  <c r="E681" i="12"/>
  <c r="I681" i="12"/>
  <c r="G681" i="12"/>
  <c r="E680" i="12"/>
  <c r="I680" i="12"/>
  <c r="G680" i="12"/>
  <c r="E679" i="12"/>
  <c r="I679" i="12"/>
  <c r="G679" i="12"/>
  <c r="E678" i="12"/>
  <c r="I678" i="12"/>
  <c r="G678" i="12"/>
  <c r="E677" i="12"/>
  <c r="I677" i="12"/>
  <c r="G677" i="12"/>
  <c r="G676" i="12"/>
  <c r="E676" i="12"/>
  <c r="I676" i="12"/>
  <c r="G675" i="12"/>
  <c r="E675" i="12"/>
  <c r="I675" i="12"/>
  <c r="E674" i="12"/>
  <c r="I674" i="12"/>
  <c r="G674" i="12"/>
  <c r="G673" i="12"/>
  <c r="E673" i="12"/>
  <c r="I673" i="12"/>
  <c r="G672" i="12"/>
  <c r="E672" i="12"/>
  <c r="I672" i="12"/>
  <c r="G671" i="12"/>
  <c r="E671" i="12"/>
  <c r="I671" i="12"/>
  <c r="E670" i="12"/>
  <c r="I670" i="12"/>
  <c r="G670" i="12"/>
  <c r="G669" i="12"/>
  <c r="E669" i="12"/>
  <c r="I669" i="12"/>
  <c r="E668" i="12"/>
  <c r="I668" i="12"/>
  <c r="G668" i="12"/>
  <c r="G667" i="12"/>
  <c r="E667" i="12"/>
  <c r="I667" i="12"/>
  <c r="G666" i="12"/>
  <c r="E666" i="12"/>
  <c r="I666" i="12"/>
  <c r="E665" i="12"/>
  <c r="I665" i="12"/>
  <c r="G665" i="12"/>
  <c r="E664" i="12"/>
  <c r="I664" i="12"/>
  <c r="G664" i="12"/>
  <c r="G663" i="12"/>
  <c r="E663" i="12"/>
  <c r="I663" i="12"/>
  <c r="G662" i="12"/>
  <c r="E662" i="12"/>
  <c r="I662" i="12"/>
  <c r="G661" i="12"/>
  <c r="E661" i="12"/>
  <c r="I661" i="12"/>
  <c r="G660" i="12"/>
  <c r="E660" i="12"/>
  <c r="I660" i="12"/>
  <c r="G659" i="12"/>
  <c r="G658" i="12"/>
  <c r="G657" i="12"/>
  <c r="G656" i="12"/>
  <c r="G655" i="12"/>
  <c r="G654" i="12"/>
  <c r="G653" i="12"/>
  <c r="G652" i="12"/>
  <c r="G651" i="12"/>
  <c r="G650" i="12"/>
  <c r="G649" i="12"/>
  <c r="G648" i="12"/>
  <c r="G647" i="12"/>
  <c r="G646" i="12"/>
  <c r="G645" i="12"/>
  <c r="G644" i="12"/>
  <c r="G643" i="12"/>
  <c r="G642" i="12"/>
  <c r="G641" i="12"/>
  <c r="E641" i="12"/>
  <c r="I641" i="12"/>
  <c r="G640" i="12"/>
  <c r="E640" i="12"/>
  <c r="I640" i="12"/>
  <c r="G639" i="12"/>
  <c r="E639" i="12"/>
  <c r="I639" i="12"/>
  <c r="E638" i="12"/>
  <c r="I638" i="12"/>
  <c r="G638" i="12"/>
  <c r="G637" i="12"/>
  <c r="E637" i="12"/>
  <c r="I637" i="12"/>
  <c r="G636" i="12"/>
  <c r="E636" i="12"/>
  <c r="I636" i="12"/>
  <c r="E635" i="12"/>
  <c r="I635" i="12"/>
  <c r="G635" i="12"/>
  <c r="E634" i="12"/>
  <c r="I634" i="12"/>
  <c r="G634" i="12"/>
  <c r="G633" i="12"/>
  <c r="E633" i="12"/>
  <c r="I633" i="12"/>
  <c r="E632" i="12"/>
  <c r="I632" i="12"/>
  <c r="G632" i="12"/>
  <c r="E631" i="12"/>
  <c r="I631" i="12"/>
  <c r="G631" i="12"/>
  <c r="G630" i="12"/>
  <c r="E630" i="12"/>
  <c r="I630" i="12"/>
  <c r="G629" i="12"/>
  <c r="E629" i="12"/>
  <c r="I629" i="12"/>
  <c r="E628" i="12"/>
  <c r="I628" i="12"/>
  <c r="G628" i="12"/>
  <c r="E627" i="12"/>
  <c r="I627" i="12"/>
  <c r="G627" i="12"/>
  <c r="G626" i="12"/>
  <c r="E626" i="12"/>
  <c r="I626" i="12"/>
  <c r="E625" i="12"/>
  <c r="I625" i="12"/>
  <c r="G625" i="12"/>
  <c r="G624" i="12"/>
  <c r="E624" i="12"/>
  <c r="I624" i="12"/>
  <c r="K624" i="12"/>
  <c r="G623" i="12"/>
  <c r="E623" i="12"/>
  <c r="I623" i="12"/>
  <c r="E622" i="12"/>
  <c r="I622" i="12"/>
  <c r="G622" i="12"/>
  <c r="E621" i="12"/>
  <c r="I621" i="12"/>
  <c r="G621" i="12"/>
  <c r="G620" i="12"/>
  <c r="E620" i="12"/>
  <c r="I620" i="12"/>
  <c r="G619" i="12"/>
  <c r="E619" i="12"/>
  <c r="I619" i="12"/>
  <c r="E618" i="12"/>
  <c r="I618" i="12"/>
  <c r="G618" i="12"/>
  <c r="G617" i="12"/>
  <c r="E617" i="12"/>
  <c r="I617" i="12"/>
  <c r="G616" i="12"/>
  <c r="E616" i="12"/>
  <c r="I616" i="12"/>
  <c r="G615" i="12"/>
  <c r="E615" i="12"/>
  <c r="I615" i="12"/>
  <c r="G614" i="12"/>
  <c r="E614" i="12"/>
  <c r="I614" i="12"/>
  <c r="E613" i="12"/>
  <c r="I613" i="12"/>
  <c r="G613" i="12"/>
  <c r="E612" i="12"/>
  <c r="I612" i="12"/>
  <c r="G612" i="12"/>
  <c r="G611" i="12"/>
  <c r="E611" i="12"/>
  <c r="I611" i="12"/>
  <c r="G610" i="12"/>
  <c r="E610" i="12"/>
  <c r="I610" i="12"/>
  <c r="G609" i="12"/>
  <c r="E609" i="12"/>
  <c r="I609" i="12"/>
  <c r="E608" i="12"/>
  <c r="I608" i="12"/>
  <c r="G608" i="12"/>
  <c r="G607" i="12"/>
  <c r="E607" i="12"/>
  <c r="I607" i="12"/>
  <c r="E606" i="12"/>
  <c r="I606" i="12"/>
  <c r="G606" i="12"/>
  <c r="E605" i="12"/>
  <c r="I605" i="12"/>
  <c r="G605" i="12"/>
  <c r="G604" i="12"/>
  <c r="E604" i="12"/>
  <c r="I604" i="12"/>
  <c r="G603" i="12"/>
  <c r="E603" i="12"/>
  <c r="I603" i="12"/>
  <c r="E602" i="12"/>
  <c r="I602" i="12"/>
  <c r="G602" i="12"/>
  <c r="E601" i="12"/>
  <c r="I601" i="12"/>
  <c r="G601" i="12"/>
  <c r="G600" i="12"/>
  <c r="E600" i="12"/>
  <c r="I600" i="12"/>
  <c r="G599" i="12"/>
  <c r="E599" i="12"/>
  <c r="I599" i="12"/>
  <c r="E598" i="12"/>
  <c r="I598" i="12"/>
  <c r="G598" i="12"/>
  <c r="G597" i="12"/>
  <c r="E597" i="12"/>
  <c r="I597" i="12"/>
  <c r="K597" i="12"/>
  <c r="E596" i="12"/>
  <c r="I596" i="12"/>
  <c r="G596" i="12"/>
  <c r="G595" i="12"/>
  <c r="E595" i="12"/>
  <c r="I595" i="12"/>
  <c r="G594" i="12"/>
  <c r="E594" i="12"/>
  <c r="I594" i="12"/>
  <c r="G593" i="12"/>
  <c r="E593" i="12"/>
  <c r="I593" i="12"/>
  <c r="E592" i="12"/>
  <c r="I592" i="12"/>
  <c r="G592" i="12"/>
  <c r="E591" i="12"/>
  <c r="I591" i="12"/>
  <c r="G591" i="12"/>
  <c r="G590" i="12"/>
  <c r="E590" i="12"/>
  <c r="I590" i="12"/>
  <c r="G589" i="12"/>
  <c r="E589" i="12"/>
  <c r="I589" i="12"/>
  <c r="G588" i="12"/>
  <c r="E588" i="12"/>
  <c r="I588" i="12"/>
  <c r="E587" i="12"/>
  <c r="I587" i="12"/>
  <c r="G587" i="12"/>
  <c r="E586" i="12"/>
  <c r="I586" i="12"/>
  <c r="G586" i="12"/>
  <c r="G585" i="12"/>
  <c r="E585" i="12"/>
  <c r="I585" i="12"/>
  <c r="G584" i="12"/>
  <c r="E584" i="12"/>
  <c r="I584" i="12"/>
  <c r="G583" i="12"/>
  <c r="E583" i="12"/>
  <c r="I583" i="12"/>
  <c r="E582" i="12"/>
  <c r="I582" i="12"/>
  <c r="G582" i="12"/>
  <c r="G581" i="12"/>
  <c r="E581" i="12"/>
  <c r="I581" i="12"/>
  <c r="G580" i="12"/>
  <c r="E580" i="12"/>
  <c r="I580" i="12"/>
  <c r="E579" i="12"/>
  <c r="I579" i="12"/>
  <c r="G579" i="12"/>
  <c r="G578" i="12"/>
  <c r="E578" i="12"/>
  <c r="I578" i="12"/>
  <c r="G577" i="12"/>
  <c r="E577" i="12"/>
  <c r="I577" i="12"/>
  <c r="E576" i="12"/>
  <c r="I576" i="12"/>
  <c r="G576" i="12"/>
  <c r="E575" i="12"/>
  <c r="I575" i="12"/>
  <c r="G575" i="12"/>
  <c r="G574" i="12"/>
  <c r="E574" i="12"/>
  <c r="I574" i="12"/>
  <c r="E573" i="12"/>
  <c r="I573" i="12"/>
  <c r="G573" i="12"/>
  <c r="E572" i="12"/>
  <c r="I572" i="12"/>
  <c r="G572" i="12"/>
  <c r="E571" i="12"/>
  <c r="I571" i="12"/>
  <c r="G571" i="12"/>
  <c r="E570" i="12"/>
  <c r="I570" i="12"/>
  <c r="G570" i="12"/>
  <c r="E569" i="12"/>
  <c r="I569" i="12"/>
  <c r="G569" i="12"/>
  <c r="E568" i="12"/>
  <c r="I568" i="12"/>
  <c r="G568" i="12"/>
  <c r="G567" i="12"/>
  <c r="E567" i="12"/>
  <c r="I567" i="12"/>
  <c r="E566" i="12"/>
  <c r="I566" i="12"/>
  <c r="G566" i="12"/>
  <c r="E565" i="12"/>
  <c r="I565" i="12"/>
  <c r="G565" i="12"/>
  <c r="G564" i="12"/>
  <c r="E564" i="12"/>
  <c r="I564" i="12"/>
  <c r="G563" i="12"/>
  <c r="E563" i="12"/>
  <c r="I563" i="12"/>
  <c r="E562" i="12"/>
  <c r="I562" i="12"/>
  <c r="G562" i="12"/>
  <c r="E561" i="12"/>
  <c r="I561" i="12"/>
  <c r="K561" i="12"/>
  <c r="G561" i="12"/>
  <c r="E560" i="12"/>
  <c r="I560" i="12"/>
  <c r="G560" i="12"/>
  <c r="G559" i="12"/>
  <c r="E559" i="12"/>
  <c r="I559" i="12"/>
  <c r="G558" i="12"/>
  <c r="E558" i="12"/>
  <c r="I558" i="12"/>
  <c r="G557" i="12"/>
  <c r="E557" i="12"/>
  <c r="I557" i="12"/>
  <c r="E556" i="12"/>
  <c r="I556" i="12"/>
  <c r="G556" i="12"/>
  <c r="G555" i="12"/>
  <c r="E555" i="12"/>
  <c r="I555" i="12"/>
  <c r="G554" i="12"/>
  <c r="E554" i="12"/>
  <c r="I554" i="12"/>
  <c r="E553" i="12"/>
  <c r="I553" i="12"/>
  <c r="E552" i="12"/>
  <c r="I552" i="12"/>
  <c r="K552" i="12"/>
  <c r="G553" i="12"/>
  <c r="G552" i="12"/>
  <c r="G551" i="12"/>
  <c r="E551" i="12"/>
  <c r="I551" i="12"/>
  <c r="G550" i="12"/>
  <c r="E550" i="12"/>
  <c r="I550" i="12"/>
  <c r="E549" i="12"/>
  <c r="I549" i="12"/>
  <c r="G549" i="12"/>
  <c r="G548" i="12"/>
  <c r="E548" i="12"/>
  <c r="I548" i="12"/>
  <c r="G547" i="12"/>
  <c r="E547" i="12"/>
  <c r="I547" i="12"/>
  <c r="E546" i="12"/>
  <c r="I546" i="12"/>
  <c r="G546" i="12"/>
  <c r="E545" i="12"/>
  <c r="I545" i="12"/>
  <c r="G545" i="12"/>
  <c r="G544" i="12"/>
  <c r="E544" i="12"/>
  <c r="I544" i="12"/>
  <c r="G543" i="12"/>
  <c r="E543" i="12"/>
  <c r="I543" i="12"/>
  <c r="E542" i="12"/>
  <c r="I542" i="12"/>
  <c r="G542" i="12"/>
  <c r="G541" i="12"/>
  <c r="E541" i="12"/>
  <c r="I541" i="12"/>
  <c r="E540" i="12"/>
  <c r="I540" i="12"/>
  <c r="G540" i="12"/>
  <c r="E539" i="12"/>
  <c r="I539" i="12"/>
  <c r="G539" i="12"/>
  <c r="E538" i="12"/>
  <c r="I538" i="12"/>
  <c r="G538" i="12"/>
  <c r="G537" i="12"/>
  <c r="E537" i="12"/>
  <c r="I537" i="12"/>
  <c r="E536" i="12"/>
  <c r="I536" i="12"/>
  <c r="E534" i="12"/>
  <c r="I534" i="12"/>
  <c r="E535" i="12"/>
  <c r="I535" i="12"/>
  <c r="J534" i="12"/>
  <c r="G536" i="12"/>
  <c r="G535" i="12"/>
  <c r="K534" i="12"/>
  <c r="G534" i="12"/>
  <c r="G533" i="12"/>
  <c r="E533" i="12"/>
  <c r="I533" i="12"/>
  <c r="G532" i="12"/>
  <c r="E532" i="12"/>
  <c r="I532" i="12"/>
  <c r="G531" i="12"/>
  <c r="E531" i="12"/>
  <c r="I531" i="12"/>
  <c r="E530" i="12"/>
  <c r="I530" i="12"/>
  <c r="G530" i="12"/>
  <c r="G529" i="12"/>
  <c r="E529" i="12"/>
  <c r="I529" i="12"/>
  <c r="G528" i="12"/>
  <c r="E528" i="12"/>
  <c r="I528" i="12"/>
  <c r="G527" i="12"/>
  <c r="E527" i="12"/>
  <c r="I527" i="12"/>
  <c r="E526" i="12"/>
  <c r="I526" i="12"/>
  <c r="E525" i="12"/>
  <c r="I525" i="12"/>
  <c r="J525" i="12"/>
  <c r="G526" i="12"/>
  <c r="G525" i="12"/>
  <c r="E524" i="12"/>
  <c r="I524" i="12"/>
  <c r="G524" i="12"/>
  <c r="E523" i="12"/>
  <c r="I523" i="12"/>
  <c r="G523" i="12"/>
  <c r="G522" i="12"/>
  <c r="E522" i="12"/>
  <c r="I522" i="12"/>
  <c r="E521" i="12"/>
  <c r="I521" i="12"/>
  <c r="G521" i="12"/>
  <c r="G520" i="12"/>
  <c r="E520" i="12"/>
  <c r="I520" i="12"/>
  <c r="E519" i="12"/>
  <c r="I519" i="12"/>
  <c r="G519" i="12"/>
  <c r="G518" i="12"/>
  <c r="E518" i="12"/>
  <c r="I518" i="12"/>
  <c r="G517" i="12"/>
  <c r="E517" i="12"/>
  <c r="I517" i="12"/>
  <c r="E516" i="12"/>
  <c r="I516" i="12"/>
  <c r="G516" i="12"/>
  <c r="G515" i="12"/>
  <c r="E515" i="12"/>
  <c r="I515" i="12"/>
  <c r="E514" i="12"/>
  <c r="I514" i="12"/>
  <c r="G514" i="12"/>
  <c r="E513" i="12"/>
  <c r="I513" i="12"/>
  <c r="G513" i="12"/>
  <c r="G512" i="12"/>
  <c r="E512" i="12"/>
  <c r="I512" i="12"/>
  <c r="G511" i="12"/>
  <c r="E511" i="12"/>
  <c r="I511" i="12"/>
  <c r="E510" i="12"/>
  <c r="I510" i="12"/>
  <c r="G510" i="12"/>
  <c r="G509" i="12"/>
  <c r="E509" i="12"/>
  <c r="I509" i="12"/>
  <c r="G508" i="12"/>
  <c r="E508" i="12"/>
  <c r="I508" i="12"/>
  <c r="E507" i="12"/>
  <c r="I507" i="12"/>
  <c r="J507" i="12"/>
  <c r="G507" i="12"/>
  <c r="G506" i="12"/>
  <c r="E506" i="12"/>
  <c r="I506" i="12"/>
  <c r="G505" i="12"/>
  <c r="E505" i="12"/>
  <c r="I505" i="12"/>
  <c r="E504" i="12"/>
  <c r="I504" i="12"/>
  <c r="G504" i="12"/>
  <c r="G503" i="12"/>
  <c r="E503" i="12"/>
  <c r="I503" i="12"/>
  <c r="G502" i="12"/>
  <c r="E502" i="12"/>
  <c r="I502" i="12"/>
  <c r="G501" i="12"/>
  <c r="E501" i="12"/>
  <c r="I501" i="12"/>
  <c r="G500" i="12"/>
  <c r="E500" i="12"/>
  <c r="I500" i="12"/>
  <c r="G499" i="12"/>
  <c r="E499" i="12"/>
  <c r="I499" i="12"/>
  <c r="E498" i="12"/>
  <c r="I498" i="12"/>
  <c r="G498" i="12"/>
  <c r="E497" i="12"/>
  <c r="I497" i="12"/>
  <c r="G497" i="12"/>
  <c r="G496" i="12"/>
  <c r="E496" i="12"/>
  <c r="I496" i="12"/>
  <c r="G495" i="12"/>
  <c r="E495" i="12"/>
  <c r="I495" i="12"/>
  <c r="E494" i="12"/>
  <c r="I494" i="12"/>
  <c r="G494" i="12"/>
  <c r="E493" i="12"/>
  <c r="I493" i="12"/>
  <c r="G493" i="12"/>
  <c r="G492" i="12"/>
  <c r="E492" i="12"/>
  <c r="I492" i="12"/>
  <c r="G491" i="12"/>
  <c r="E491" i="12"/>
  <c r="I491" i="12"/>
  <c r="E490" i="12"/>
  <c r="I490" i="12"/>
  <c r="G490" i="12"/>
  <c r="G489" i="12"/>
  <c r="E489" i="12"/>
  <c r="I489" i="12"/>
  <c r="E488" i="12"/>
  <c r="I488" i="12"/>
  <c r="G488" i="12"/>
  <c r="G487" i="12"/>
  <c r="E487" i="12"/>
  <c r="I487" i="12"/>
  <c r="G486" i="12"/>
  <c r="E486" i="12"/>
  <c r="I486" i="12"/>
  <c r="G485" i="12"/>
  <c r="E485" i="12"/>
  <c r="I485" i="12"/>
  <c r="E484" i="12"/>
  <c r="I484" i="12"/>
  <c r="G484" i="12"/>
  <c r="G483" i="12"/>
  <c r="E483" i="12"/>
  <c r="I483" i="12"/>
  <c r="E482" i="12"/>
  <c r="I482" i="12"/>
  <c r="G482" i="12"/>
  <c r="G481" i="12"/>
  <c r="E481" i="12"/>
  <c r="I481" i="12"/>
  <c r="G480" i="12"/>
  <c r="E480" i="12"/>
  <c r="I480" i="12"/>
  <c r="K480" i="12"/>
  <c r="G479" i="12"/>
  <c r="E479" i="12"/>
  <c r="I479" i="12"/>
  <c r="E478" i="12"/>
  <c r="I478" i="12"/>
  <c r="G478" i="12"/>
  <c r="G477" i="12"/>
  <c r="E477" i="12"/>
  <c r="I477" i="12"/>
  <c r="G476" i="12"/>
  <c r="E476" i="12"/>
  <c r="I476" i="12"/>
  <c r="E475" i="12"/>
  <c r="I475" i="12"/>
  <c r="G475" i="12"/>
  <c r="G474" i="12"/>
  <c r="E474" i="12"/>
  <c r="I474" i="12"/>
  <c r="G473" i="12"/>
  <c r="E473" i="12"/>
  <c r="I473" i="12"/>
  <c r="G472" i="12"/>
  <c r="E472" i="12"/>
  <c r="I472" i="12"/>
  <c r="E471" i="12"/>
  <c r="I471" i="12"/>
  <c r="G471" i="12"/>
  <c r="G470" i="12"/>
  <c r="E470" i="12"/>
  <c r="I470" i="12"/>
  <c r="G469" i="12"/>
  <c r="E469" i="12"/>
  <c r="I469" i="12"/>
  <c r="E468" i="12"/>
  <c r="I468" i="12"/>
  <c r="G468" i="12"/>
  <c r="E467" i="12"/>
  <c r="I467" i="12"/>
  <c r="G467" i="12"/>
  <c r="G466" i="12"/>
  <c r="E466" i="12"/>
  <c r="I466" i="12"/>
  <c r="G465" i="12"/>
  <c r="E465" i="12"/>
  <c r="I465" i="12"/>
  <c r="E464" i="12"/>
  <c r="I464" i="12"/>
  <c r="G464" i="12"/>
  <c r="E463" i="12"/>
  <c r="I463" i="12"/>
  <c r="G463" i="12"/>
  <c r="E462" i="12"/>
  <c r="I462" i="12"/>
  <c r="G462" i="12"/>
  <c r="G461" i="12"/>
  <c r="E461" i="12"/>
  <c r="I461" i="12"/>
  <c r="G460" i="12"/>
  <c r="E460" i="12"/>
  <c r="I460" i="12"/>
  <c r="G459" i="12"/>
  <c r="E459" i="12"/>
  <c r="I459" i="12"/>
  <c r="E458" i="12"/>
  <c r="I458" i="12"/>
  <c r="G458" i="12"/>
  <c r="G457" i="12"/>
  <c r="E457" i="12"/>
  <c r="I457" i="12"/>
  <c r="E456" i="12"/>
  <c r="I456" i="12"/>
  <c r="G456" i="12"/>
  <c r="G455" i="12"/>
  <c r="E455" i="12"/>
  <c r="I455" i="12"/>
  <c r="E454" i="12"/>
  <c r="I454" i="12"/>
  <c r="G454" i="12"/>
  <c r="G453" i="12"/>
  <c r="E453" i="12"/>
  <c r="I453" i="12"/>
  <c r="G452" i="12"/>
  <c r="E452" i="12"/>
  <c r="I452" i="12"/>
  <c r="G451" i="12"/>
  <c r="E451" i="12"/>
  <c r="I451" i="12"/>
  <c r="G450" i="12"/>
  <c r="E450" i="12"/>
  <c r="I450" i="12"/>
  <c r="E449" i="12"/>
  <c r="I449" i="12"/>
  <c r="G449" i="12"/>
  <c r="G448" i="12"/>
  <c r="E448" i="12"/>
  <c r="I448" i="12"/>
  <c r="G447" i="12"/>
  <c r="E447" i="12"/>
  <c r="I447" i="12"/>
  <c r="G446" i="12"/>
  <c r="E446" i="12"/>
  <c r="I446" i="12"/>
  <c r="G445" i="12"/>
  <c r="E445" i="12"/>
  <c r="I445" i="12"/>
  <c r="G444" i="12"/>
  <c r="E444" i="12"/>
  <c r="I444" i="12"/>
  <c r="G443" i="12"/>
  <c r="E443" i="12"/>
  <c r="I443" i="12"/>
  <c r="E442" i="12"/>
  <c r="I442" i="12"/>
  <c r="G442" i="12"/>
  <c r="E441" i="12"/>
  <c r="I441" i="12"/>
  <c r="G441" i="12"/>
  <c r="G440" i="12"/>
  <c r="E440" i="12"/>
  <c r="I440" i="12"/>
  <c r="G439" i="12"/>
  <c r="E439" i="12"/>
  <c r="I439" i="12"/>
  <c r="E438" i="12"/>
  <c r="I438" i="12"/>
  <c r="G438" i="12"/>
  <c r="E437" i="12"/>
  <c r="I437" i="12"/>
  <c r="G437" i="12"/>
  <c r="G436" i="12"/>
  <c r="E436" i="12"/>
  <c r="I436" i="12"/>
  <c r="E435" i="12"/>
  <c r="I435" i="12"/>
  <c r="G435" i="12"/>
  <c r="G434" i="12"/>
  <c r="E434" i="12"/>
  <c r="I434" i="12"/>
  <c r="G433" i="12"/>
  <c r="E433" i="12"/>
  <c r="I433" i="12"/>
  <c r="E432" i="12"/>
  <c r="I432" i="12"/>
  <c r="G432" i="12"/>
  <c r="E431" i="12"/>
  <c r="I431" i="12"/>
  <c r="G431" i="12"/>
  <c r="G430" i="12"/>
  <c r="E430" i="12"/>
  <c r="I430" i="12"/>
  <c r="G429" i="12"/>
  <c r="E429" i="12"/>
  <c r="I429" i="12"/>
  <c r="E428" i="12"/>
  <c r="I428" i="12"/>
  <c r="G428" i="12"/>
  <c r="E427" i="12"/>
  <c r="I427" i="12"/>
  <c r="G427" i="12"/>
  <c r="E426" i="12"/>
  <c r="I426" i="12"/>
  <c r="G426" i="12"/>
  <c r="G425" i="12"/>
  <c r="E425" i="12"/>
  <c r="I425" i="12"/>
  <c r="G424" i="12"/>
  <c r="E424" i="12"/>
  <c r="I424" i="12"/>
  <c r="G423" i="12"/>
  <c r="E423" i="12"/>
  <c r="I423" i="12"/>
  <c r="E422" i="12"/>
  <c r="I422" i="12"/>
  <c r="G422" i="12"/>
  <c r="G421" i="12"/>
  <c r="E421" i="12"/>
  <c r="I421" i="12"/>
  <c r="G420" i="12"/>
  <c r="E420" i="12"/>
  <c r="I420" i="12"/>
  <c r="G419" i="12"/>
  <c r="E419" i="12"/>
  <c r="I419" i="12"/>
  <c r="E418" i="12"/>
  <c r="I418" i="12"/>
  <c r="G418" i="12"/>
  <c r="G417" i="12"/>
  <c r="E417" i="12"/>
  <c r="I417" i="12"/>
  <c r="E416" i="12"/>
  <c r="I416" i="12"/>
  <c r="G416" i="12"/>
  <c r="E415" i="12"/>
  <c r="I415" i="12"/>
  <c r="G415" i="12"/>
  <c r="G414" i="12"/>
  <c r="E414" i="12"/>
  <c r="I414" i="12"/>
  <c r="G413" i="12"/>
  <c r="E413" i="12"/>
  <c r="I413" i="12"/>
  <c r="E412" i="12"/>
  <c r="I412" i="12"/>
  <c r="G412" i="12"/>
  <c r="E411" i="12"/>
  <c r="I411" i="12"/>
  <c r="G411" i="12"/>
  <c r="G410" i="12"/>
  <c r="E410" i="12"/>
  <c r="I410" i="12"/>
  <c r="G409" i="12"/>
  <c r="E409" i="12"/>
  <c r="I409" i="12"/>
  <c r="G408" i="12"/>
  <c r="E408" i="12"/>
  <c r="I408" i="12"/>
  <c r="G407" i="12"/>
  <c r="E407" i="12"/>
  <c r="I407" i="12"/>
  <c r="E406" i="12"/>
  <c r="I406" i="12"/>
  <c r="G406" i="12"/>
  <c r="E405" i="12"/>
  <c r="I405" i="12"/>
  <c r="G405" i="12"/>
  <c r="G404" i="12"/>
  <c r="E404" i="12"/>
  <c r="I404" i="12"/>
  <c r="G403" i="12"/>
  <c r="E403" i="12"/>
  <c r="I403" i="12"/>
  <c r="E402" i="12"/>
  <c r="I402" i="12"/>
  <c r="G402" i="12"/>
  <c r="E401" i="12"/>
  <c r="I401" i="12"/>
  <c r="G401" i="12"/>
  <c r="G400" i="12"/>
  <c r="E400" i="12"/>
  <c r="I400" i="12"/>
  <c r="G399" i="12"/>
  <c r="E399" i="12"/>
  <c r="I399" i="12"/>
  <c r="G398" i="12"/>
  <c r="E398" i="12"/>
  <c r="I398" i="12"/>
  <c r="G397" i="12"/>
  <c r="E397" i="12"/>
  <c r="I397" i="12"/>
  <c r="E396" i="12"/>
  <c r="I396" i="12"/>
  <c r="G396" i="12"/>
  <c r="G395" i="12"/>
  <c r="E395" i="12"/>
  <c r="I395" i="12"/>
  <c r="G394" i="12"/>
  <c r="E394" i="12"/>
  <c r="I394" i="12"/>
  <c r="G393" i="12"/>
  <c r="E393" i="12"/>
  <c r="I393" i="12"/>
  <c r="E392" i="12"/>
  <c r="I392" i="12"/>
  <c r="G392" i="12"/>
  <c r="G391" i="12"/>
  <c r="E391" i="12"/>
  <c r="I391" i="12"/>
  <c r="E390" i="12"/>
  <c r="I390" i="12"/>
  <c r="G390" i="12"/>
  <c r="E389" i="12"/>
  <c r="I389" i="12"/>
  <c r="G389" i="12"/>
  <c r="G388" i="12"/>
  <c r="E388" i="12"/>
  <c r="I388" i="12"/>
  <c r="G387" i="12"/>
  <c r="E387" i="12"/>
  <c r="I387" i="12"/>
  <c r="E386" i="12"/>
  <c r="I386" i="12"/>
  <c r="G386" i="12"/>
  <c r="E385" i="12"/>
  <c r="I385" i="12"/>
  <c r="G385" i="12"/>
  <c r="G384" i="12"/>
  <c r="E384" i="12"/>
  <c r="I384" i="12"/>
  <c r="G383" i="12"/>
  <c r="E383" i="12"/>
  <c r="I383" i="12"/>
  <c r="E382" i="12"/>
  <c r="I382" i="12"/>
  <c r="G382" i="12"/>
  <c r="G381" i="12"/>
  <c r="E381" i="12"/>
  <c r="I381" i="12"/>
  <c r="E380" i="12"/>
  <c r="I380" i="12"/>
  <c r="G380" i="12"/>
  <c r="E379" i="12"/>
  <c r="I379" i="12"/>
  <c r="G379" i="12"/>
  <c r="G378" i="12"/>
  <c r="E378" i="12"/>
  <c r="I378" i="12"/>
  <c r="G377" i="12"/>
  <c r="E377" i="12"/>
  <c r="I377" i="12"/>
  <c r="E376" i="12"/>
  <c r="I376" i="12"/>
  <c r="G376" i="12"/>
  <c r="E375" i="12"/>
  <c r="I375" i="12"/>
  <c r="G375" i="12"/>
  <c r="G374" i="12"/>
  <c r="E374" i="12"/>
  <c r="I374" i="12"/>
  <c r="G373" i="12"/>
  <c r="E373" i="12"/>
  <c r="I373" i="12"/>
  <c r="G372" i="12"/>
  <c r="E372" i="12"/>
  <c r="I372" i="12"/>
  <c r="G371" i="12"/>
  <c r="E371" i="12"/>
  <c r="I371" i="12"/>
  <c r="E370" i="12"/>
  <c r="I370" i="12"/>
  <c r="G370" i="12"/>
  <c r="G369" i="12"/>
  <c r="E369" i="12"/>
  <c r="I369" i="12"/>
  <c r="G368" i="12"/>
  <c r="E368" i="12"/>
  <c r="I368" i="12"/>
  <c r="G367" i="12"/>
  <c r="E367" i="12"/>
  <c r="I367" i="12"/>
  <c r="E366" i="12"/>
  <c r="I366" i="12"/>
  <c r="G366" i="12"/>
  <c r="G365" i="12"/>
  <c r="E365" i="12"/>
  <c r="I365" i="12"/>
  <c r="G364" i="12"/>
  <c r="E364" i="12"/>
  <c r="I364" i="12"/>
  <c r="E363" i="12"/>
  <c r="I363" i="12"/>
  <c r="K363" i="12"/>
  <c r="G363" i="12"/>
  <c r="G362" i="12"/>
  <c r="E362" i="12"/>
  <c r="I362" i="12"/>
  <c r="G361" i="12"/>
  <c r="E361" i="12"/>
  <c r="I361" i="12"/>
  <c r="E360" i="12"/>
  <c r="I360" i="12"/>
  <c r="G360" i="12"/>
  <c r="E359" i="12"/>
  <c r="I359" i="12"/>
  <c r="G359" i="12"/>
  <c r="G358" i="12"/>
  <c r="E358" i="12"/>
  <c r="I358" i="12"/>
  <c r="G357" i="12"/>
  <c r="E357" i="12"/>
  <c r="I357" i="12"/>
  <c r="E356" i="12"/>
  <c r="I356" i="12"/>
  <c r="G356" i="12"/>
  <c r="E355" i="12"/>
  <c r="I355" i="12"/>
  <c r="G355" i="12"/>
  <c r="E354" i="12"/>
  <c r="I354" i="12"/>
  <c r="G354" i="12"/>
  <c r="E353" i="12"/>
  <c r="I353" i="12"/>
  <c r="G353" i="12"/>
  <c r="G352" i="12"/>
  <c r="E352" i="12"/>
  <c r="I352" i="12"/>
  <c r="G351" i="12"/>
  <c r="E351" i="12"/>
  <c r="I351" i="12"/>
  <c r="E350" i="12"/>
  <c r="I350" i="12"/>
  <c r="G350" i="12"/>
  <c r="E349" i="12"/>
  <c r="I349" i="12"/>
  <c r="G349" i="12"/>
  <c r="G348" i="12"/>
  <c r="E348" i="12"/>
  <c r="I348" i="12"/>
  <c r="G347" i="12"/>
  <c r="E347" i="12"/>
  <c r="I347" i="12"/>
  <c r="E346" i="12"/>
  <c r="I346" i="12"/>
  <c r="G346" i="12"/>
  <c r="G345" i="12"/>
  <c r="E345" i="12"/>
  <c r="I345" i="12"/>
  <c r="E344" i="12"/>
  <c r="I344" i="12"/>
  <c r="G344" i="12"/>
  <c r="G343" i="12"/>
  <c r="E343" i="12"/>
  <c r="I343" i="12"/>
  <c r="G342" i="12"/>
  <c r="E342" i="12"/>
  <c r="I342" i="12"/>
  <c r="G341" i="12"/>
  <c r="E341" i="12"/>
  <c r="I341" i="12"/>
  <c r="E340" i="12"/>
  <c r="I340" i="12"/>
  <c r="G340" i="12"/>
  <c r="G339" i="12"/>
  <c r="E339" i="12"/>
  <c r="I339" i="12"/>
  <c r="G338" i="12"/>
  <c r="E338" i="12"/>
  <c r="I338" i="12"/>
  <c r="G337" i="12"/>
  <c r="E337" i="12"/>
  <c r="I337" i="12"/>
  <c r="G336" i="12"/>
  <c r="E336" i="12"/>
  <c r="I336" i="12"/>
  <c r="G335" i="12"/>
  <c r="E335" i="12"/>
  <c r="I335" i="12"/>
  <c r="E334" i="12"/>
  <c r="I334" i="12"/>
  <c r="G334" i="12"/>
  <c r="E333" i="12"/>
  <c r="I333" i="12"/>
  <c r="G333" i="12"/>
  <c r="G332" i="12"/>
  <c r="E332" i="12"/>
  <c r="I332" i="12"/>
  <c r="G331" i="12"/>
  <c r="E331" i="12"/>
  <c r="I331" i="12"/>
  <c r="E330" i="12"/>
  <c r="I330" i="12"/>
  <c r="G330" i="12"/>
  <c r="E329" i="12"/>
  <c r="I329" i="12"/>
  <c r="G329" i="12"/>
  <c r="G328" i="12"/>
  <c r="E328" i="12"/>
  <c r="I328" i="12"/>
  <c r="E327" i="12"/>
  <c r="I327" i="12"/>
  <c r="G327" i="12"/>
  <c r="G326" i="12"/>
  <c r="E326" i="12"/>
  <c r="I326" i="12"/>
  <c r="G325" i="12"/>
  <c r="E325" i="12"/>
  <c r="I325" i="12"/>
  <c r="E324" i="12"/>
  <c r="I324" i="12"/>
  <c r="G324" i="12"/>
  <c r="E323" i="12"/>
  <c r="I323" i="12"/>
  <c r="G323" i="12"/>
  <c r="G322" i="12"/>
  <c r="E322" i="12"/>
  <c r="I322" i="12"/>
  <c r="G321" i="12"/>
  <c r="E321" i="12"/>
  <c r="I321" i="12"/>
  <c r="E320" i="12"/>
  <c r="I320" i="12"/>
  <c r="G320" i="12"/>
  <c r="E319" i="12"/>
  <c r="I319" i="12"/>
  <c r="G319" i="12"/>
  <c r="E318" i="12"/>
  <c r="I318" i="12"/>
  <c r="G318" i="12"/>
  <c r="G317" i="12"/>
  <c r="E317" i="12"/>
  <c r="I317" i="12"/>
  <c r="G316" i="12"/>
  <c r="E316" i="12"/>
  <c r="I316" i="12"/>
  <c r="G315" i="12"/>
  <c r="E315" i="12"/>
  <c r="I315" i="12"/>
  <c r="E314" i="12"/>
  <c r="I314" i="12"/>
  <c r="G314" i="12"/>
  <c r="G313" i="12"/>
  <c r="E313" i="12"/>
  <c r="I313" i="12"/>
  <c r="G312" i="12"/>
  <c r="E312" i="12"/>
  <c r="I312" i="12"/>
  <c r="G311" i="12"/>
  <c r="E311" i="12"/>
  <c r="I311" i="12"/>
  <c r="E310" i="12"/>
  <c r="I310" i="12"/>
  <c r="G310" i="12"/>
  <c r="G309" i="12"/>
  <c r="E309" i="12"/>
  <c r="I309" i="12"/>
  <c r="E308" i="12"/>
  <c r="I308" i="12"/>
  <c r="G308" i="12"/>
  <c r="E307" i="12"/>
  <c r="I307" i="12"/>
  <c r="G307" i="12"/>
  <c r="G306" i="12"/>
  <c r="E306" i="12"/>
  <c r="I306" i="12"/>
  <c r="G305" i="12"/>
  <c r="E305" i="12"/>
  <c r="I305" i="12"/>
  <c r="E304" i="12"/>
  <c r="I304" i="12"/>
  <c r="G304" i="12"/>
  <c r="E303" i="12"/>
  <c r="I303" i="12"/>
  <c r="G303" i="12"/>
  <c r="G302" i="12"/>
  <c r="E302" i="12"/>
  <c r="I302" i="12"/>
  <c r="G301" i="12"/>
  <c r="E301" i="12"/>
  <c r="I301" i="12"/>
  <c r="G300" i="12"/>
  <c r="E300" i="12"/>
  <c r="I300" i="12"/>
  <c r="G299" i="12"/>
  <c r="E299" i="12"/>
  <c r="I299" i="12"/>
  <c r="E298" i="12"/>
  <c r="I298" i="12"/>
  <c r="G298" i="12"/>
  <c r="E297" i="12"/>
  <c r="I297" i="12"/>
  <c r="G297" i="12"/>
  <c r="G296" i="12"/>
  <c r="E296" i="12"/>
  <c r="I296" i="12"/>
  <c r="G295" i="12"/>
  <c r="E295" i="12"/>
  <c r="I295" i="12"/>
  <c r="E294" i="12"/>
  <c r="I294" i="12"/>
  <c r="G294" i="12"/>
  <c r="E293" i="12"/>
  <c r="I293" i="12"/>
  <c r="G293" i="12"/>
  <c r="G292" i="12"/>
  <c r="E292" i="12"/>
  <c r="I292" i="12"/>
  <c r="G291" i="12"/>
  <c r="E291" i="12"/>
  <c r="I291" i="12"/>
  <c r="G290" i="12"/>
  <c r="E290" i="12"/>
  <c r="I290" i="12"/>
  <c r="G289" i="12"/>
  <c r="E289" i="12"/>
  <c r="I289" i="12"/>
  <c r="E288" i="12"/>
  <c r="I288" i="12"/>
  <c r="G288" i="12"/>
  <c r="G287" i="12"/>
  <c r="E287" i="12"/>
  <c r="I287" i="12"/>
  <c r="G286" i="12"/>
  <c r="E286" i="12"/>
  <c r="I286" i="12"/>
  <c r="G285" i="12"/>
  <c r="E285" i="12"/>
  <c r="I285" i="12"/>
  <c r="E284" i="12"/>
  <c r="I284" i="12"/>
  <c r="G284" i="12"/>
  <c r="G283" i="12"/>
  <c r="E283" i="12"/>
  <c r="I283" i="12"/>
  <c r="E282" i="12"/>
  <c r="I282" i="12"/>
  <c r="G282" i="12"/>
  <c r="E281" i="12"/>
  <c r="I281" i="12"/>
  <c r="G281" i="12"/>
  <c r="G280" i="12"/>
  <c r="E280" i="12"/>
  <c r="I280" i="12"/>
  <c r="G279" i="12"/>
  <c r="E279" i="12"/>
  <c r="I279" i="12"/>
  <c r="E278" i="12"/>
  <c r="I278" i="12"/>
  <c r="G278" i="12"/>
  <c r="E277" i="12"/>
  <c r="I277" i="12"/>
  <c r="G277" i="12"/>
  <c r="G276" i="12"/>
  <c r="E276" i="12"/>
  <c r="I276" i="12"/>
  <c r="G275" i="12"/>
  <c r="E275" i="12"/>
  <c r="I275" i="12"/>
  <c r="E274" i="12"/>
  <c r="I274" i="12"/>
  <c r="G274" i="12"/>
  <c r="G273" i="12"/>
  <c r="E273" i="12"/>
  <c r="I273" i="12"/>
  <c r="E272" i="12"/>
  <c r="I272" i="12"/>
  <c r="G272" i="12"/>
  <c r="E271" i="12"/>
  <c r="I271" i="12"/>
  <c r="G271" i="12"/>
  <c r="G270" i="12"/>
  <c r="E270" i="12"/>
  <c r="I270" i="12"/>
  <c r="G269" i="12"/>
  <c r="E269" i="12"/>
  <c r="I269" i="12"/>
  <c r="E268" i="12"/>
  <c r="I268" i="12"/>
  <c r="G268" i="12"/>
  <c r="E267" i="12"/>
  <c r="I267" i="12"/>
  <c r="G267" i="12"/>
  <c r="G266" i="12"/>
  <c r="E266" i="12"/>
  <c r="I266" i="12"/>
  <c r="G265" i="12"/>
  <c r="E265" i="12"/>
  <c r="I265" i="12"/>
  <c r="G264" i="12"/>
  <c r="E264" i="12"/>
  <c r="I264" i="12"/>
  <c r="G263" i="12"/>
  <c r="E263" i="12"/>
  <c r="I263" i="12"/>
  <c r="E262" i="12"/>
  <c r="I262" i="12"/>
  <c r="G262" i="12"/>
  <c r="G261" i="12"/>
  <c r="E261" i="12"/>
  <c r="I261" i="12"/>
  <c r="G260" i="12"/>
  <c r="E260" i="12"/>
  <c r="I260" i="12"/>
  <c r="G259" i="12"/>
  <c r="E259" i="12"/>
  <c r="I259" i="12"/>
  <c r="E258" i="12"/>
  <c r="I258" i="12"/>
  <c r="G258" i="12"/>
  <c r="G257" i="12"/>
  <c r="E257" i="12"/>
  <c r="I257" i="12"/>
  <c r="G256" i="12"/>
  <c r="E256" i="12"/>
  <c r="I256" i="12"/>
  <c r="E255" i="12"/>
  <c r="I255" i="12"/>
  <c r="G255" i="12"/>
  <c r="G254" i="12"/>
  <c r="E254" i="12"/>
  <c r="I254" i="12"/>
  <c r="G253" i="12"/>
  <c r="E253" i="12"/>
  <c r="I253" i="12"/>
  <c r="E252" i="12"/>
  <c r="I252" i="12"/>
  <c r="G252" i="12"/>
  <c r="E251" i="12"/>
  <c r="I251" i="12"/>
  <c r="G251" i="12"/>
  <c r="G250" i="12"/>
  <c r="E250" i="12"/>
  <c r="I250" i="12"/>
  <c r="G249" i="12"/>
  <c r="E249" i="12"/>
  <c r="I249" i="12"/>
  <c r="E248" i="12"/>
  <c r="I248" i="12"/>
  <c r="G248" i="12"/>
  <c r="E247" i="12"/>
  <c r="I247" i="12"/>
  <c r="G247" i="12"/>
  <c r="E246" i="12"/>
  <c r="I246" i="12"/>
  <c r="G246" i="12"/>
  <c r="E245" i="12"/>
  <c r="I245" i="12"/>
  <c r="G245" i="12"/>
  <c r="G244" i="12"/>
  <c r="E244" i="12"/>
  <c r="I244" i="12"/>
  <c r="G243" i="12"/>
  <c r="E243" i="12"/>
  <c r="I243" i="12"/>
  <c r="E242" i="12"/>
  <c r="I242" i="12"/>
  <c r="G242" i="12"/>
  <c r="E241" i="12"/>
  <c r="I241" i="12"/>
  <c r="G241" i="12"/>
  <c r="G240" i="12"/>
  <c r="E240" i="12"/>
  <c r="I240" i="12"/>
  <c r="G239" i="12"/>
  <c r="E239" i="12"/>
  <c r="I239" i="12"/>
  <c r="E238" i="12"/>
  <c r="I238" i="12"/>
  <c r="G238" i="12"/>
  <c r="G237" i="12"/>
  <c r="E237" i="12"/>
  <c r="I237" i="12"/>
  <c r="E236" i="12"/>
  <c r="I236" i="12"/>
  <c r="G236" i="12"/>
  <c r="G235" i="12"/>
  <c r="E235" i="12"/>
  <c r="I235" i="12"/>
  <c r="G234" i="12"/>
  <c r="E234" i="12"/>
  <c r="I234" i="12"/>
  <c r="G233" i="12"/>
  <c r="E233" i="12"/>
  <c r="I233" i="12"/>
  <c r="E232" i="12"/>
  <c r="I232" i="12"/>
  <c r="G232" i="12"/>
  <c r="G231" i="12"/>
  <c r="E231" i="12"/>
  <c r="I231" i="12"/>
  <c r="G230" i="12"/>
  <c r="E230" i="12"/>
  <c r="I230" i="12"/>
  <c r="G229" i="12"/>
  <c r="E229" i="12"/>
  <c r="I229" i="12"/>
  <c r="G228" i="12"/>
  <c r="E228" i="12"/>
  <c r="I228" i="12"/>
  <c r="G227" i="12"/>
  <c r="E227" i="12"/>
  <c r="I227" i="12"/>
  <c r="E226" i="12"/>
  <c r="I226" i="12"/>
  <c r="G226" i="12"/>
  <c r="E225" i="12"/>
  <c r="I225" i="12"/>
  <c r="G225" i="12"/>
  <c r="G224" i="12"/>
  <c r="E224" i="12"/>
  <c r="I224" i="12"/>
  <c r="G223" i="12"/>
  <c r="E223" i="12"/>
  <c r="I223" i="12"/>
  <c r="E222" i="12"/>
  <c r="I222" i="12"/>
  <c r="G222" i="12"/>
  <c r="E221" i="12"/>
  <c r="I221" i="12"/>
  <c r="G221" i="12"/>
  <c r="G220" i="12"/>
  <c r="E220" i="12"/>
  <c r="I220" i="12"/>
  <c r="E219" i="12"/>
  <c r="I219" i="12"/>
  <c r="K219" i="12"/>
  <c r="G219" i="12"/>
  <c r="G218" i="12"/>
  <c r="G217" i="12"/>
  <c r="G216" i="12"/>
  <c r="G215" i="12"/>
  <c r="G214" i="12"/>
  <c r="G213" i="12"/>
  <c r="G212" i="12"/>
  <c r="G211" i="12"/>
  <c r="G210" i="12"/>
  <c r="G209" i="12"/>
  <c r="G208" i="12"/>
  <c r="G207" i="12"/>
  <c r="G206" i="12"/>
  <c r="G205" i="12"/>
  <c r="G204" i="12"/>
  <c r="G203" i="12"/>
  <c r="G202" i="12"/>
  <c r="G201" i="12"/>
  <c r="E200" i="12"/>
  <c r="I200" i="12"/>
  <c r="G200" i="12"/>
  <c r="E199" i="12"/>
  <c r="I199" i="12"/>
  <c r="G199" i="12"/>
  <c r="G198" i="12"/>
  <c r="E198" i="12"/>
  <c r="I198" i="12"/>
  <c r="G197" i="12"/>
  <c r="E197" i="12"/>
  <c r="I197" i="12"/>
  <c r="E196" i="12"/>
  <c r="I196" i="12"/>
  <c r="G196" i="12"/>
  <c r="E195" i="12"/>
  <c r="I195" i="12"/>
  <c r="G195" i="12"/>
  <c r="G194" i="12"/>
  <c r="E194" i="12"/>
  <c r="I194" i="12"/>
  <c r="G193" i="12"/>
  <c r="E193" i="12"/>
  <c r="I193" i="12"/>
  <c r="G192" i="12"/>
  <c r="E192" i="12"/>
  <c r="I192" i="12"/>
  <c r="G191" i="12"/>
  <c r="E191" i="12"/>
  <c r="I191" i="12"/>
  <c r="E190" i="12"/>
  <c r="I190" i="12"/>
  <c r="G190" i="12"/>
  <c r="E189" i="12"/>
  <c r="I189" i="12"/>
  <c r="G189" i="12"/>
  <c r="G188" i="12"/>
  <c r="E188" i="12"/>
  <c r="I188" i="12"/>
  <c r="G187" i="12"/>
  <c r="E187" i="12"/>
  <c r="I187" i="12"/>
  <c r="E186" i="12"/>
  <c r="I186" i="12"/>
  <c r="G186" i="12"/>
  <c r="E185" i="12"/>
  <c r="I185" i="12"/>
  <c r="G185" i="12"/>
  <c r="G184" i="12"/>
  <c r="E184" i="12"/>
  <c r="I184" i="12"/>
  <c r="G183" i="12"/>
  <c r="E183" i="12"/>
  <c r="I183" i="12"/>
  <c r="G182" i="12"/>
  <c r="E182" i="12"/>
  <c r="I182" i="12"/>
  <c r="G181" i="12"/>
  <c r="E181" i="12"/>
  <c r="I181" i="12"/>
  <c r="E180" i="12"/>
  <c r="I180" i="12"/>
  <c r="G180" i="12"/>
  <c r="G179" i="12"/>
  <c r="E179" i="12"/>
  <c r="I179" i="12"/>
  <c r="G178" i="12"/>
  <c r="E178" i="12"/>
  <c r="I178" i="12"/>
  <c r="G177" i="12"/>
  <c r="E177" i="12"/>
  <c r="I177" i="12"/>
  <c r="E176" i="12"/>
  <c r="I176" i="12"/>
  <c r="G176" i="12"/>
  <c r="G175" i="12"/>
  <c r="E175" i="12"/>
  <c r="I175" i="12"/>
  <c r="E174" i="12"/>
  <c r="I174" i="12"/>
  <c r="K174" i="12"/>
  <c r="G174" i="12"/>
  <c r="E173" i="12"/>
  <c r="I173" i="12"/>
  <c r="G173" i="12"/>
  <c r="G172" i="12"/>
  <c r="E172" i="12"/>
  <c r="I172" i="12"/>
  <c r="G171" i="12"/>
  <c r="E171" i="12"/>
  <c r="I171" i="12"/>
  <c r="E170" i="12"/>
  <c r="I170" i="12"/>
  <c r="G170" i="12"/>
  <c r="E169" i="12"/>
  <c r="I169" i="12"/>
  <c r="G169" i="12"/>
  <c r="G168" i="12"/>
  <c r="E168" i="12"/>
  <c r="I168" i="12"/>
  <c r="G167" i="12"/>
  <c r="E167" i="12"/>
  <c r="I167" i="12"/>
  <c r="E166" i="12"/>
  <c r="I166" i="12"/>
  <c r="G166" i="12"/>
  <c r="G165" i="12"/>
  <c r="E165" i="12"/>
  <c r="I165" i="12"/>
  <c r="E164" i="12"/>
  <c r="I164" i="12"/>
  <c r="G164" i="12"/>
  <c r="E163" i="12"/>
  <c r="I163" i="12"/>
  <c r="G163" i="12"/>
  <c r="G162" i="12"/>
  <c r="E162" i="12"/>
  <c r="I162" i="12"/>
  <c r="G161" i="12"/>
  <c r="E161" i="12"/>
  <c r="I161" i="12"/>
  <c r="E160" i="12"/>
  <c r="I160" i="12"/>
  <c r="G160" i="12"/>
  <c r="E159" i="12"/>
  <c r="I159" i="12"/>
  <c r="G159" i="12"/>
  <c r="G158" i="12"/>
  <c r="E158" i="12"/>
  <c r="I158" i="12"/>
  <c r="G157" i="12"/>
  <c r="E157" i="12"/>
  <c r="I157" i="12"/>
  <c r="G156" i="12"/>
  <c r="E156" i="12"/>
  <c r="I156" i="12"/>
  <c r="G155" i="12"/>
  <c r="E155" i="12"/>
  <c r="I155" i="12"/>
  <c r="E154" i="12"/>
  <c r="I154" i="12"/>
  <c r="G154" i="12"/>
  <c r="G153" i="12"/>
  <c r="E153" i="12"/>
  <c r="I153" i="12"/>
  <c r="G152" i="12"/>
  <c r="E152" i="12"/>
  <c r="I152" i="12"/>
  <c r="G151" i="12"/>
  <c r="E151" i="12"/>
  <c r="I151" i="12"/>
  <c r="E150" i="12"/>
  <c r="I150" i="12"/>
  <c r="G150" i="12"/>
  <c r="G149" i="12"/>
  <c r="E149" i="12"/>
  <c r="I149" i="12"/>
  <c r="G148" i="12"/>
  <c r="E148" i="12"/>
  <c r="I148" i="12"/>
  <c r="E147" i="12"/>
  <c r="I147" i="12"/>
  <c r="G147" i="12"/>
  <c r="G146" i="12"/>
  <c r="E146" i="12"/>
  <c r="I146" i="12"/>
  <c r="G145" i="12"/>
  <c r="E145" i="12"/>
  <c r="I145" i="12"/>
  <c r="E144" i="12"/>
  <c r="I144" i="12"/>
  <c r="G144" i="12"/>
  <c r="E143" i="12"/>
  <c r="I143" i="12"/>
  <c r="G143" i="12"/>
  <c r="G142" i="12"/>
  <c r="E142" i="12"/>
  <c r="I142" i="12"/>
  <c r="G141" i="12"/>
  <c r="E141" i="12"/>
  <c r="I141" i="12"/>
  <c r="E140" i="12"/>
  <c r="I140" i="12"/>
  <c r="G140" i="12"/>
  <c r="E139" i="12"/>
  <c r="I139" i="12"/>
  <c r="G139" i="12"/>
  <c r="E138" i="12"/>
  <c r="I138" i="12"/>
  <c r="G138" i="12"/>
  <c r="E137" i="12"/>
  <c r="I137" i="12"/>
  <c r="G137" i="12"/>
  <c r="G136" i="12"/>
  <c r="E136" i="12"/>
  <c r="I136" i="12"/>
  <c r="G135" i="12"/>
  <c r="E135" i="12"/>
  <c r="I135" i="12"/>
  <c r="E134" i="12"/>
  <c r="I134" i="12"/>
  <c r="G134" i="12"/>
  <c r="E133" i="12"/>
  <c r="I133" i="12"/>
  <c r="G133" i="12"/>
  <c r="G132" i="12"/>
  <c r="E132" i="12"/>
  <c r="I132" i="12"/>
  <c r="G131" i="12"/>
  <c r="E131" i="12"/>
  <c r="I131" i="12"/>
  <c r="E130" i="12"/>
  <c r="I130" i="12"/>
  <c r="G130" i="12"/>
  <c r="G129" i="12"/>
  <c r="E129" i="12"/>
  <c r="I129" i="12"/>
  <c r="E128" i="12"/>
  <c r="I128" i="12"/>
  <c r="G128" i="12"/>
  <c r="E127" i="12"/>
  <c r="I127" i="12"/>
  <c r="G127" i="12"/>
  <c r="G126" i="12"/>
  <c r="E126" i="12"/>
  <c r="I126" i="12"/>
  <c r="G125" i="12"/>
  <c r="E125" i="12"/>
  <c r="I125" i="12"/>
  <c r="E124" i="12"/>
  <c r="I124" i="12"/>
  <c r="G124" i="12"/>
  <c r="E123" i="12"/>
  <c r="I123" i="12"/>
  <c r="G123" i="12"/>
  <c r="G122" i="12"/>
  <c r="E122" i="12"/>
  <c r="I122" i="12"/>
  <c r="G121" i="12"/>
  <c r="E121" i="12"/>
  <c r="I121" i="12"/>
  <c r="G120" i="12"/>
  <c r="E120" i="12"/>
  <c r="I120" i="12"/>
  <c r="G119" i="12"/>
  <c r="E119" i="12"/>
  <c r="I119" i="12"/>
  <c r="E118" i="12"/>
  <c r="I118" i="12"/>
  <c r="G118" i="12"/>
  <c r="E117" i="12"/>
  <c r="I117" i="12"/>
  <c r="G117" i="12"/>
  <c r="G116" i="12"/>
  <c r="E116" i="12"/>
  <c r="I116" i="12"/>
  <c r="G115" i="12"/>
  <c r="E115" i="12"/>
  <c r="I115" i="12"/>
  <c r="E114" i="12"/>
  <c r="I114" i="12"/>
  <c r="G114" i="12"/>
  <c r="E113" i="12"/>
  <c r="I113" i="12"/>
  <c r="G113" i="12"/>
  <c r="G112" i="12"/>
  <c r="E112" i="12"/>
  <c r="I112" i="12"/>
  <c r="E111" i="12"/>
  <c r="I111" i="12"/>
  <c r="G111" i="12"/>
  <c r="G110" i="12"/>
  <c r="E110" i="12"/>
  <c r="I110" i="12"/>
  <c r="G109" i="12"/>
  <c r="E109" i="12"/>
  <c r="I109" i="12"/>
  <c r="E108" i="12"/>
  <c r="I108" i="12"/>
  <c r="G108" i="12"/>
  <c r="E107" i="12"/>
  <c r="I107" i="12"/>
  <c r="G107" i="12"/>
  <c r="G106" i="12"/>
  <c r="E106" i="12"/>
  <c r="I106" i="12"/>
  <c r="G105" i="12"/>
  <c r="E105" i="12"/>
  <c r="I105" i="12"/>
  <c r="E104" i="12"/>
  <c r="I104" i="12"/>
  <c r="G104" i="12"/>
  <c r="E103" i="12"/>
  <c r="I103" i="12"/>
  <c r="G103" i="12"/>
  <c r="E102" i="12"/>
  <c r="I102" i="12"/>
  <c r="G102" i="12"/>
  <c r="E101" i="12"/>
  <c r="I101" i="12"/>
  <c r="G101" i="12"/>
  <c r="G100" i="12"/>
  <c r="E100" i="12"/>
  <c r="I100" i="12"/>
  <c r="G99" i="12"/>
  <c r="E99" i="12"/>
  <c r="I99" i="12"/>
  <c r="E98" i="12"/>
  <c r="I98" i="12"/>
  <c r="G98" i="12"/>
  <c r="E97" i="12"/>
  <c r="I97" i="12"/>
  <c r="G97" i="12"/>
  <c r="G96" i="12"/>
  <c r="E96" i="12"/>
  <c r="I96" i="12"/>
  <c r="G95" i="12"/>
  <c r="E95" i="12"/>
  <c r="I95" i="12"/>
  <c r="E94" i="12"/>
  <c r="I94" i="12"/>
  <c r="G94" i="12"/>
  <c r="G93" i="12"/>
  <c r="E93" i="12"/>
  <c r="I93" i="12"/>
  <c r="E92" i="12"/>
  <c r="I92" i="12"/>
  <c r="G92" i="12"/>
  <c r="E91" i="12"/>
  <c r="I91" i="12"/>
  <c r="G91" i="12"/>
  <c r="G90" i="12"/>
  <c r="E90" i="12"/>
  <c r="I90" i="12"/>
  <c r="G89" i="12"/>
  <c r="E89" i="12"/>
  <c r="I89" i="12"/>
  <c r="E88" i="12"/>
  <c r="I88" i="12"/>
  <c r="G88" i="12"/>
  <c r="E87" i="12"/>
  <c r="I87" i="12"/>
  <c r="G87" i="12"/>
  <c r="G86" i="12"/>
  <c r="E86" i="12"/>
  <c r="I86" i="12"/>
  <c r="G85" i="12"/>
  <c r="E85" i="12"/>
  <c r="I85" i="12"/>
  <c r="G84" i="12"/>
  <c r="E84" i="12"/>
  <c r="I84" i="12"/>
  <c r="G83" i="12"/>
  <c r="G82" i="12"/>
  <c r="G81" i="12"/>
  <c r="G80" i="12"/>
  <c r="G79" i="12"/>
  <c r="G78" i="12"/>
  <c r="G77" i="12"/>
  <c r="G76" i="12"/>
  <c r="G75" i="12"/>
  <c r="G74" i="12"/>
  <c r="E74" i="12"/>
  <c r="I74" i="12"/>
  <c r="G73" i="12"/>
  <c r="E73" i="12"/>
  <c r="I73" i="12"/>
  <c r="E72" i="12"/>
  <c r="I72" i="12"/>
  <c r="G72" i="12"/>
  <c r="E71" i="12"/>
  <c r="I71" i="12"/>
  <c r="G71" i="12"/>
  <c r="G70" i="12"/>
  <c r="E70" i="12"/>
  <c r="I70" i="12"/>
  <c r="G69" i="12"/>
  <c r="E69" i="12"/>
  <c r="I69" i="12"/>
  <c r="E68" i="12"/>
  <c r="I68" i="12"/>
  <c r="G68" i="12"/>
  <c r="E67" i="12"/>
  <c r="I67" i="12"/>
  <c r="G67" i="12"/>
  <c r="E66" i="12"/>
  <c r="I66" i="12"/>
  <c r="G66" i="12"/>
  <c r="E65" i="12"/>
  <c r="I65" i="12"/>
  <c r="G65" i="12"/>
  <c r="G64" i="12"/>
  <c r="E64" i="12"/>
  <c r="I64" i="12"/>
  <c r="G63" i="12"/>
  <c r="E63" i="12"/>
  <c r="I63" i="12"/>
  <c r="E62" i="12"/>
  <c r="I62" i="12"/>
  <c r="G62" i="12"/>
  <c r="E61" i="12"/>
  <c r="I61" i="12"/>
  <c r="G61" i="12"/>
  <c r="G60" i="12"/>
  <c r="E60" i="12"/>
  <c r="I60" i="12"/>
  <c r="G59" i="12"/>
  <c r="E59" i="12"/>
  <c r="I59" i="12"/>
  <c r="E58" i="12"/>
  <c r="I58" i="12"/>
  <c r="G58" i="12"/>
  <c r="G57" i="12"/>
  <c r="E57" i="12"/>
  <c r="I57" i="12"/>
  <c r="E56" i="12"/>
  <c r="I56" i="12"/>
  <c r="G56" i="12"/>
  <c r="E55" i="12"/>
  <c r="I55" i="12"/>
  <c r="G55" i="12"/>
  <c r="G54" i="12"/>
  <c r="E54" i="12"/>
  <c r="I54" i="12"/>
  <c r="G53" i="12"/>
  <c r="E53" i="12"/>
  <c r="I53" i="12"/>
  <c r="E52" i="12"/>
  <c r="I52" i="12"/>
  <c r="G52" i="12"/>
  <c r="E51" i="12"/>
  <c r="I51" i="12"/>
  <c r="G51" i="12"/>
  <c r="G50" i="12"/>
  <c r="E50" i="12"/>
  <c r="I50" i="12"/>
  <c r="G49" i="12"/>
  <c r="E49" i="12"/>
  <c r="I49" i="12"/>
  <c r="G48" i="12"/>
  <c r="E48" i="12"/>
  <c r="I48" i="12"/>
  <c r="G47" i="12"/>
  <c r="E47" i="12"/>
  <c r="I47" i="12"/>
  <c r="E46" i="12"/>
  <c r="I46" i="12"/>
  <c r="G46" i="12"/>
  <c r="E45" i="12"/>
  <c r="I45" i="12"/>
  <c r="G45" i="12"/>
  <c r="G44" i="12"/>
  <c r="E44" i="12"/>
  <c r="I44" i="12"/>
  <c r="G43" i="12"/>
  <c r="E43" i="12"/>
  <c r="I43" i="12"/>
  <c r="E42" i="12"/>
  <c r="I42" i="12"/>
  <c r="G42" i="12"/>
  <c r="E41" i="12"/>
  <c r="I41" i="12"/>
  <c r="G41" i="12"/>
  <c r="G40" i="12"/>
  <c r="E40" i="12"/>
  <c r="I40" i="12"/>
  <c r="E39" i="12"/>
  <c r="I39" i="12"/>
  <c r="G39" i="12"/>
  <c r="G38" i="12"/>
  <c r="E38" i="12"/>
  <c r="I38" i="12"/>
  <c r="G37" i="12"/>
  <c r="E37" i="12"/>
  <c r="I37" i="12"/>
  <c r="E36" i="12"/>
  <c r="I36" i="12"/>
  <c r="G36" i="12"/>
  <c r="E35" i="12"/>
  <c r="I35" i="12"/>
  <c r="G35" i="12"/>
  <c r="G34" i="12"/>
  <c r="E34" i="12"/>
  <c r="I34" i="12"/>
  <c r="G33" i="12"/>
  <c r="E33" i="12"/>
  <c r="I33" i="12"/>
  <c r="E32" i="12"/>
  <c r="I32" i="12"/>
  <c r="G32" i="12"/>
  <c r="E31" i="12"/>
  <c r="I31" i="12"/>
  <c r="G31" i="12"/>
  <c r="E30" i="12"/>
  <c r="I30" i="12"/>
  <c r="G30" i="12"/>
  <c r="E29" i="12"/>
  <c r="I29" i="12"/>
  <c r="G29" i="12"/>
  <c r="G28" i="12"/>
  <c r="E28" i="12"/>
  <c r="I28" i="12"/>
  <c r="G27" i="12"/>
  <c r="E27" i="12"/>
  <c r="I27" i="12"/>
  <c r="E26" i="12"/>
  <c r="I26" i="12"/>
  <c r="G26" i="12"/>
  <c r="E25" i="12"/>
  <c r="I25" i="12"/>
  <c r="G25" i="12"/>
  <c r="G24" i="12"/>
  <c r="E24" i="12"/>
  <c r="I24" i="12"/>
  <c r="G23" i="12"/>
  <c r="E23" i="12"/>
  <c r="I23" i="12"/>
  <c r="E22" i="12"/>
  <c r="I22" i="12"/>
  <c r="G22" i="12"/>
  <c r="G21" i="12"/>
  <c r="E21" i="12"/>
  <c r="I21" i="12"/>
  <c r="E20" i="12"/>
  <c r="I20" i="12"/>
  <c r="G20" i="12"/>
  <c r="E19" i="12"/>
  <c r="I19" i="12"/>
  <c r="G19" i="12"/>
  <c r="G18" i="12"/>
  <c r="E18" i="12"/>
  <c r="I18" i="12"/>
  <c r="G17" i="12"/>
  <c r="E17" i="12"/>
  <c r="I17" i="12"/>
  <c r="E16" i="12"/>
  <c r="I16" i="12"/>
  <c r="G16" i="12"/>
  <c r="E15" i="12"/>
  <c r="I15" i="12"/>
  <c r="G15" i="12"/>
  <c r="G14" i="12"/>
  <c r="E14" i="12"/>
  <c r="I14" i="12"/>
  <c r="G13" i="12"/>
  <c r="E13" i="12"/>
  <c r="I13" i="12"/>
  <c r="G12" i="12"/>
  <c r="E12" i="12"/>
  <c r="I12" i="12"/>
  <c r="G11" i="12"/>
  <c r="E11" i="12"/>
  <c r="I11" i="12"/>
  <c r="E10" i="12"/>
  <c r="I10" i="12"/>
  <c r="G10" i="12"/>
  <c r="E9" i="12"/>
  <c r="I9" i="12"/>
  <c r="G9" i="12"/>
  <c r="G8" i="12"/>
  <c r="E8" i="12"/>
  <c r="I8" i="12"/>
  <c r="G7" i="12"/>
  <c r="E7" i="12"/>
  <c r="I7" i="12"/>
  <c r="E6" i="12"/>
  <c r="I6" i="12"/>
  <c r="G6" i="12"/>
  <c r="E5" i="12"/>
  <c r="I5" i="12"/>
  <c r="G5" i="12"/>
  <c r="G4" i="12"/>
  <c r="E4" i="12"/>
  <c r="I4" i="12"/>
  <c r="E3" i="12"/>
  <c r="I3" i="12"/>
  <c r="G3" i="12"/>
  <c r="E433" i="13"/>
  <c r="E3" i="14"/>
  <c r="E435" i="13"/>
  <c r="F435" i="13"/>
  <c r="J435" i="13"/>
  <c r="E436" i="13"/>
  <c r="F436" i="13"/>
  <c r="J436" i="13"/>
  <c r="E437" i="13"/>
  <c r="F437" i="13"/>
  <c r="J437" i="13"/>
  <c r="E438" i="13"/>
  <c r="F438" i="13"/>
  <c r="J438" i="13"/>
  <c r="E439" i="13"/>
  <c r="F439" i="13"/>
  <c r="J439" i="13"/>
  <c r="E440" i="13"/>
  <c r="F440" i="13"/>
  <c r="J440" i="13"/>
  <c r="E441" i="13"/>
  <c r="F441" i="13"/>
  <c r="J441" i="13"/>
  <c r="E442" i="13"/>
  <c r="F442" i="13"/>
  <c r="J442" i="13"/>
  <c r="M433" i="13"/>
  <c r="B3" i="14"/>
  <c r="E425" i="13"/>
  <c r="F425" i="13"/>
  <c r="J425" i="13"/>
  <c r="E426" i="13"/>
  <c r="F426" i="13"/>
  <c r="J426" i="13"/>
  <c r="E427" i="13"/>
  <c r="F427" i="13"/>
  <c r="J427" i="13"/>
  <c r="E428" i="13"/>
  <c r="F428" i="13"/>
  <c r="J428" i="13"/>
  <c r="E429" i="13"/>
  <c r="F429" i="13"/>
  <c r="J429" i="13"/>
  <c r="E430" i="13"/>
  <c r="F430" i="13"/>
  <c r="J430" i="13"/>
  <c r="E431" i="13"/>
  <c r="F431" i="13"/>
  <c r="J431" i="13"/>
  <c r="E432" i="13"/>
  <c r="F432" i="13"/>
  <c r="J432" i="13"/>
  <c r="M423" i="13"/>
  <c r="B2" i="14"/>
  <c r="K39" i="12"/>
  <c r="K399" i="12"/>
  <c r="J399" i="12"/>
  <c r="K21" i="12"/>
  <c r="J21" i="12"/>
  <c r="K30" i="12"/>
  <c r="J93" i="12"/>
  <c r="K93" i="12"/>
  <c r="K102" i="12"/>
  <c r="J156" i="12"/>
  <c r="K156" i="12"/>
  <c r="K300" i="12"/>
  <c r="J300" i="12"/>
  <c r="K345" i="12"/>
  <c r="J345" i="12"/>
  <c r="K354" i="12"/>
  <c r="J705" i="12"/>
  <c r="K741" i="12"/>
  <c r="J741" i="12"/>
  <c r="J444" i="12"/>
  <c r="K444" i="12"/>
  <c r="J201" i="12"/>
  <c r="K12" i="12"/>
  <c r="J12" i="12"/>
  <c r="K84" i="12"/>
  <c r="J84" i="12"/>
  <c r="K255" i="12"/>
  <c r="K291" i="12"/>
  <c r="J291" i="12"/>
  <c r="K489" i="12"/>
  <c r="K588" i="12"/>
  <c r="J714" i="12"/>
  <c r="K192" i="12"/>
  <c r="J192" i="12"/>
  <c r="K237" i="12"/>
  <c r="J237" i="12"/>
  <c r="K246" i="12"/>
  <c r="J489" i="12"/>
  <c r="K516" i="12"/>
  <c r="K633" i="12"/>
  <c r="J633" i="12"/>
  <c r="K381" i="12"/>
  <c r="J381" i="12"/>
  <c r="K435" i="12"/>
  <c r="K183" i="12"/>
  <c r="J183" i="12"/>
  <c r="J390" i="12"/>
  <c r="K669" i="12"/>
  <c r="J669" i="12"/>
  <c r="J309" i="12"/>
  <c r="K309" i="12"/>
  <c r="K147" i="12"/>
  <c r="K426" i="12"/>
  <c r="K57" i="12"/>
  <c r="J57" i="12"/>
  <c r="K66" i="12"/>
  <c r="J75" i="12"/>
  <c r="K129" i="12"/>
  <c r="J129" i="12"/>
  <c r="K138" i="12"/>
  <c r="J372" i="12"/>
  <c r="K372" i="12"/>
  <c r="K471" i="12"/>
  <c r="J759" i="12"/>
  <c r="K759" i="12"/>
  <c r="K1065" i="12"/>
  <c r="J1065" i="12"/>
  <c r="K228" i="12"/>
  <c r="J228" i="12"/>
  <c r="K273" i="12"/>
  <c r="J273" i="12"/>
  <c r="J417" i="12"/>
  <c r="K417" i="12"/>
  <c r="K849" i="12"/>
  <c r="J849" i="12"/>
  <c r="J543" i="12"/>
  <c r="K543" i="12"/>
  <c r="K111" i="12"/>
  <c r="K336" i="12"/>
  <c r="J336" i="12"/>
  <c r="K390" i="12"/>
  <c r="K3" i="12"/>
  <c r="K282" i="12"/>
  <c r="K327" i="12"/>
  <c r="J48" i="12"/>
  <c r="K48" i="12"/>
  <c r="K120" i="12"/>
  <c r="J120" i="12"/>
  <c r="K318" i="12"/>
  <c r="K453" i="12"/>
  <c r="J453" i="12"/>
  <c r="K705" i="12"/>
  <c r="J264" i="12"/>
  <c r="K264" i="12"/>
  <c r="K408" i="12"/>
  <c r="J408" i="12"/>
  <c r="J651" i="12"/>
  <c r="K165" i="12"/>
  <c r="J165" i="12"/>
  <c r="J30" i="12"/>
  <c r="J138" i="12"/>
  <c r="J246" i="12"/>
  <c r="J354" i="12"/>
  <c r="J561" i="12"/>
  <c r="J957" i="12"/>
  <c r="K1047" i="12"/>
  <c r="J1047" i="12"/>
  <c r="J1182" i="12"/>
  <c r="K1191" i="12"/>
  <c r="K507" i="12"/>
  <c r="J912" i="12"/>
  <c r="J1164" i="12"/>
  <c r="K1794" i="12"/>
  <c r="J1794" i="12"/>
  <c r="K570" i="12"/>
  <c r="J570" i="12"/>
  <c r="K930" i="12"/>
  <c r="J1029" i="12"/>
  <c r="K1119" i="12"/>
  <c r="J1119" i="12"/>
  <c r="K1128" i="12"/>
  <c r="K498" i="12"/>
  <c r="J579" i="12"/>
  <c r="J588" i="12"/>
  <c r="J597" i="12"/>
  <c r="K615" i="12"/>
  <c r="J615" i="12"/>
  <c r="J624" i="12"/>
  <c r="J840" i="12"/>
  <c r="J885" i="12"/>
  <c r="K894" i="12"/>
  <c r="J894" i="12"/>
  <c r="J1551" i="12"/>
  <c r="J102" i="12"/>
  <c r="J210" i="12"/>
  <c r="J318" i="12"/>
  <c r="J426" i="12"/>
  <c r="J462" i="12"/>
  <c r="J498" i="12"/>
  <c r="K579" i="12"/>
  <c r="J867" i="12"/>
  <c r="J876" i="12"/>
  <c r="J1020" i="12"/>
  <c r="J39" i="12"/>
  <c r="J147" i="12"/>
  <c r="J255" i="12"/>
  <c r="J363" i="12"/>
  <c r="K462" i="12"/>
  <c r="J516" i="12"/>
  <c r="K606" i="12"/>
  <c r="J660" i="12"/>
  <c r="K831" i="12"/>
  <c r="J831" i="12"/>
  <c r="K840" i="12"/>
  <c r="J858" i="12"/>
  <c r="J1038" i="12"/>
  <c r="J1101" i="12"/>
  <c r="K1110" i="12"/>
  <c r="K1227" i="12"/>
  <c r="J606" i="12"/>
  <c r="J642" i="12"/>
  <c r="K876" i="12"/>
  <c r="J993" i="12"/>
  <c r="K1002" i="12"/>
  <c r="J1002" i="12"/>
  <c r="J1155" i="12"/>
  <c r="J1209" i="12"/>
  <c r="K1209" i="12"/>
  <c r="K525" i="12"/>
  <c r="K660" i="12"/>
  <c r="K678" i="12"/>
  <c r="J678" i="12"/>
  <c r="J804" i="12"/>
  <c r="J813" i="12"/>
  <c r="K1011" i="12"/>
  <c r="J1092" i="12"/>
  <c r="J66" i="12"/>
  <c r="J174" i="12"/>
  <c r="J282" i="12"/>
  <c r="J687" i="12"/>
  <c r="K723" i="12"/>
  <c r="J723" i="12"/>
  <c r="J948" i="12"/>
  <c r="J975" i="12"/>
  <c r="J984" i="12"/>
  <c r="J3" i="12"/>
  <c r="J111" i="12"/>
  <c r="J219" i="12"/>
  <c r="J327" i="12"/>
  <c r="J435" i="12"/>
  <c r="J471" i="12"/>
  <c r="J480" i="12"/>
  <c r="K687" i="12"/>
  <c r="J777" i="12"/>
  <c r="K786" i="12"/>
  <c r="J786" i="12"/>
  <c r="K822" i="12"/>
  <c r="J966" i="12"/>
  <c r="K975" i="12"/>
  <c r="J1146" i="12"/>
  <c r="K1200" i="12"/>
  <c r="J1200" i="12"/>
  <c r="J552" i="12"/>
  <c r="K714" i="12"/>
  <c r="K750" i="12"/>
  <c r="J768" i="12"/>
  <c r="K795" i="12"/>
  <c r="J795" i="12"/>
  <c r="K939" i="12"/>
  <c r="J939" i="12"/>
  <c r="K948" i="12"/>
  <c r="J1056" i="12"/>
  <c r="J1083" i="12"/>
  <c r="K1137" i="12"/>
  <c r="J1137" i="12"/>
  <c r="J1173" i="12"/>
  <c r="J1236" i="12"/>
  <c r="J1245" i="12"/>
  <c r="J1272" i="12"/>
  <c r="K1308" i="12"/>
  <c r="K1479" i="12"/>
  <c r="J1479" i="12"/>
  <c r="J1605" i="12"/>
  <c r="K1623" i="12"/>
  <c r="J1623" i="12"/>
  <c r="K1245" i="12"/>
  <c r="J1317" i="12"/>
  <c r="K1353" i="12"/>
  <c r="J1353" i="12"/>
  <c r="K1398" i="12"/>
  <c r="J1398" i="12"/>
  <c r="K1470" i="12"/>
  <c r="J1560" i="12"/>
  <c r="K1569" i="12"/>
  <c r="J1308" i="12"/>
  <c r="K1389" i="12"/>
  <c r="K1434" i="12"/>
  <c r="J1524" i="12"/>
  <c r="J1533" i="12"/>
  <c r="K1659" i="12"/>
  <c r="J1659" i="12"/>
  <c r="K1713" i="12"/>
  <c r="J1713" i="12"/>
  <c r="K1731" i="12"/>
  <c r="J1731" i="12"/>
  <c r="K1812" i="12"/>
  <c r="K1848" i="12"/>
  <c r="J1848" i="12"/>
  <c r="K1911" i="12"/>
  <c r="J1911" i="12"/>
  <c r="K1587" i="12"/>
  <c r="J1587" i="12"/>
  <c r="K1677" i="12"/>
  <c r="K1767" i="12"/>
  <c r="J1767" i="12"/>
  <c r="J1110" i="12"/>
  <c r="J1191" i="12"/>
  <c r="K1290" i="12"/>
  <c r="J1389" i="12"/>
  <c r="K1488" i="12"/>
  <c r="K1866" i="12"/>
  <c r="K1281" i="12"/>
  <c r="K1326" i="12"/>
  <c r="J1326" i="12"/>
  <c r="K1371" i="12"/>
  <c r="J1371" i="12"/>
  <c r="K1407" i="12"/>
  <c r="J1407" i="12"/>
  <c r="J1452" i="12"/>
  <c r="J1506" i="12"/>
  <c r="K1632" i="12"/>
  <c r="J1632" i="12"/>
  <c r="K1695" i="12"/>
  <c r="J1695" i="12"/>
  <c r="K1830" i="12"/>
  <c r="J1830" i="12"/>
  <c r="J1902" i="12"/>
  <c r="K1362" i="12"/>
  <c r="K1542" i="12"/>
  <c r="K1578" i="12"/>
  <c r="J1749" i="12"/>
  <c r="J1776" i="12"/>
  <c r="K1785" i="12"/>
  <c r="K1920" i="12"/>
  <c r="J1263" i="12"/>
  <c r="K1299" i="12"/>
  <c r="J1299" i="12"/>
  <c r="K1443" i="12"/>
  <c r="J1443" i="12"/>
  <c r="K1596" i="12"/>
  <c r="K1740" i="12"/>
  <c r="J1740" i="12"/>
  <c r="K1821" i="12"/>
  <c r="J1821" i="12"/>
  <c r="J1074" i="12"/>
  <c r="J1227" i="12"/>
  <c r="K1254" i="12"/>
  <c r="K1461" i="12"/>
  <c r="J1614" i="12"/>
  <c r="K1686" i="12"/>
  <c r="J903" i="12"/>
  <c r="J1011" i="12"/>
  <c r="K1236" i="12"/>
  <c r="K1263" i="12"/>
  <c r="J1344" i="12"/>
  <c r="K1380" i="12"/>
  <c r="K1497" i="12"/>
  <c r="J1497" i="12"/>
  <c r="K1515" i="12"/>
  <c r="J1515" i="12"/>
  <c r="K1650" i="12"/>
  <c r="K1704" i="12"/>
  <c r="K1839" i="12"/>
  <c r="J1839" i="12"/>
  <c r="K1875" i="12"/>
  <c r="J1875" i="12"/>
  <c r="K1218" i="12"/>
  <c r="J1218" i="12"/>
  <c r="J1254" i="12"/>
  <c r="K1335" i="12"/>
  <c r="K1416" i="12"/>
  <c r="J1416" i="12"/>
  <c r="J1425" i="12"/>
  <c r="J1686" i="12"/>
  <c r="K1722" i="12"/>
  <c r="J1722" i="12"/>
  <c r="K1758" i="12"/>
  <c r="K1803" i="12"/>
  <c r="J1803" i="12"/>
  <c r="K1884" i="12"/>
  <c r="K1893" i="12"/>
  <c r="J1884" i="12"/>
  <c r="J1434" i="12"/>
  <c r="J1542" i="12"/>
  <c r="J1650" i="12"/>
  <c r="J1758" i="12"/>
  <c r="J1866" i="12"/>
  <c r="J1461" i="12"/>
  <c r="J1569" i="12"/>
  <c r="J1677" i="12"/>
  <c r="J1785" i="12"/>
  <c r="J1893" i="12"/>
  <c r="J1380" i="12"/>
  <c r="J1488" i="12"/>
  <c r="J1596" i="12"/>
  <c r="J1704" i="12"/>
  <c r="J1812" i="12"/>
  <c r="J1920" i="12"/>
  <c r="E1842" i="13"/>
  <c r="F1842" i="13"/>
  <c r="J1842" i="13"/>
  <c r="G1842" i="13"/>
  <c r="K1842" i="13"/>
  <c r="E1841" i="13"/>
  <c r="F1841" i="13"/>
  <c r="J1841" i="13"/>
  <c r="E1840" i="13"/>
  <c r="F1840" i="13"/>
  <c r="J1840" i="13"/>
  <c r="G1840" i="13"/>
  <c r="K1840" i="13"/>
  <c r="E1839" i="13"/>
  <c r="G1839" i="13"/>
  <c r="K1839" i="13"/>
  <c r="F1839" i="13"/>
  <c r="J1839" i="13"/>
  <c r="E1838" i="13"/>
  <c r="F1838" i="13"/>
  <c r="J1838" i="13"/>
  <c r="G1838" i="13"/>
  <c r="K1838" i="13"/>
  <c r="E1837" i="13"/>
  <c r="G1837" i="13"/>
  <c r="K1837" i="13"/>
  <c r="F1837" i="13"/>
  <c r="J1837" i="13"/>
  <c r="E1836" i="13"/>
  <c r="F1836" i="13"/>
  <c r="J1836" i="13"/>
  <c r="G1836" i="13"/>
  <c r="K1836" i="13"/>
  <c r="E1835" i="13"/>
  <c r="F1835" i="13"/>
  <c r="J1835" i="13"/>
  <c r="E1834" i="13"/>
  <c r="F1834" i="13"/>
  <c r="J1834" i="13"/>
  <c r="G1834" i="13"/>
  <c r="K1834" i="13"/>
  <c r="N1833" i="13"/>
  <c r="E1833" i="13"/>
  <c r="F1833" i="13"/>
  <c r="J1833" i="13"/>
  <c r="E1832" i="13"/>
  <c r="F1832" i="13"/>
  <c r="J1832" i="13"/>
  <c r="G1832" i="13"/>
  <c r="K1832" i="13"/>
  <c r="E1831" i="13"/>
  <c r="E1830" i="13"/>
  <c r="F1830" i="13"/>
  <c r="J1830" i="13"/>
  <c r="G1830" i="13"/>
  <c r="K1830" i="13"/>
  <c r="E1829" i="13"/>
  <c r="G1829" i="13"/>
  <c r="K1829" i="13"/>
  <c r="F1829" i="13"/>
  <c r="J1829" i="13"/>
  <c r="E1828" i="13"/>
  <c r="F1828" i="13"/>
  <c r="J1828" i="13"/>
  <c r="G1828" i="13"/>
  <c r="K1828" i="13"/>
  <c r="E1827" i="13"/>
  <c r="G1827" i="13"/>
  <c r="K1827" i="13"/>
  <c r="F1827" i="13"/>
  <c r="J1827" i="13"/>
  <c r="E1826" i="13"/>
  <c r="G1826" i="13"/>
  <c r="K1826" i="13"/>
  <c r="F1826" i="13"/>
  <c r="J1826" i="13"/>
  <c r="E1825" i="13"/>
  <c r="E1824" i="13"/>
  <c r="F1824" i="13"/>
  <c r="J1824" i="13"/>
  <c r="G1824" i="13"/>
  <c r="K1824" i="13"/>
  <c r="N1823" i="13"/>
  <c r="E1823" i="13"/>
  <c r="E1822" i="13"/>
  <c r="F1822" i="13"/>
  <c r="J1822" i="13"/>
  <c r="G1822" i="13"/>
  <c r="K1822" i="13"/>
  <c r="E1821" i="13"/>
  <c r="F1821" i="13"/>
  <c r="J1821" i="13"/>
  <c r="E1820" i="13"/>
  <c r="G1820" i="13"/>
  <c r="K1820" i="13"/>
  <c r="F1820" i="13"/>
  <c r="J1820" i="13"/>
  <c r="E1819" i="13"/>
  <c r="G1819" i="13"/>
  <c r="K1819" i="13"/>
  <c r="F1819" i="13"/>
  <c r="J1819" i="13"/>
  <c r="E1818" i="13"/>
  <c r="F1818" i="13"/>
  <c r="J1818" i="13"/>
  <c r="G1818" i="13"/>
  <c r="K1818" i="13"/>
  <c r="E1817" i="13"/>
  <c r="G1817" i="13"/>
  <c r="K1817" i="13"/>
  <c r="F1817" i="13"/>
  <c r="J1817" i="13"/>
  <c r="E1816" i="13"/>
  <c r="F1816" i="13"/>
  <c r="J1816" i="13"/>
  <c r="G1816" i="13"/>
  <c r="K1816" i="13"/>
  <c r="E1815" i="13"/>
  <c r="F1815" i="13"/>
  <c r="J1815" i="13"/>
  <c r="E1814" i="13"/>
  <c r="F1814" i="13"/>
  <c r="J1814" i="13"/>
  <c r="G1814" i="13"/>
  <c r="K1814" i="13"/>
  <c r="N1813" i="13"/>
  <c r="E1813" i="13"/>
  <c r="F1813" i="13"/>
  <c r="J1813" i="13"/>
  <c r="E1812" i="13"/>
  <c r="F1812" i="13"/>
  <c r="J1812" i="13"/>
  <c r="G1812" i="13"/>
  <c r="K1812" i="13"/>
  <c r="E1811" i="13"/>
  <c r="E1810" i="13"/>
  <c r="F1810" i="13"/>
  <c r="J1810" i="13"/>
  <c r="G1810" i="13"/>
  <c r="K1810" i="13"/>
  <c r="E1809" i="13"/>
  <c r="G1809" i="13"/>
  <c r="K1809" i="13"/>
  <c r="F1809" i="13"/>
  <c r="J1809" i="13"/>
  <c r="E1808" i="13"/>
  <c r="F1808" i="13"/>
  <c r="J1808" i="13"/>
  <c r="G1808" i="13"/>
  <c r="K1808" i="13"/>
  <c r="E1807" i="13"/>
  <c r="G1807" i="13"/>
  <c r="K1807" i="13"/>
  <c r="F1807" i="13"/>
  <c r="J1807" i="13"/>
  <c r="E1806" i="13"/>
  <c r="G1806" i="13"/>
  <c r="K1806" i="13"/>
  <c r="F1806" i="13"/>
  <c r="J1806" i="13"/>
  <c r="E1805" i="13"/>
  <c r="E1804" i="13"/>
  <c r="F1804" i="13"/>
  <c r="J1804" i="13"/>
  <c r="G1804" i="13"/>
  <c r="K1804" i="13"/>
  <c r="N1803" i="13"/>
  <c r="L1803" i="13"/>
  <c r="E1803" i="13"/>
  <c r="E1802" i="13"/>
  <c r="F1802" i="13"/>
  <c r="J1802" i="13"/>
  <c r="G1802" i="13"/>
  <c r="K1802" i="13"/>
  <c r="E1801" i="13"/>
  <c r="F1801" i="13"/>
  <c r="J1801" i="13"/>
  <c r="E1800" i="13"/>
  <c r="G1800" i="13"/>
  <c r="K1800" i="13"/>
  <c r="F1800" i="13"/>
  <c r="J1800" i="13"/>
  <c r="E1799" i="13"/>
  <c r="G1799" i="13"/>
  <c r="K1799" i="13"/>
  <c r="F1799" i="13"/>
  <c r="J1799" i="13"/>
  <c r="E1798" i="13"/>
  <c r="F1798" i="13"/>
  <c r="J1798" i="13"/>
  <c r="G1798" i="13"/>
  <c r="K1798" i="13"/>
  <c r="E1797" i="13"/>
  <c r="G1797" i="13"/>
  <c r="K1797" i="13"/>
  <c r="F1797" i="13"/>
  <c r="J1797" i="13"/>
  <c r="E1796" i="13"/>
  <c r="F1796" i="13"/>
  <c r="J1796" i="13"/>
  <c r="G1796" i="13"/>
  <c r="K1796" i="13"/>
  <c r="E1795" i="13"/>
  <c r="F1795" i="13"/>
  <c r="J1795" i="13"/>
  <c r="E1794" i="13"/>
  <c r="F1794" i="13"/>
  <c r="J1794" i="13"/>
  <c r="G1794" i="13"/>
  <c r="K1794" i="13"/>
  <c r="N1793" i="13"/>
  <c r="L1793" i="13"/>
  <c r="E1793" i="13"/>
  <c r="F1793" i="13"/>
  <c r="J1793" i="13"/>
  <c r="E1792" i="13"/>
  <c r="F1792" i="13"/>
  <c r="J1792" i="13"/>
  <c r="G1792" i="13"/>
  <c r="K1792" i="13"/>
  <c r="E1791" i="13"/>
  <c r="E1790" i="13"/>
  <c r="F1790" i="13"/>
  <c r="J1790" i="13"/>
  <c r="G1790" i="13"/>
  <c r="K1790" i="13"/>
  <c r="E1789" i="13"/>
  <c r="G1789" i="13"/>
  <c r="K1789" i="13"/>
  <c r="F1789" i="13"/>
  <c r="J1789" i="13"/>
  <c r="E1788" i="13"/>
  <c r="F1788" i="13"/>
  <c r="J1788" i="13"/>
  <c r="G1788" i="13"/>
  <c r="K1788" i="13"/>
  <c r="E1787" i="13"/>
  <c r="G1787" i="13"/>
  <c r="K1787" i="13"/>
  <c r="F1787" i="13"/>
  <c r="J1787" i="13"/>
  <c r="E1786" i="13"/>
  <c r="G1786" i="13"/>
  <c r="K1786" i="13"/>
  <c r="F1786" i="13"/>
  <c r="J1786" i="13"/>
  <c r="E1785" i="13"/>
  <c r="E1784" i="13"/>
  <c r="F1784" i="13"/>
  <c r="J1784" i="13"/>
  <c r="G1784" i="13"/>
  <c r="K1784" i="13"/>
  <c r="N1783" i="13"/>
  <c r="E1783" i="13"/>
  <c r="E1782" i="13"/>
  <c r="F1782" i="13"/>
  <c r="J1782" i="13"/>
  <c r="G1782" i="13"/>
  <c r="K1782" i="13"/>
  <c r="E1781" i="13"/>
  <c r="G1781" i="13"/>
  <c r="K1781" i="13"/>
  <c r="F1781" i="13"/>
  <c r="J1781" i="13"/>
  <c r="E1780" i="13"/>
  <c r="F1780" i="13"/>
  <c r="J1780" i="13"/>
  <c r="G1780" i="13"/>
  <c r="K1780" i="13"/>
  <c r="E1779" i="13"/>
  <c r="G1779" i="13"/>
  <c r="K1779" i="13"/>
  <c r="F1779" i="13"/>
  <c r="J1779" i="13"/>
  <c r="E1778" i="13"/>
  <c r="G1778" i="13"/>
  <c r="K1778" i="13"/>
  <c r="F1778" i="13"/>
  <c r="J1778" i="13"/>
  <c r="E1777" i="13"/>
  <c r="G1777" i="13"/>
  <c r="K1777" i="13"/>
  <c r="E1776" i="13"/>
  <c r="F1776" i="13"/>
  <c r="J1776" i="13"/>
  <c r="G1776" i="13"/>
  <c r="K1776" i="13"/>
  <c r="E1775" i="13"/>
  <c r="F1775" i="13"/>
  <c r="J1775" i="13"/>
  <c r="E1774" i="13"/>
  <c r="G1774" i="13"/>
  <c r="K1774" i="13"/>
  <c r="N1773" i="13"/>
  <c r="E1773" i="13"/>
  <c r="F1773" i="13"/>
  <c r="J1773" i="13"/>
  <c r="G1773" i="13"/>
  <c r="K1773" i="13"/>
  <c r="E1772" i="13"/>
  <c r="G1772" i="13"/>
  <c r="K1772" i="13"/>
  <c r="F1772" i="13"/>
  <c r="J1772" i="13"/>
  <c r="E1771" i="13"/>
  <c r="G1771" i="13"/>
  <c r="K1771" i="13"/>
  <c r="F1771" i="13"/>
  <c r="J1771" i="13"/>
  <c r="E1770" i="13"/>
  <c r="G1770" i="13"/>
  <c r="K1770" i="13"/>
  <c r="F1770" i="13"/>
  <c r="J1770" i="13"/>
  <c r="E1769" i="13"/>
  <c r="F1769" i="13"/>
  <c r="J1769" i="13"/>
  <c r="G1769" i="13"/>
  <c r="K1769" i="13"/>
  <c r="E1768" i="13"/>
  <c r="F1768" i="13"/>
  <c r="J1768" i="13"/>
  <c r="G1768" i="13"/>
  <c r="K1768" i="13"/>
  <c r="E1767" i="13"/>
  <c r="G1767" i="13"/>
  <c r="K1767" i="13"/>
  <c r="F1767" i="13"/>
  <c r="J1767" i="13"/>
  <c r="E1766" i="13"/>
  <c r="G1766" i="13"/>
  <c r="K1766" i="13"/>
  <c r="F1766" i="13"/>
  <c r="J1766" i="13"/>
  <c r="E1765" i="13"/>
  <c r="F1765" i="13"/>
  <c r="J1765" i="13"/>
  <c r="G1765" i="13"/>
  <c r="K1765" i="13"/>
  <c r="E1764" i="13"/>
  <c r="F1764" i="13"/>
  <c r="J1764" i="13"/>
  <c r="G1764" i="13"/>
  <c r="K1764" i="13"/>
  <c r="N1763" i="13"/>
  <c r="E1763" i="13"/>
  <c r="F1763" i="13"/>
  <c r="J1763" i="13"/>
  <c r="E1762" i="13"/>
  <c r="G1762" i="13"/>
  <c r="K1762" i="13"/>
  <c r="E1761" i="13"/>
  <c r="G1761" i="13"/>
  <c r="K1761" i="13"/>
  <c r="E1760" i="13"/>
  <c r="F1760" i="13"/>
  <c r="J1760" i="13"/>
  <c r="G1760" i="13"/>
  <c r="K1760" i="13"/>
  <c r="E1759" i="13"/>
  <c r="F1759" i="13"/>
  <c r="J1759" i="13"/>
  <c r="E1758" i="13"/>
  <c r="G1758" i="13"/>
  <c r="K1758" i="13"/>
  <c r="E1757" i="13"/>
  <c r="E1756" i="13"/>
  <c r="G1756" i="13"/>
  <c r="K1756" i="13"/>
  <c r="F1756" i="13"/>
  <c r="J1756" i="13"/>
  <c r="E1755" i="13"/>
  <c r="F1755" i="13"/>
  <c r="J1755" i="13"/>
  <c r="G1755" i="13"/>
  <c r="K1755" i="13"/>
  <c r="E1754" i="13"/>
  <c r="G1754" i="13"/>
  <c r="K1754" i="13"/>
  <c r="N1753" i="13"/>
  <c r="E1753" i="13"/>
  <c r="F1753" i="13"/>
  <c r="J1753" i="13"/>
  <c r="G1753" i="13"/>
  <c r="K1753" i="13"/>
  <c r="E1752" i="13"/>
  <c r="G1752" i="13"/>
  <c r="K1752" i="13"/>
  <c r="E1751" i="13"/>
  <c r="E1750" i="13"/>
  <c r="G1750" i="13"/>
  <c r="K1750" i="13"/>
  <c r="F1750" i="13"/>
  <c r="J1750" i="13"/>
  <c r="E1749" i="13"/>
  <c r="F1749" i="13"/>
  <c r="J1749" i="13"/>
  <c r="G1749" i="13"/>
  <c r="K1749" i="13"/>
  <c r="E1748" i="13"/>
  <c r="G1748" i="13"/>
  <c r="K1748" i="13"/>
  <c r="E1747" i="13"/>
  <c r="E1746" i="13"/>
  <c r="G1746" i="13"/>
  <c r="K1746" i="13"/>
  <c r="F1746" i="13"/>
  <c r="J1746" i="13"/>
  <c r="E1745" i="13"/>
  <c r="F1745" i="13"/>
  <c r="J1745" i="13"/>
  <c r="G1745" i="13"/>
  <c r="K1745" i="13"/>
  <c r="E1744" i="13"/>
  <c r="G1744" i="13"/>
  <c r="K1744" i="13"/>
  <c r="N1743" i="13"/>
  <c r="E1743" i="13"/>
  <c r="F1743" i="13"/>
  <c r="J1743" i="13"/>
  <c r="G1743" i="13"/>
  <c r="K1743" i="13"/>
  <c r="E1742" i="13"/>
  <c r="G1742" i="13"/>
  <c r="K1742" i="13"/>
  <c r="E1741" i="13"/>
  <c r="E1740" i="13"/>
  <c r="G1740" i="13"/>
  <c r="K1740" i="13"/>
  <c r="F1740" i="13"/>
  <c r="J1740" i="13"/>
  <c r="E1739" i="13"/>
  <c r="F1739" i="13"/>
  <c r="J1739" i="13"/>
  <c r="G1739" i="13"/>
  <c r="K1739" i="13"/>
  <c r="E1738" i="13"/>
  <c r="G1738" i="13"/>
  <c r="K1738" i="13"/>
  <c r="E1737" i="13"/>
  <c r="E1736" i="13"/>
  <c r="G1736" i="13"/>
  <c r="K1736" i="13"/>
  <c r="F1736" i="13"/>
  <c r="J1736" i="13"/>
  <c r="E1735" i="13"/>
  <c r="F1735" i="13"/>
  <c r="J1735" i="13"/>
  <c r="G1735" i="13"/>
  <c r="K1735" i="13"/>
  <c r="E1734" i="13"/>
  <c r="G1734" i="13"/>
  <c r="K1734" i="13"/>
  <c r="N1733" i="13"/>
  <c r="L1733" i="13"/>
  <c r="E1733" i="13"/>
  <c r="F1733" i="13"/>
  <c r="J1733" i="13"/>
  <c r="G1733" i="13"/>
  <c r="K1733" i="13"/>
  <c r="E1732" i="13"/>
  <c r="G1732" i="13"/>
  <c r="K1732" i="13"/>
  <c r="E1731" i="13"/>
  <c r="E1730" i="13"/>
  <c r="G1730" i="13"/>
  <c r="K1730" i="13"/>
  <c r="F1730" i="13"/>
  <c r="J1730" i="13"/>
  <c r="E1729" i="13"/>
  <c r="F1729" i="13"/>
  <c r="J1729" i="13"/>
  <c r="G1729" i="13"/>
  <c r="K1729" i="13"/>
  <c r="E1728" i="13"/>
  <c r="G1728" i="13"/>
  <c r="K1728" i="13"/>
  <c r="E1727" i="13"/>
  <c r="E1726" i="13"/>
  <c r="G1726" i="13"/>
  <c r="K1726" i="13"/>
  <c r="F1726" i="13"/>
  <c r="J1726" i="13"/>
  <c r="E1725" i="13"/>
  <c r="F1725" i="13"/>
  <c r="J1725" i="13"/>
  <c r="G1725" i="13"/>
  <c r="K1725" i="13"/>
  <c r="E1724" i="13"/>
  <c r="G1724" i="13"/>
  <c r="K1724" i="13"/>
  <c r="N1723" i="13"/>
  <c r="L1723" i="13"/>
  <c r="E1723" i="13"/>
  <c r="F1723" i="13"/>
  <c r="J1723" i="13"/>
  <c r="G1723" i="13"/>
  <c r="K1723" i="13"/>
  <c r="E1722" i="13"/>
  <c r="G1722" i="13"/>
  <c r="K1722" i="13"/>
  <c r="E1721" i="13"/>
  <c r="G1721" i="13"/>
  <c r="K1721" i="13"/>
  <c r="E1720" i="13"/>
  <c r="G1720" i="13"/>
  <c r="K1720" i="13"/>
  <c r="F1720" i="13"/>
  <c r="J1720" i="13"/>
  <c r="E1719" i="13"/>
  <c r="F1719" i="13"/>
  <c r="J1719" i="13"/>
  <c r="G1719" i="13"/>
  <c r="K1719" i="13"/>
  <c r="E1718" i="13"/>
  <c r="E1717" i="13"/>
  <c r="E1716" i="13"/>
  <c r="G1716" i="13"/>
  <c r="K1716" i="13"/>
  <c r="F1716" i="13"/>
  <c r="J1716" i="13"/>
  <c r="E1715" i="13"/>
  <c r="F1715" i="13"/>
  <c r="J1715" i="13"/>
  <c r="G1715" i="13"/>
  <c r="K1715" i="13"/>
  <c r="E1714" i="13"/>
  <c r="E1713" i="13"/>
  <c r="G1713" i="13"/>
  <c r="K1713" i="13"/>
  <c r="F1713" i="13"/>
  <c r="J1713" i="13"/>
  <c r="E1712" i="13"/>
  <c r="E1711" i="13"/>
  <c r="G1711" i="13"/>
  <c r="K1711" i="13"/>
  <c r="F1711" i="13"/>
  <c r="J1711" i="13"/>
  <c r="E1710" i="13"/>
  <c r="G1710" i="13"/>
  <c r="K1710" i="13"/>
  <c r="F1710" i="13"/>
  <c r="J1710" i="13"/>
  <c r="E1709" i="13"/>
  <c r="G1709" i="13"/>
  <c r="K1709" i="13"/>
  <c r="F1709" i="13"/>
  <c r="J1709" i="13"/>
  <c r="E1708" i="13"/>
  <c r="E1707" i="13"/>
  <c r="G1707" i="13"/>
  <c r="K1707" i="13"/>
  <c r="F1707" i="13"/>
  <c r="J1707" i="13"/>
  <c r="E1706" i="13"/>
  <c r="G1706" i="13"/>
  <c r="K1706" i="13"/>
  <c r="F1706" i="13"/>
  <c r="J1706" i="13"/>
  <c r="E1705" i="13"/>
  <c r="G1705" i="13"/>
  <c r="K1705" i="13"/>
  <c r="F1705" i="13"/>
  <c r="J1705" i="13"/>
  <c r="E1704" i="13"/>
  <c r="N1703" i="13"/>
  <c r="E1703" i="13"/>
  <c r="G1703" i="13"/>
  <c r="K1703" i="13"/>
  <c r="F1703" i="13"/>
  <c r="J1703" i="13"/>
  <c r="E1702" i="13"/>
  <c r="E1701" i="13"/>
  <c r="G1701" i="13"/>
  <c r="K1701" i="13"/>
  <c r="F1701" i="13"/>
  <c r="J1701" i="13"/>
  <c r="E1700" i="13"/>
  <c r="F1700" i="13"/>
  <c r="J1700" i="13"/>
  <c r="G1700" i="13"/>
  <c r="K1700" i="13"/>
  <c r="E1699" i="13"/>
  <c r="G1699" i="13"/>
  <c r="K1699" i="13"/>
  <c r="E1698" i="13"/>
  <c r="E1697" i="13"/>
  <c r="G1697" i="13"/>
  <c r="K1697" i="13"/>
  <c r="F1697" i="13"/>
  <c r="J1697" i="13"/>
  <c r="E1696" i="13"/>
  <c r="G1696" i="13"/>
  <c r="K1696" i="13"/>
  <c r="F1696" i="13"/>
  <c r="J1696" i="13"/>
  <c r="E1695" i="13"/>
  <c r="G1695" i="13"/>
  <c r="K1695" i="13"/>
  <c r="E1694" i="13"/>
  <c r="N1693" i="13"/>
  <c r="L1693" i="13"/>
  <c r="E1693" i="13"/>
  <c r="G1693" i="13"/>
  <c r="K1693" i="13"/>
  <c r="E1692" i="13"/>
  <c r="E1691" i="13"/>
  <c r="G1691" i="13"/>
  <c r="K1691" i="13"/>
  <c r="F1691" i="13"/>
  <c r="J1691" i="13"/>
  <c r="E1690" i="13"/>
  <c r="G1690" i="13"/>
  <c r="K1690" i="13"/>
  <c r="F1690" i="13"/>
  <c r="J1690" i="13"/>
  <c r="E1689" i="13"/>
  <c r="G1689" i="13"/>
  <c r="K1689" i="13"/>
  <c r="E1688" i="13"/>
  <c r="E1687" i="13"/>
  <c r="G1687" i="13"/>
  <c r="K1687" i="13"/>
  <c r="F1687" i="13"/>
  <c r="J1687" i="13"/>
  <c r="E1686" i="13"/>
  <c r="G1686" i="13"/>
  <c r="K1686" i="13"/>
  <c r="F1686" i="13"/>
  <c r="J1686" i="13"/>
  <c r="E1685" i="13"/>
  <c r="G1685" i="13"/>
  <c r="K1685" i="13"/>
  <c r="E1684" i="13"/>
  <c r="N1683" i="13"/>
  <c r="L1683" i="13"/>
  <c r="E1683" i="13"/>
  <c r="G1683" i="13"/>
  <c r="K1683" i="13"/>
  <c r="E1682" i="13"/>
  <c r="G1682" i="13"/>
  <c r="K1682" i="13"/>
  <c r="E1681" i="13"/>
  <c r="G1681" i="13"/>
  <c r="K1681" i="13"/>
  <c r="F1681" i="13"/>
  <c r="J1681" i="13"/>
  <c r="E1680" i="13"/>
  <c r="F1680" i="13"/>
  <c r="J1680" i="13"/>
  <c r="G1680" i="13"/>
  <c r="K1680" i="13"/>
  <c r="E1679" i="13"/>
  <c r="E1678" i="13"/>
  <c r="G1678" i="13"/>
  <c r="K1678" i="13"/>
  <c r="E1677" i="13"/>
  <c r="G1677" i="13"/>
  <c r="K1677" i="13"/>
  <c r="F1677" i="13"/>
  <c r="J1677" i="13"/>
  <c r="E1676" i="13"/>
  <c r="F1676" i="13"/>
  <c r="J1676" i="13"/>
  <c r="G1676" i="13"/>
  <c r="K1676" i="13"/>
  <c r="E1675" i="13"/>
  <c r="E1674" i="13"/>
  <c r="N1673" i="13"/>
  <c r="L1673" i="13"/>
  <c r="E1673" i="13"/>
  <c r="E1672" i="13"/>
  <c r="E1671" i="13"/>
  <c r="G1671" i="13"/>
  <c r="K1671" i="13"/>
  <c r="F1671" i="13"/>
  <c r="J1671" i="13"/>
  <c r="E1670" i="13"/>
  <c r="F1670" i="13"/>
  <c r="J1670" i="13"/>
  <c r="G1670" i="13"/>
  <c r="K1670" i="13"/>
  <c r="E1669" i="13"/>
  <c r="E1668" i="13"/>
  <c r="G1668" i="13"/>
  <c r="K1668" i="13"/>
  <c r="F1668" i="13"/>
  <c r="J1668" i="13"/>
  <c r="E1667" i="13"/>
  <c r="G1667" i="13"/>
  <c r="K1667" i="13"/>
  <c r="F1667" i="13"/>
  <c r="J1667" i="13"/>
  <c r="E1666" i="13"/>
  <c r="F1666" i="13"/>
  <c r="J1666" i="13"/>
  <c r="G1666" i="13"/>
  <c r="K1666" i="13"/>
  <c r="E1665" i="13"/>
  <c r="E1664" i="13"/>
  <c r="G1664" i="13"/>
  <c r="K1664" i="13"/>
  <c r="N1663" i="13"/>
  <c r="L1663" i="13"/>
  <c r="E1663" i="13"/>
  <c r="E1662" i="13"/>
  <c r="G1662" i="13"/>
  <c r="K1662" i="13"/>
  <c r="E1661" i="13"/>
  <c r="G1661" i="13"/>
  <c r="K1661" i="13"/>
  <c r="F1661" i="13"/>
  <c r="J1661" i="13"/>
  <c r="E1660" i="13"/>
  <c r="F1660" i="13"/>
  <c r="J1660" i="13"/>
  <c r="G1660" i="13"/>
  <c r="K1660" i="13"/>
  <c r="E1659" i="13"/>
  <c r="E1658" i="13"/>
  <c r="G1658" i="13"/>
  <c r="K1658" i="13"/>
  <c r="E1657" i="13"/>
  <c r="G1657" i="13"/>
  <c r="K1657" i="13"/>
  <c r="F1657" i="13"/>
  <c r="J1657" i="13"/>
  <c r="E1656" i="13"/>
  <c r="F1656" i="13"/>
  <c r="J1656" i="13"/>
  <c r="G1656" i="13"/>
  <c r="K1656" i="13"/>
  <c r="E1655" i="13"/>
  <c r="E1654" i="13"/>
  <c r="N1653" i="13"/>
  <c r="L1653" i="13"/>
  <c r="E1653" i="13"/>
  <c r="E1652" i="13"/>
  <c r="E1651" i="13"/>
  <c r="G1651" i="13"/>
  <c r="K1651" i="13"/>
  <c r="F1651" i="13"/>
  <c r="J1651" i="13"/>
  <c r="E1650" i="13"/>
  <c r="F1650" i="13"/>
  <c r="J1650" i="13"/>
  <c r="G1650" i="13"/>
  <c r="K1650" i="13"/>
  <c r="E1649" i="13"/>
  <c r="E1648" i="13"/>
  <c r="G1648" i="13"/>
  <c r="K1648" i="13"/>
  <c r="F1648" i="13"/>
  <c r="J1648" i="13"/>
  <c r="E1647" i="13"/>
  <c r="G1647" i="13"/>
  <c r="K1647" i="13"/>
  <c r="F1647" i="13"/>
  <c r="J1647" i="13"/>
  <c r="E1646" i="13"/>
  <c r="F1646" i="13"/>
  <c r="J1646" i="13"/>
  <c r="G1646" i="13"/>
  <c r="K1646" i="13"/>
  <c r="E1645" i="13"/>
  <c r="E1644" i="13"/>
  <c r="G1644" i="13"/>
  <c r="K1644" i="13"/>
  <c r="N1643" i="13"/>
  <c r="L1643" i="13"/>
  <c r="E1643" i="13"/>
  <c r="E1642" i="13"/>
  <c r="G1642" i="13"/>
  <c r="K1642" i="13"/>
  <c r="E1641" i="13"/>
  <c r="G1641" i="13"/>
  <c r="K1641" i="13"/>
  <c r="F1641" i="13"/>
  <c r="J1641" i="13"/>
  <c r="E1640" i="13"/>
  <c r="F1640" i="13"/>
  <c r="J1640" i="13"/>
  <c r="G1640" i="13"/>
  <c r="K1640" i="13"/>
  <c r="E1639" i="13"/>
  <c r="E1638" i="13"/>
  <c r="G1638" i="13"/>
  <c r="K1638" i="13"/>
  <c r="E1637" i="13"/>
  <c r="G1637" i="13"/>
  <c r="K1637" i="13"/>
  <c r="F1637" i="13"/>
  <c r="J1637" i="13"/>
  <c r="E1636" i="13"/>
  <c r="F1636" i="13"/>
  <c r="J1636" i="13"/>
  <c r="G1636" i="13"/>
  <c r="K1636" i="13"/>
  <c r="E1635" i="13"/>
  <c r="E1634" i="13"/>
  <c r="N1633" i="13"/>
  <c r="L1633" i="13"/>
  <c r="E1633" i="13"/>
  <c r="E1632" i="13"/>
  <c r="E1631" i="13"/>
  <c r="G1631" i="13"/>
  <c r="K1631" i="13"/>
  <c r="F1631" i="13"/>
  <c r="J1631" i="13"/>
  <c r="E1630" i="13"/>
  <c r="F1630" i="13"/>
  <c r="J1630" i="13"/>
  <c r="G1630" i="13"/>
  <c r="K1630" i="13"/>
  <c r="E1629" i="13"/>
  <c r="E1628" i="13"/>
  <c r="G1628" i="13"/>
  <c r="K1628" i="13"/>
  <c r="F1628" i="13"/>
  <c r="J1628" i="13"/>
  <c r="E1627" i="13"/>
  <c r="G1627" i="13"/>
  <c r="K1627" i="13"/>
  <c r="F1627" i="13"/>
  <c r="J1627" i="13"/>
  <c r="E1626" i="13"/>
  <c r="F1626" i="13"/>
  <c r="J1626" i="13"/>
  <c r="G1626" i="13"/>
  <c r="K1626" i="13"/>
  <c r="E1625" i="13"/>
  <c r="E1624" i="13"/>
  <c r="G1624" i="13"/>
  <c r="K1624" i="13"/>
  <c r="N1623" i="13"/>
  <c r="L1623" i="13"/>
  <c r="E1623" i="13"/>
  <c r="E1622" i="13"/>
  <c r="G1622" i="13"/>
  <c r="K1622" i="13"/>
  <c r="E1621" i="13"/>
  <c r="G1621" i="13"/>
  <c r="K1621" i="13"/>
  <c r="F1621" i="13"/>
  <c r="J1621" i="13"/>
  <c r="E1620" i="13"/>
  <c r="F1620" i="13"/>
  <c r="J1620" i="13"/>
  <c r="G1620" i="13"/>
  <c r="K1620" i="13"/>
  <c r="E1619" i="13"/>
  <c r="F1619" i="13"/>
  <c r="J1619" i="13"/>
  <c r="E1618" i="13"/>
  <c r="G1618" i="13"/>
  <c r="K1618" i="13"/>
  <c r="E1617" i="13"/>
  <c r="G1617" i="13"/>
  <c r="K1617" i="13"/>
  <c r="F1617" i="13"/>
  <c r="J1617" i="13"/>
  <c r="E1616" i="13"/>
  <c r="F1616" i="13"/>
  <c r="J1616" i="13"/>
  <c r="G1616" i="13"/>
  <c r="K1616" i="13"/>
  <c r="E1615" i="13"/>
  <c r="F1615" i="13"/>
  <c r="J1615" i="13"/>
  <c r="E1614" i="13"/>
  <c r="G1614" i="13"/>
  <c r="K1614" i="13"/>
  <c r="N1613" i="13"/>
  <c r="L1613" i="13"/>
  <c r="E1613" i="13"/>
  <c r="E1612" i="13"/>
  <c r="E1611" i="13"/>
  <c r="E1610" i="13"/>
  <c r="G1610" i="13"/>
  <c r="K1610" i="13"/>
  <c r="F1610" i="13"/>
  <c r="J1610" i="13"/>
  <c r="E1609" i="13"/>
  <c r="E1608" i="13"/>
  <c r="E1607" i="13"/>
  <c r="E1606" i="13"/>
  <c r="G1606" i="13"/>
  <c r="K1606" i="13"/>
  <c r="F1606" i="13"/>
  <c r="J1606" i="13"/>
  <c r="E1605" i="13"/>
  <c r="E1604" i="13"/>
  <c r="N1603" i="13"/>
  <c r="L1603" i="13"/>
  <c r="E1603" i="13"/>
  <c r="F1603" i="13"/>
  <c r="J1603" i="13"/>
  <c r="E1602" i="13"/>
  <c r="G1602" i="13"/>
  <c r="K1602" i="13"/>
  <c r="E1601" i="13"/>
  <c r="G1601" i="13"/>
  <c r="K1601" i="13"/>
  <c r="F1601" i="13"/>
  <c r="J1601" i="13"/>
  <c r="E1600" i="13"/>
  <c r="F1600" i="13"/>
  <c r="J1600" i="13"/>
  <c r="G1600" i="13"/>
  <c r="K1600" i="13"/>
  <c r="E1599" i="13"/>
  <c r="F1599" i="13"/>
  <c r="J1599" i="13"/>
  <c r="G1599" i="13"/>
  <c r="K1599" i="13"/>
  <c r="E1598" i="13"/>
  <c r="E1597" i="13"/>
  <c r="G1597" i="13"/>
  <c r="K1597" i="13"/>
  <c r="F1597" i="13"/>
  <c r="J1597" i="13"/>
  <c r="E1596" i="13"/>
  <c r="G1596" i="13"/>
  <c r="K1596" i="13"/>
  <c r="F1596" i="13"/>
  <c r="J1596" i="13"/>
  <c r="E1595" i="13"/>
  <c r="F1595" i="13"/>
  <c r="J1595" i="13"/>
  <c r="G1595" i="13"/>
  <c r="K1595" i="13"/>
  <c r="E1594" i="13"/>
  <c r="N1593" i="13"/>
  <c r="L1593" i="13"/>
  <c r="E1593" i="13"/>
  <c r="F1593" i="13"/>
  <c r="J1593" i="13"/>
  <c r="G1593" i="13"/>
  <c r="K1593" i="13"/>
  <c r="E1592" i="13"/>
  <c r="E1591" i="13"/>
  <c r="G1591" i="13"/>
  <c r="K1591" i="13"/>
  <c r="F1591" i="13"/>
  <c r="J1591" i="13"/>
  <c r="E1590" i="13"/>
  <c r="G1590" i="13"/>
  <c r="K1590" i="13"/>
  <c r="F1590" i="13"/>
  <c r="J1590" i="13"/>
  <c r="E1589" i="13"/>
  <c r="F1589" i="13"/>
  <c r="J1589" i="13"/>
  <c r="G1589" i="13"/>
  <c r="K1589" i="13"/>
  <c r="E1588" i="13"/>
  <c r="E1587" i="13"/>
  <c r="F1587" i="13"/>
  <c r="J1587" i="13"/>
  <c r="G1587" i="13"/>
  <c r="K1587" i="13"/>
  <c r="E1586" i="13"/>
  <c r="G1586" i="13"/>
  <c r="K1586" i="13"/>
  <c r="F1586" i="13"/>
  <c r="J1586" i="13"/>
  <c r="E1585" i="13"/>
  <c r="F1585" i="13"/>
  <c r="J1585" i="13"/>
  <c r="G1585" i="13"/>
  <c r="K1585" i="13"/>
  <c r="E1584" i="13"/>
  <c r="N1583" i="13"/>
  <c r="L1583" i="13"/>
  <c r="E1583" i="13"/>
  <c r="F1583" i="13"/>
  <c r="J1583" i="13"/>
  <c r="G1583" i="13"/>
  <c r="K1583" i="13"/>
  <c r="E1582" i="13"/>
  <c r="E1581" i="13"/>
  <c r="F1581" i="13"/>
  <c r="J1581" i="13"/>
  <c r="G1581" i="13"/>
  <c r="K1581" i="13"/>
  <c r="E1580" i="13"/>
  <c r="G1580" i="13"/>
  <c r="K1580" i="13"/>
  <c r="F1580" i="13"/>
  <c r="J1580" i="13"/>
  <c r="E1579" i="13"/>
  <c r="F1579" i="13"/>
  <c r="J1579" i="13"/>
  <c r="G1579" i="13"/>
  <c r="K1579" i="13"/>
  <c r="E1578" i="13"/>
  <c r="E1577" i="13"/>
  <c r="F1577" i="13"/>
  <c r="J1577" i="13"/>
  <c r="G1577" i="13"/>
  <c r="K1577" i="13"/>
  <c r="E1576" i="13"/>
  <c r="G1576" i="13"/>
  <c r="K1576" i="13"/>
  <c r="F1576" i="13"/>
  <c r="J1576" i="13"/>
  <c r="E1575" i="13"/>
  <c r="F1575" i="13"/>
  <c r="J1575" i="13"/>
  <c r="G1575" i="13"/>
  <c r="K1575" i="13"/>
  <c r="E1574" i="13"/>
  <c r="N1573" i="13"/>
  <c r="L1573" i="13"/>
  <c r="E1573" i="13"/>
  <c r="F1573" i="13"/>
  <c r="J1573" i="13"/>
  <c r="G1573" i="13"/>
  <c r="K1573" i="13"/>
  <c r="E1572" i="13"/>
  <c r="E1571" i="13"/>
  <c r="F1571" i="13"/>
  <c r="J1571" i="13"/>
  <c r="G1571" i="13"/>
  <c r="K1571" i="13"/>
  <c r="E1570" i="13"/>
  <c r="G1570" i="13"/>
  <c r="K1570" i="13"/>
  <c r="F1570" i="13"/>
  <c r="J1570" i="13"/>
  <c r="E1569" i="13"/>
  <c r="F1569" i="13"/>
  <c r="J1569" i="13"/>
  <c r="G1569" i="13"/>
  <c r="K1569" i="13"/>
  <c r="E1568" i="13"/>
  <c r="E1567" i="13"/>
  <c r="F1567" i="13"/>
  <c r="J1567" i="13"/>
  <c r="G1567" i="13"/>
  <c r="K1567" i="13"/>
  <c r="E1566" i="13"/>
  <c r="G1566" i="13"/>
  <c r="K1566" i="13"/>
  <c r="F1566" i="13"/>
  <c r="J1566" i="13"/>
  <c r="E1565" i="13"/>
  <c r="F1565" i="13"/>
  <c r="J1565" i="13"/>
  <c r="G1565" i="13"/>
  <c r="K1565" i="13"/>
  <c r="E1564" i="13"/>
  <c r="N1563" i="13"/>
  <c r="L1563" i="13"/>
  <c r="E1563" i="13"/>
  <c r="F1563" i="13"/>
  <c r="J1563" i="13"/>
  <c r="G1563" i="13"/>
  <c r="K1563" i="13"/>
  <c r="E1562" i="13"/>
  <c r="E1561" i="13"/>
  <c r="F1561" i="13"/>
  <c r="J1561" i="13"/>
  <c r="G1561" i="13"/>
  <c r="K1561" i="13"/>
  <c r="E1560" i="13"/>
  <c r="G1560" i="13"/>
  <c r="K1560" i="13"/>
  <c r="F1560" i="13"/>
  <c r="J1560" i="13"/>
  <c r="E1559" i="13"/>
  <c r="F1559" i="13"/>
  <c r="J1559" i="13"/>
  <c r="G1559" i="13"/>
  <c r="K1559" i="13"/>
  <c r="E1558" i="13"/>
  <c r="E1557" i="13"/>
  <c r="F1557" i="13"/>
  <c r="J1557" i="13"/>
  <c r="G1557" i="13"/>
  <c r="K1557" i="13"/>
  <c r="E1556" i="13"/>
  <c r="G1556" i="13"/>
  <c r="K1556" i="13"/>
  <c r="F1556" i="13"/>
  <c r="J1556" i="13"/>
  <c r="E1555" i="13"/>
  <c r="F1555" i="13"/>
  <c r="J1555" i="13"/>
  <c r="G1555" i="13"/>
  <c r="K1555" i="13"/>
  <c r="E1554" i="13"/>
  <c r="N1553" i="13"/>
  <c r="L1553" i="13"/>
  <c r="E1553" i="13"/>
  <c r="F1553" i="13"/>
  <c r="J1553" i="13"/>
  <c r="G1553" i="13"/>
  <c r="K1553" i="13"/>
  <c r="E1552" i="13"/>
  <c r="E1551" i="13"/>
  <c r="F1551" i="13"/>
  <c r="J1551" i="13"/>
  <c r="G1551" i="13"/>
  <c r="K1551" i="13"/>
  <c r="E1550" i="13"/>
  <c r="G1550" i="13"/>
  <c r="K1550" i="13"/>
  <c r="F1550" i="13"/>
  <c r="J1550" i="13"/>
  <c r="E1549" i="13"/>
  <c r="F1549" i="13"/>
  <c r="J1549" i="13"/>
  <c r="G1549" i="13"/>
  <c r="K1549" i="13"/>
  <c r="E1548" i="13"/>
  <c r="E1547" i="13"/>
  <c r="F1547" i="13"/>
  <c r="J1547" i="13"/>
  <c r="G1547" i="13"/>
  <c r="K1547" i="13"/>
  <c r="E1546" i="13"/>
  <c r="G1546" i="13"/>
  <c r="K1546" i="13"/>
  <c r="F1546" i="13"/>
  <c r="J1546" i="13"/>
  <c r="E1545" i="13"/>
  <c r="G1545" i="13"/>
  <c r="K1545" i="13"/>
  <c r="F1545" i="13"/>
  <c r="J1545" i="13"/>
  <c r="E1544" i="13"/>
  <c r="L1543" i="13"/>
  <c r="E1543" i="13"/>
  <c r="F1543" i="13"/>
  <c r="J1543" i="13"/>
  <c r="G1543" i="13"/>
  <c r="K1543" i="13"/>
  <c r="E1542" i="13"/>
  <c r="E1541" i="13"/>
  <c r="F1541" i="13"/>
  <c r="J1541" i="13"/>
  <c r="G1541" i="13"/>
  <c r="K1541" i="13"/>
  <c r="E1540" i="13"/>
  <c r="G1540" i="13"/>
  <c r="K1540" i="13"/>
  <c r="F1540" i="13"/>
  <c r="J1540" i="13"/>
  <c r="E1539" i="13"/>
  <c r="G1539" i="13"/>
  <c r="K1539" i="13"/>
  <c r="F1539" i="13"/>
  <c r="J1539" i="13"/>
  <c r="E1538" i="13"/>
  <c r="E1537" i="13"/>
  <c r="F1537" i="13"/>
  <c r="J1537" i="13"/>
  <c r="G1537" i="13"/>
  <c r="K1537" i="13"/>
  <c r="E1536" i="13"/>
  <c r="G1536" i="13"/>
  <c r="K1536" i="13"/>
  <c r="F1536" i="13"/>
  <c r="J1536" i="13"/>
  <c r="E1535" i="13"/>
  <c r="F1535" i="13"/>
  <c r="J1535" i="13"/>
  <c r="G1535" i="13"/>
  <c r="K1535" i="13"/>
  <c r="E1534" i="13"/>
  <c r="N1533" i="13"/>
  <c r="E1533" i="13"/>
  <c r="F1533" i="13"/>
  <c r="J1533" i="13"/>
  <c r="G1533" i="13"/>
  <c r="K1533" i="13"/>
  <c r="E1532" i="13"/>
  <c r="E1531" i="13"/>
  <c r="F1531" i="13"/>
  <c r="J1531" i="13"/>
  <c r="G1531" i="13"/>
  <c r="K1531" i="13"/>
  <c r="E1530" i="13"/>
  <c r="G1530" i="13"/>
  <c r="K1530" i="13"/>
  <c r="F1530" i="13"/>
  <c r="J1530" i="13"/>
  <c r="E1529" i="13"/>
  <c r="G1529" i="13"/>
  <c r="K1529" i="13"/>
  <c r="F1529" i="13"/>
  <c r="J1529" i="13"/>
  <c r="E1528" i="13"/>
  <c r="E1527" i="13"/>
  <c r="F1527" i="13"/>
  <c r="J1527" i="13"/>
  <c r="G1527" i="13"/>
  <c r="K1527" i="13"/>
  <c r="E1526" i="13"/>
  <c r="G1526" i="13"/>
  <c r="K1526" i="13"/>
  <c r="F1526" i="13"/>
  <c r="J1526" i="13"/>
  <c r="E1525" i="13"/>
  <c r="F1525" i="13"/>
  <c r="J1525" i="13"/>
  <c r="G1525" i="13"/>
  <c r="K1525" i="13"/>
  <c r="E1524" i="13"/>
  <c r="N1523" i="13"/>
  <c r="L1523" i="13"/>
  <c r="E1523" i="13"/>
  <c r="G1523" i="13"/>
  <c r="K1523" i="13"/>
  <c r="F1523" i="13"/>
  <c r="J1523" i="13"/>
  <c r="E1522" i="13"/>
  <c r="E1521" i="13"/>
  <c r="F1521" i="13"/>
  <c r="J1521" i="13"/>
  <c r="G1521" i="13"/>
  <c r="K1521" i="13"/>
  <c r="E1520" i="13"/>
  <c r="G1520" i="13"/>
  <c r="K1520" i="13"/>
  <c r="F1520" i="13"/>
  <c r="J1520" i="13"/>
  <c r="E1519" i="13"/>
  <c r="F1519" i="13"/>
  <c r="J1519" i="13"/>
  <c r="G1519" i="13"/>
  <c r="K1519" i="13"/>
  <c r="E1518" i="13"/>
  <c r="E1517" i="13"/>
  <c r="F1517" i="13"/>
  <c r="J1517" i="13"/>
  <c r="G1517" i="13"/>
  <c r="K1517" i="13"/>
  <c r="E1516" i="13"/>
  <c r="G1516" i="13"/>
  <c r="K1516" i="13"/>
  <c r="F1516" i="13"/>
  <c r="J1516" i="13"/>
  <c r="E1515" i="13"/>
  <c r="G1515" i="13"/>
  <c r="K1515" i="13"/>
  <c r="F1515" i="13"/>
  <c r="J1515" i="13"/>
  <c r="E1514" i="13"/>
  <c r="N1513" i="13"/>
  <c r="L1513" i="13"/>
  <c r="E1513" i="13"/>
  <c r="G1513" i="13"/>
  <c r="K1513" i="13"/>
  <c r="F1513" i="13"/>
  <c r="J1513" i="13"/>
  <c r="E1512" i="13"/>
  <c r="E1511" i="13"/>
  <c r="E1510" i="13"/>
  <c r="G1510" i="13"/>
  <c r="K1510" i="13"/>
  <c r="F1510" i="13"/>
  <c r="J1510" i="13"/>
  <c r="E1509" i="13"/>
  <c r="G1509" i="13"/>
  <c r="K1509" i="13"/>
  <c r="F1509" i="13"/>
  <c r="J1509" i="13"/>
  <c r="E1508" i="13"/>
  <c r="E1507" i="13"/>
  <c r="E1506" i="13"/>
  <c r="G1506" i="13"/>
  <c r="K1506" i="13"/>
  <c r="F1506" i="13"/>
  <c r="J1506" i="13"/>
  <c r="E1505" i="13"/>
  <c r="F1505" i="13"/>
  <c r="J1505" i="13"/>
  <c r="G1505" i="13"/>
  <c r="K1505" i="13"/>
  <c r="E1504" i="13"/>
  <c r="N1503" i="13"/>
  <c r="L1503" i="13"/>
  <c r="E1503" i="13"/>
  <c r="F1503" i="13"/>
  <c r="J1503" i="13"/>
  <c r="G1503" i="13"/>
  <c r="K1503" i="13"/>
  <c r="E1502" i="13"/>
  <c r="E1501" i="13"/>
  <c r="E1500" i="13"/>
  <c r="G1500" i="13"/>
  <c r="K1500" i="13"/>
  <c r="F1500" i="13"/>
  <c r="J1500" i="13"/>
  <c r="E1499" i="13"/>
  <c r="G1499" i="13"/>
  <c r="K1499" i="13"/>
  <c r="F1499" i="13"/>
  <c r="J1499" i="13"/>
  <c r="E1498" i="13"/>
  <c r="E1497" i="13"/>
  <c r="E1496" i="13"/>
  <c r="G1496" i="13"/>
  <c r="K1496" i="13"/>
  <c r="F1496" i="13"/>
  <c r="J1496" i="13"/>
  <c r="E1495" i="13"/>
  <c r="F1495" i="13"/>
  <c r="J1495" i="13"/>
  <c r="G1495" i="13"/>
  <c r="K1495" i="13"/>
  <c r="E1494" i="13"/>
  <c r="E1493" i="13"/>
  <c r="G1493" i="13"/>
  <c r="K1493" i="13"/>
  <c r="F1493" i="13"/>
  <c r="J1493" i="13"/>
  <c r="E1492" i="13"/>
  <c r="E1491" i="13"/>
  <c r="E1490" i="13"/>
  <c r="G1490" i="13"/>
  <c r="K1490" i="13"/>
  <c r="F1490" i="13"/>
  <c r="J1490" i="13"/>
  <c r="E1489" i="13"/>
  <c r="F1489" i="13"/>
  <c r="J1489" i="13"/>
  <c r="G1489" i="13"/>
  <c r="K1489" i="13"/>
  <c r="E1488" i="13"/>
  <c r="E1487" i="13"/>
  <c r="E1486" i="13"/>
  <c r="G1486" i="13"/>
  <c r="K1486" i="13"/>
  <c r="F1486" i="13"/>
  <c r="J1486" i="13"/>
  <c r="E1485" i="13"/>
  <c r="G1485" i="13"/>
  <c r="K1485" i="13"/>
  <c r="F1485" i="13"/>
  <c r="J1485" i="13"/>
  <c r="E1484" i="13"/>
  <c r="N1483" i="13"/>
  <c r="L1483" i="13"/>
  <c r="E1483" i="13"/>
  <c r="E1482" i="13"/>
  <c r="E1481" i="13"/>
  <c r="G1481" i="13"/>
  <c r="K1481" i="13"/>
  <c r="F1481" i="13"/>
  <c r="J1481" i="13"/>
  <c r="E1480" i="13"/>
  <c r="F1480" i="13"/>
  <c r="J1480" i="13"/>
  <c r="G1480" i="13"/>
  <c r="K1480" i="13"/>
  <c r="E1479" i="13"/>
  <c r="E1478" i="13"/>
  <c r="E1477" i="13"/>
  <c r="G1477" i="13"/>
  <c r="K1477" i="13"/>
  <c r="F1477" i="13"/>
  <c r="J1477" i="13"/>
  <c r="E1476" i="13"/>
  <c r="F1476" i="13"/>
  <c r="J1476" i="13"/>
  <c r="G1476" i="13"/>
  <c r="K1476" i="13"/>
  <c r="E1475" i="13"/>
  <c r="E1474" i="13"/>
  <c r="N1473" i="13"/>
  <c r="L1473" i="13"/>
  <c r="E1473" i="13"/>
  <c r="E1472" i="13"/>
  <c r="E1471" i="13"/>
  <c r="G1471" i="13"/>
  <c r="K1471" i="13"/>
  <c r="F1471" i="13"/>
  <c r="J1471" i="13"/>
  <c r="E1470" i="13"/>
  <c r="G1470" i="13"/>
  <c r="K1470" i="13"/>
  <c r="F1470" i="13"/>
  <c r="J1470" i="13"/>
  <c r="E1469" i="13"/>
  <c r="E1468" i="13"/>
  <c r="E1467" i="13"/>
  <c r="F1467" i="13"/>
  <c r="J1467" i="13"/>
  <c r="E1466" i="13"/>
  <c r="G1466" i="13"/>
  <c r="K1466" i="13"/>
  <c r="F1466" i="13"/>
  <c r="J1466" i="13"/>
  <c r="E1465" i="13"/>
  <c r="E1464" i="13"/>
  <c r="N1463" i="13"/>
  <c r="L1463" i="13"/>
  <c r="E1463" i="13"/>
  <c r="E1462" i="13"/>
  <c r="E1461" i="13"/>
  <c r="G1461" i="13"/>
  <c r="K1461" i="13"/>
  <c r="F1461" i="13"/>
  <c r="J1461" i="13"/>
  <c r="E1460" i="13"/>
  <c r="F1460" i="13"/>
  <c r="J1460" i="13"/>
  <c r="G1460" i="13"/>
  <c r="K1460" i="13"/>
  <c r="E1459" i="13"/>
  <c r="E1458" i="13"/>
  <c r="E1457" i="13"/>
  <c r="G1457" i="13"/>
  <c r="K1457" i="13"/>
  <c r="F1457" i="13"/>
  <c r="J1457" i="13"/>
  <c r="E1456" i="13"/>
  <c r="F1456" i="13"/>
  <c r="J1456" i="13"/>
  <c r="G1456" i="13"/>
  <c r="K1456" i="13"/>
  <c r="E1455" i="13"/>
  <c r="E1454" i="13"/>
  <c r="N1453" i="13"/>
  <c r="L1453" i="13"/>
  <c r="E1453" i="13"/>
  <c r="E1452" i="13"/>
  <c r="E1451" i="13"/>
  <c r="G1451" i="13"/>
  <c r="K1451" i="13"/>
  <c r="F1451" i="13"/>
  <c r="J1451" i="13"/>
  <c r="E1450" i="13"/>
  <c r="G1450" i="13"/>
  <c r="K1450" i="13"/>
  <c r="F1450" i="13"/>
  <c r="J1450" i="13"/>
  <c r="E1449" i="13"/>
  <c r="E1448" i="13"/>
  <c r="F1448" i="13"/>
  <c r="J1448" i="13"/>
  <c r="G1448" i="13"/>
  <c r="K1448" i="13"/>
  <c r="E1447" i="13"/>
  <c r="G1447" i="13"/>
  <c r="K1447" i="13"/>
  <c r="F1447" i="13"/>
  <c r="J1447" i="13"/>
  <c r="E1446" i="13"/>
  <c r="F1446" i="13"/>
  <c r="J1446" i="13"/>
  <c r="G1446" i="13"/>
  <c r="K1446" i="13"/>
  <c r="E1445" i="13"/>
  <c r="G1445" i="13"/>
  <c r="K1445" i="13"/>
  <c r="F1445" i="13"/>
  <c r="J1445" i="13"/>
  <c r="E1444" i="13"/>
  <c r="G1444" i="13"/>
  <c r="K1444" i="13"/>
  <c r="F1444" i="13"/>
  <c r="J1444" i="13"/>
  <c r="N1443" i="13"/>
  <c r="L1443" i="13"/>
  <c r="E1443" i="13"/>
  <c r="F1443" i="13"/>
  <c r="J1443" i="13"/>
  <c r="E1442" i="13"/>
  <c r="G1442" i="13"/>
  <c r="K1442" i="13"/>
  <c r="F1442" i="13"/>
  <c r="J1442" i="13"/>
  <c r="E1441" i="13"/>
  <c r="G1441" i="13"/>
  <c r="K1441" i="13"/>
  <c r="F1441" i="13"/>
  <c r="J1441" i="13"/>
  <c r="E1440" i="13"/>
  <c r="F1440" i="13"/>
  <c r="J1440" i="13"/>
  <c r="G1440" i="13"/>
  <c r="K1440" i="13"/>
  <c r="E1439" i="13"/>
  <c r="G1439" i="13"/>
  <c r="K1439" i="13"/>
  <c r="F1439" i="13"/>
  <c r="J1439" i="13"/>
  <c r="E1438" i="13"/>
  <c r="F1438" i="13"/>
  <c r="J1438" i="13"/>
  <c r="G1438" i="13"/>
  <c r="K1438" i="13"/>
  <c r="E1437" i="13"/>
  <c r="F1437" i="13"/>
  <c r="J1437" i="13"/>
  <c r="E1436" i="13"/>
  <c r="F1436" i="13"/>
  <c r="J1436" i="13"/>
  <c r="G1436" i="13"/>
  <c r="K1436" i="13"/>
  <c r="E1435" i="13"/>
  <c r="E1434" i="13"/>
  <c r="F1434" i="13"/>
  <c r="J1434" i="13"/>
  <c r="G1434" i="13"/>
  <c r="K1434" i="13"/>
  <c r="N1433" i="13"/>
  <c r="L1433" i="13"/>
  <c r="E1433" i="13"/>
  <c r="G1433" i="13"/>
  <c r="K1433" i="13"/>
  <c r="F1433" i="13"/>
  <c r="J1433" i="13"/>
  <c r="E1432" i="13"/>
  <c r="G1432" i="13"/>
  <c r="K1432" i="13"/>
  <c r="F1432" i="13"/>
  <c r="J1432" i="13"/>
  <c r="E1431" i="13"/>
  <c r="E1430" i="13"/>
  <c r="F1430" i="13"/>
  <c r="J1430" i="13"/>
  <c r="G1430" i="13"/>
  <c r="K1430" i="13"/>
  <c r="E1429" i="13"/>
  <c r="F1429" i="13"/>
  <c r="J1429" i="13"/>
  <c r="E1428" i="13"/>
  <c r="G1428" i="13"/>
  <c r="K1428" i="13"/>
  <c r="F1428" i="13"/>
  <c r="J1428" i="13"/>
  <c r="E1427" i="13"/>
  <c r="G1427" i="13"/>
  <c r="K1427" i="13"/>
  <c r="F1427" i="13"/>
  <c r="J1427" i="13"/>
  <c r="E1426" i="13"/>
  <c r="F1426" i="13"/>
  <c r="J1426" i="13"/>
  <c r="G1426" i="13"/>
  <c r="K1426" i="13"/>
  <c r="E1425" i="13"/>
  <c r="G1425" i="13"/>
  <c r="K1425" i="13"/>
  <c r="F1425" i="13"/>
  <c r="J1425" i="13"/>
  <c r="E1424" i="13"/>
  <c r="F1424" i="13"/>
  <c r="J1424" i="13"/>
  <c r="G1424" i="13"/>
  <c r="K1424" i="13"/>
  <c r="N1423" i="13"/>
  <c r="L1423" i="13"/>
  <c r="E1423" i="13"/>
  <c r="E1422" i="13"/>
  <c r="F1422" i="13"/>
  <c r="J1422" i="13"/>
  <c r="G1422" i="13"/>
  <c r="K1422" i="13"/>
  <c r="E1421" i="13"/>
  <c r="G1421" i="13"/>
  <c r="K1421" i="13"/>
  <c r="F1421" i="13"/>
  <c r="J1421" i="13"/>
  <c r="E1420" i="13"/>
  <c r="F1420" i="13"/>
  <c r="J1420" i="13"/>
  <c r="G1420" i="13"/>
  <c r="K1420" i="13"/>
  <c r="E1419" i="13"/>
  <c r="G1419" i="13"/>
  <c r="K1419" i="13"/>
  <c r="F1419" i="13"/>
  <c r="J1419" i="13"/>
  <c r="E1418" i="13"/>
  <c r="G1418" i="13"/>
  <c r="K1418" i="13"/>
  <c r="F1418" i="13"/>
  <c r="J1418" i="13"/>
  <c r="E1417" i="13"/>
  <c r="G1417" i="13"/>
  <c r="K1417" i="13"/>
  <c r="F1417" i="13"/>
  <c r="J1417" i="13"/>
  <c r="E1416" i="13"/>
  <c r="G1416" i="13"/>
  <c r="K1416" i="13"/>
  <c r="F1416" i="13"/>
  <c r="J1416" i="13"/>
  <c r="E1415" i="13"/>
  <c r="F1415" i="13"/>
  <c r="J1415" i="13"/>
  <c r="G1415" i="13"/>
  <c r="K1415" i="13"/>
  <c r="E1414" i="13"/>
  <c r="G1414" i="13"/>
  <c r="K1414" i="13"/>
  <c r="F1414" i="13"/>
  <c r="J1414" i="13"/>
  <c r="N1413" i="13"/>
  <c r="L1413" i="13"/>
  <c r="E1413" i="13"/>
  <c r="G1413" i="13"/>
  <c r="K1413" i="13"/>
  <c r="F1413" i="13"/>
  <c r="J1413" i="13"/>
  <c r="E1412" i="13"/>
  <c r="F1412" i="13"/>
  <c r="J1412" i="13"/>
  <c r="G1412" i="13"/>
  <c r="K1412" i="13"/>
  <c r="E1411" i="13"/>
  <c r="G1411" i="13"/>
  <c r="K1411" i="13"/>
  <c r="F1411" i="13"/>
  <c r="J1411" i="13"/>
  <c r="E1410" i="13"/>
  <c r="G1410" i="13"/>
  <c r="K1410" i="13"/>
  <c r="F1410" i="13"/>
  <c r="J1410" i="13"/>
  <c r="E1409" i="13"/>
  <c r="G1409" i="13"/>
  <c r="K1409" i="13"/>
  <c r="F1409" i="13"/>
  <c r="J1409" i="13"/>
  <c r="E1408" i="13"/>
  <c r="F1408" i="13"/>
  <c r="J1408" i="13"/>
  <c r="G1408" i="13"/>
  <c r="K1408" i="13"/>
  <c r="E1407" i="13"/>
  <c r="G1407" i="13"/>
  <c r="K1407" i="13"/>
  <c r="F1407" i="13"/>
  <c r="J1407" i="13"/>
  <c r="E1406" i="13"/>
  <c r="G1406" i="13"/>
  <c r="K1406" i="13"/>
  <c r="F1406" i="13"/>
  <c r="J1406" i="13"/>
  <c r="E1405" i="13"/>
  <c r="G1405" i="13"/>
  <c r="K1405" i="13"/>
  <c r="F1405" i="13"/>
  <c r="J1405" i="13"/>
  <c r="E1404" i="13"/>
  <c r="F1404" i="13"/>
  <c r="J1404" i="13"/>
  <c r="G1404" i="13"/>
  <c r="K1404" i="13"/>
  <c r="N1403" i="13"/>
  <c r="L1403" i="13"/>
  <c r="E1403" i="13"/>
  <c r="F1403" i="13"/>
  <c r="J1403" i="13"/>
  <c r="G1403" i="13"/>
  <c r="K1403" i="13"/>
  <c r="E1402" i="13"/>
  <c r="G1402" i="13"/>
  <c r="K1402" i="13"/>
  <c r="F1402" i="13"/>
  <c r="J1402" i="13"/>
  <c r="E1401" i="13"/>
  <c r="G1401" i="13"/>
  <c r="K1401" i="13"/>
  <c r="F1401" i="13"/>
  <c r="J1401" i="13"/>
  <c r="E1400" i="13"/>
  <c r="G1400" i="13"/>
  <c r="K1400" i="13"/>
  <c r="F1400" i="13"/>
  <c r="J1400" i="13"/>
  <c r="E1399" i="13"/>
  <c r="F1399" i="13"/>
  <c r="J1399" i="13"/>
  <c r="G1399" i="13"/>
  <c r="K1399" i="13"/>
  <c r="E1398" i="13"/>
  <c r="G1398" i="13"/>
  <c r="K1398" i="13"/>
  <c r="F1398" i="13"/>
  <c r="J1398" i="13"/>
  <c r="E1397" i="13"/>
  <c r="G1397" i="13"/>
  <c r="K1397" i="13"/>
  <c r="F1397" i="13"/>
  <c r="J1397" i="13"/>
  <c r="E1396" i="13"/>
  <c r="G1396" i="13"/>
  <c r="K1396" i="13"/>
  <c r="F1396" i="13"/>
  <c r="J1396" i="13"/>
  <c r="E1395" i="13"/>
  <c r="F1395" i="13"/>
  <c r="J1395" i="13"/>
  <c r="G1395" i="13"/>
  <c r="K1395" i="13"/>
  <c r="E1394" i="13"/>
  <c r="G1394" i="13"/>
  <c r="K1394" i="13"/>
  <c r="F1394" i="13"/>
  <c r="J1394" i="13"/>
  <c r="N1393" i="13"/>
  <c r="L1393" i="13"/>
  <c r="E1393" i="13"/>
  <c r="G1393" i="13"/>
  <c r="K1393" i="13"/>
  <c r="F1393" i="13"/>
  <c r="J1393" i="13"/>
  <c r="E1392" i="13"/>
  <c r="F1392" i="13"/>
  <c r="J1392" i="13"/>
  <c r="G1392" i="13"/>
  <c r="K1392" i="13"/>
  <c r="E1391" i="13"/>
  <c r="G1391" i="13"/>
  <c r="K1391" i="13"/>
  <c r="F1391" i="13"/>
  <c r="J1391" i="13"/>
  <c r="E1390" i="13"/>
  <c r="G1390" i="13"/>
  <c r="K1390" i="13"/>
  <c r="F1390" i="13"/>
  <c r="J1390" i="13"/>
  <c r="E1389" i="13"/>
  <c r="G1389" i="13"/>
  <c r="K1389" i="13"/>
  <c r="F1389" i="13"/>
  <c r="J1389" i="13"/>
  <c r="E1388" i="13"/>
  <c r="F1388" i="13"/>
  <c r="J1388" i="13"/>
  <c r="G1388" i="13"/>
  <c r="K1388" i="13"/>
  <c r="E1387" i="13"/>
  <c r="G1387" i="13"/>
  <c r="K1387" i="13"/>
  <c r="F1387" i="13"/>
  <c r="J1387" i="13"/>
  <c r="E1386" i="13"/>
  <c r="G1386" i="13"/>
  <c r="K1386" i="13"/>
  <c r="F1386" i="13"/>
  <c r="J1386" i="13"/>
  <c r="E1385" i="13"/>
  <c r="G1385" i="13"/>
  <c r="K1385" i="13"/>
  <c r="F1385" i="13"/>
  <c r="J1385" i="13"/>
  <c r="E1384" i="13"/>
  <c r="F1384" i="13"/>
  <c r="J1384" i="13"/>
  <c r="G1384" i="13"/>
  <c r="K1384" i="13"/>
  <c r="N1383" i="13"/>
  <c r="L1383" i="13"/>
  <c r="E1383" i="13"/>
  <c r="F1383" i="13"/>
  <c r="J1383" i="13"/>
  <c r="G1383" i="13"/>
  <c r="K1383" i="13"/>
  <c r="E1382" i="13"/>
  <c r="G1382" i="13"/>
  <c r="K1382" i="13"/>
  <c r="F1382" i="13"/>
  <c r="J1382" i="13"/>
  <c r="E1381" i="13"/>
  <c r="G1381" i="13"/>
  <c r="K1381" i="13"/>
  <c r="F1381" i="13"/>
  <c r="J1381" i="13"/>
  <c r="E1380" i="13"/>
  <c r="G1380" i="13"/>
  <c r="K1380" i="13"/>
  <c r="F1380" i="13"/>
  <c r="J1380" i="13"/>
  <c r="E1379" i="13"/>
  <c r="F1379" i="13"/>
  <c r="J1379" i="13"/>
  <c r="G1379" i="13"/>
  <c r="K1379" i="13"/>
  <c r="E1378" i="13"/>
  <c r="G1378" i="13"/>
  <c r="K1378" i="13"/>
  <c r="F1378" i="13"/>
  <c r="J1378" i="13"/>
  <c r="E1377" i="13"/>
  <c r="G1377" i="13"/>
  <c r="K1377" i="13"/>
  <c r="F1377" i="13"/>
  <c r="J1377" i="13"/>
  <c r="E1376" i="13"/>
  <c r="G1376" i="13"/>
  <c r="K1376" i="13"/>
  <c r="F1376" i="13"/>
  <c r="J1376" i="13"/>
  <c r="E1375" i="13"/>
  <c r="F1375" i="13"/>
  <c r="J1375" i="13"/>
  <c r="G1375" i="13"/>
  <c r="K1375" i="13"/>
  <c r="E1374" i="13"/>
  <c r="G1374" i="13"/>
  <c r="K1374" i="13"/>
  <c r="F1374" i="13"/>
  <c r="J1374" i="13"/>
  <c r="N1373" i="13"/>
  <c r="L1373" i="13"/>
  <c r="E1373" i="13"/>
  <c r="G1373" i="13"/>
  <c r="K1373" i="13"/>
  <c r="F1373" i="13"/>
  <c r="J1373" i="13"/>
  <c r="E1372" i="13"/>
  <c r="F1372" i="13"/>
  <c r="J1372" i="13"/>
  <c r="G1372" i="13"/>
  <c r="K1372" i="13"/>
  <c r="E1371" i="13"/>
  <c r="G1371" i="13"/>
  <c r="K1371" i="13"/>
  <c r="F1371" i="13"/>
  <c r="J1371" i="13"/>
  <c r="E1370" i="13"/>
  <c r="G1370" i="13"/>
  <c r="K1370" i="13"/>
  <c r="F1370" i="13"/>
  <c r="J1370" i="13"/>
  <c r="E1369" i="13"/>
  <c r="G1369" i="13"/>
  <c r="K1369" i="13"/>
  <c r="F1369" i="13"/>
  <c r="J1369" i="13"/>
  <c r="E1368" i="13"/>
  <c r="F1368" i="13"/>
  <c r="J1368" i="13"/>
  <c r="G1368" i="13"/>
  <c r="K1368" i="13"/>
  <c r="E1367" i="13"/>
  <c r="G1367" i="13"/>
  <c r="K1367" i="13"/>
  <c r="F1367" i="13"/>
  <c r="J1367" i="13"/>
  <c r="E1366" i="13"/>
  <c r="G1366" i="13"/>
  <c r="K1366" i="13"/>
  <c r="F1366" i="13"/>
  <c r="J1366" i="13"/>
  <c r="E1365" i="13"/>
  <c r="G1365" i="13"/>
  <c r="K1365" i="13"/>
  <c r="F1365" i="13"/>
  <c r="J1365" i="13"/>
  <c r="E1364" i="13"/>
  <c r="F1364" i="13"/>
  <c r="J1364" i="13"/>
  <c r="G1364" i="13"/>
  <c r="K1364" i="13"/>
  <c r="L1363" i="13"/>
  <c r="E1363" i="13"/>
  <c r="F1363" i="13"/>
  <c r="J1363" i="13"/>
  <c r="G1363" i="13"/>
  <c r="K1363" i="13"/>
  <c r="E1362" i="13"/>
  <c r="G1362" i="13"/>
  <c r="K1362" i="13"/>
  <c r="F1362" i="13"/>
  <c r="J1362" i="13"/>
  <c r="E1361" i="13"/>
  <c r="G1361" i="13"/>
  <c r="K1361" i="13"/>
  <c r="F1361" i="13"/>
  <c r="J1361" i="13"/>
  <c r="E1360" i="13"/>
  <c r="G1360" i="13"/>
  <c r="K1360" i="13"/>
  <c r="F1360" i="13"/>
  <c r="J1360" i="13"/>
  <c r="E1359" i="13"/>
  <c r="F1359" i="13"/>
  <c r="J1359" i="13"/>
  <c r="G1359" i="13"/>
  <c r="K1359" i="13"/>
  <c r="E1358" i="13"/>
  <c r="G1358" i="13"/>
  <c r="K1358" i="13"/>
  <c r="F1358" i="13"/>
  <c r="J1358" i="13"/>
  <c r="E1357" i="13"/>
  <c r="G1357" i="13"/>
  <c r="K1357" i="13"/>
  <c r="F1357" i="13"/>
  <c r="J1357" i="13"/>
  <c r="E1356" i="13"/>
  <c r="G1356" i="13"/>
  <c r="K1356" i="13"/>
  <c r="F1356" i="13"/>
  <c r="J1356" i="13"/>
  <c r="E1355" i="13"/>
  <c r="F1355" i="13"/>
  <c r="J1355" i="13"/>
  <c r="G1355" i="13"/>
  <c r="K1355" i="13"/>
  <c r="E1354" i="13"/>
  <c r="G1354" i="13"/>
  <c r="K1354" i="13"/>
  <c r="F1354" i="13"/>
  <c r="J1354" i="13"/>
  <c r="L1353" i="13"/>
  <c r="E1353" i="13"/>
  <c r="G1353" i="13"/>
  <c r="K1353" i="13"/>
  <c r="F1353" i="13"/>
  <c r="J1353" i="13"/>
  <c r="E1352" i="13"/>
  <c r="F1352" i="13"/>
  <c r="J1352" i="13"/>
  <c r="G1352" i="13"/>
  <c r="K1352" i="13"/>
  <c r="E1351" i="13"/>
  <c r="G1351" i="13"/>
  <c r="K1351" i="13"/>
  <c r="F1351" i="13"/>
  <c r="J1351" i="13"/>
  <c r="E1350" i="13"/>
  <c r="G1350" i="13"/>
  <c r="K1350" i="13"/>
  <c r="F1350" i="13"/>
  <c r="J1350" i="13"/>
  <c r="E1349" i="13"/>
  <c r="G1349" i="13"/>
  <c r="K1349" i="13"/>
  <c r="F1349" i="13"/>
  <c r="J1349" i="13"/>
  <c r="E1348" i="13"/>
  <c r="F1348" i="13"/>
  <c r="J1348" i="13"/>
  <c r="G1348" i="13"/>
  <c r="K1348" i="13"/>
  <c r="E1347" i="13"/>
  <c r="G1347" i="13"/>
  <c r="K1347" i="13"/>
  <c r="F1347" i="13"/>
  <c r="J1347" i="13"/>
  <c r="E1346" i="13"/>
  <c r="G1346" i="13"/>
  <c r="K1346" i="13"/>
  <c r="F1346" i="13"/>
  <c r="J1346" i="13"/>
  <c r="E1345" i="13"/>
  <c r="G1345" i="13"/>
  <c r="K1345" i="13"/>
  <c r="F1345" i="13"/>
  <c r="J1345" i="13"/>
  <c r="E1344" i="13"/>
  <c r="F1344" i="13"/>
  <c r="J1344" i="13"/>
  <c r="G1344" i="13"/>
  <c r="K1344" i="13"/>
  <c r="N1343" i="13"/>
  <c r="L1343" i="13"/>
  <c r="E1343" i="13"/>
  <c r="F1343" i="13"/>
  <c r="J1343" i="13"/>
  <c r="G1343" i="13"/>
  <c r="K1343" i="13"/>
  <c r="E1342" i="13"/>
  <c r="G1342" i="13"/>
  <c r="K1342" i="13"/>
  <c r="F1342" i="13"/>
  <c r="J1342" i="13"/>
  <c r="E1341" i="13"/>
  <c r="G1341" i="13"/>
  <c r="K1341" i="13"/>
  <c r="F1341" i="13"/>
  <c r="J1341" i="13"/>
  <c r="E1340" i="13"/>
  <c r="G1340" i="13"/>
  <c r="K1340" i="13"/>
  <c r="F1340" i="13"/>
  <c r="J1340" i="13"/>
  <c r="E1339" i="13"/>
  <c r="F1339" i="13"/>
  <c r="J1339" i="13"/>
  <c r="G1339" i="13"/>
  <c r="K1339" i="13"/>
  <c r="E1338" i="13"/>
  <c r="E1337" i="13"/>
  <c r="F1337" i="13"/>
  <c r="J1337" i="13"/>
  <c r="G1337" i="13"/>
  <c r="K1337" i="13"/>
  <c r="E1336" i="13"/>
  <c r="G1336" i="13"/>
  <c r="K1336" i="13"/>
  <c r="F1336" i="13"/>
  <c r="J1336" i="13"/>
  <c r="E1335" i="13"/>
  <c r="F1335" i="13"/>
  <c r="J1335" i="13"/>
  <c r="G1335" i="13"/>
  <c r="K1335" i="13"/>
  <c r="E1334" i="13"/>
  <c r="N1333" i="13"/>
  <c r="L1333" i="13"/>
  <c r="E1333" i="13"/>
  <c r="F1333" i="13"/>
  <c r="J1333" i="13"/>
  <c r="G1333" i="13"/>
  <c r="K1333" i="13"/>
  <c r="E1332" i="13"/>
  <c r="E1331" i="13"/>
  <c r="F1331" i="13"/>
  <c r="J1331" i="13"/>
  <c r="G1331" i="13"/>
  <c r="K1331" i="13"/>
  <c r="E1330" i="13"/>
  <c r="G1330" i="13"/>
  <c r="K1330" i="13"/>
  <c r="F1330" i="13"/>
  <c r="J1330" i="13"/>
  <c r="E1329" i="13"/>
  <c r="F1329" i="13"/>
  <c r="J1329" i="13"/>
  <c r="G1329" i="13"/>
  <c r="K1329" i="13"/>
  <c r="E1328" i="13"/>
  <c r="G1328" i="13"/>
  <c r="K1328" i="13"/>
  <c r="F1328" i="13"/>
  <c r="J1328" i="13"/>
  <c r="E1327" i="13"/>
  <c r="F1327" i="13"/>
  <c r="J1327" i="13"/>
  <c r="G1327" i="13"/>
  <c r="K1327" i="13"/>
  <c r="E1326" i="13"/>
  <c r="F1326" i="13"/>
  <c r="J1326" i="13"/>
  <c r="E1325" i="13"/>
  <c r="F1325" i="13"/>
  <c r="J1325" i="13"/>
  <c r="G1325" i="13"/>
  <c r="K1325" i="13"/>
  <c r="E1324" i="13"/>
  <c r="F1324" i="13"/>
  <c r="J1324" i="13"/>
  <c r="N1323" i="13"/>
  <c r="L1323" i="13"/>
  <c r="E1323" i="13"/>
  <c r="G1323" i="13"/>
  <c r="K1323" i="13"/>
  <c r="F1323" i="13"/>
  <c r="J1323" i="13"/>
  <c r="E1322" i="13"/>
  <c r="F1322" i="13"/>
  <c r="J1322" i="13"/>
  <c r="E1321" i="13"/>
  <c r="F1321" i="13"/>
  <c r="J1321" i="13"/>
  <c r="G1321" i="13"/>
  <c r="K1321" i="13"/>
  <c r="E1320" i="13"/>
  <c r="G1320" i="13"/>
  <c r="K1320" i="13"/>
  <c r="F1320" i="13"/>
  <c r="J1320" i="13"/>
  <c r="E1319" i="13"/>
  <c r="G1319" i="13"/>
  <c r="K1319" i="13"/>
  <c r="F1319" i="13"/>
  <c r="J1319" i="13"/>
  <c r="E1318" i="13"/>
  <c r="E1317" i="13"/>
  <c r="F1317" i="13"/>
  <c r="J1317" i="13"/>
  <c r="G1317" i="13"/>
  <c r="K1317" i="13"/>
  <c r="E1316" i="13"/>
  <c r="F1316" i="13"/>
  <c r="J1316" i="13"/>
  <c r="E1315" i="13"/>
  <c r="F1315" i="13"/>
  <c r="J1315" i="13"/>
  <c r="G1315" i="13"/>
  <c r="K1315" i="13"/>
  <c r="E1314" i="13"/>
  <c r="G1314" i="13"/>
  <c r="K1314" i="13"/>
  <c r="F1314" i="13"/>
  <c r="J1314" i="13"/>
  <c r="N1313" i="13"/>
  <c r="L1313" i="13"/>
  <c r="E1313" i="13"/>
  <c r="F1313" i="13"/>
  <c r="J1313" i="13"/>
  <c r="G1313" i="13"/>
  <c r="K1313" i="13"/>
  <c r="E1312" i="13"/>
  <c r="F1312" i="13"/>
  <c r="J1312" i="13"/>
  <c r="E1311" i="13"/>
  <c r="F1311" i="13"/>
  <c r="J1311" i="13"/>
  <c r="G1311" i="13"/>
  <c r="K1311" i="13"/>
  <c r="E1310" i="13"/>
  <c r="E1309" i="13"/>
  <c r="G1309" i="13"/>
  <c r="K1309" i="13"/>
  <c r="F1309" i="13"/>
  <c r="J1309" i="13"/>
  <c r="E1308" i="13"/>
  <c r="F1308" i="13"/>
  <c r="J1308" i="13"/>
  <c r="E1307" i="13"/>
  <c r="F1307" i="13"/>
  <c r="J1307" i="13"/>
  <c r="G1307" i="13"/>
  <c r="K1307" i="13"/>
  <c r="E1306" i="13"/>
  <c r="G1306" i="13"/>
  <c r="K1306" i="13"/>
  <c r="F1306" i="13"/>
  <c r="J1306" i="13"/>
  <c r="E1305" i="13"/>
  <c r="G1305" i="13"/>
  <c r="K1305" i="13"/>
  <c r="F1305" i="13"/>
  <c r="J1305" i="13"/>
  <c r="E1304" i="13"/>
  <c r="N1303" i="13"/>
  <c r="L1303" i="13"/>
  <c r="E1303" i="13"/>
  <c r="F1303" i="13"/>
  <c r="J1303" i="13"/>
  <c r="G1303" i="13"/>
  <c r="K1303" i="13"/>
  <c r="E1302" i="13"/>
  <c r="G1302" i="13"/>
  <c r="K1302" i="13"/>
  <c r="F1302" i="13"/>
  <c r="J1302" i="13"/>
  <c r="E1301" i="13"/>
  <c r="F1301" i="13"/>
  <c r="J1301" i="13"/>
  <c r="G1301" i="13"/>
  <c r="K1301" i="13"/>
  <c r="E1300" i="13"/>
  <c r="F1300" i="13"/>
  <c r="J1300" i="13"/>
  <c r="E1299" i="13"/>
  <c r="F1299" i="13"/>
  <c r="J1299" i="13"/>
  <c r="G1299" i="13"/>
  <c r="K1299" i="13"/>
  <c r="E1298" i="13"/>
  <c r="F1298" i="13"/>
  <c r="J1298" i="13"/>
  <c r="E1297" i="13"/>
  <c r="F1297" i="13"/>
  <c r="J1297" i="13"/>
  <c r="G1297" i="13"/>
  <c r="K1297" i="13"/>
  <c r="E1296" i="13"/>
  <c r="E1295" i="13"/>
  <c r="G1295" i="13"/>
  <c r="K1295" i="13"/>
  <c r="F1295" i="13"/>
  <c r="J1295" i="13"/>
  <c r="E1294" i="13"/>
  <c r="F1294" i="13"/>
  <c r="J1294" i="13"/>
  <c r="N1293" i="13"/>
  <c r="L1293" i="13"/>
  <c r="E1293" i="13"/>
  <c r="G1293" i="13"/>
  <c r="K1293" i="13"/>
  <c r="F1293" i="13"/>
  <c r="J1293" i="13"/>
  <c r="E1292" i="13"/>
  <c r="E1291" i="13"/>
  <c r="F1291" i="13"/>
  <c r="J1291" i="13"/>
  <c r="G1291" i="13"/>
  <c r="K1291" i="13"/>
  <c r="E1290" i="13"/>
  <c r="F1290" i="13"/>
  <c r="J1290" i="13"/>
  <c r="E1289" i="13"/>
  <c r="F1289" i="13"/>
  <c r="J1289" i="13"/>
  <c r="G1289" i="13"/>
  <c r="K1289" i="13"/>
  <c r="E1288" i="13"/>
  <c r="G1288" i="13"/>
  <c r="K1288" i="13"/>
  <c r="F1288" i="13"/>
  <c r="J1288" i="13"/>
  <c r="E1287" i="13"/>
  <c r="F1287" i="13"/>
  <c r="J1287" i="13"/>
  <c r="G1287" i="13"/>
  <c r="K1287" i="13"/>
  <c r="E1286" i="13"/>
  <c r="F1286" i="13"/>
  <c r="J1286" i="13"/>
  <c r="E1285" i="13"/>
  <c r="F1285" i="13"/>
  <c r="J1285" i="13"/>
  <c r="G1285" i="13"/>
  <c r="K1285" i="13"/>
  <c r="E1284" i="13"/>
  <c r="F1284" i="13"/>
  <c r="J1284" i="13"/>
  <c r="N1283" i="13"/>
  <c r="L1283" i="13"/>
  <c r="E1283" i="13"/>
  <c r="G1283" i="13"/>
  <c r="K1283" i="13"/>
  <c r="F1283" i="13"/>
  <c r="J1283" i="13"/>
  <c r="E1282" i="13"/>
  <c r="F1282" i="13"/>
  <c r="J1282" i="13"/>
  <c r="E1281" i="13"/>
  <c r="F1281" i="13"/>
  <c r="J1281" i="13"/>
  <c r="G1281" i="13"/>
  <c r="K1281" i="13"/>
  <c r="E1280" i="13"/>
  <c r="G1280" i="13"/>
  <c r="K1280" i="13"/>
  <c r="F1280" i="13"/>
  <c r="J1280" i="13"/>
  <c r="E1279" i="13"/>
  <c r="G1279" i="13"/>
  <c r="K1279" i="13"/>
  <c r="F1279" i="13"/>
  <c r="J1279" i="13"/>
  <c r="E1278" i="13"/>
  <c r="E1277" i="13"/>
  <c r="F1277" i="13"/>
  <c r="J1277" i="13"/>
  <c r="G1277" i="13"/>
  <c r="K1277" i="13"/>
  <c r="E1276" i="13"/>
  <c r="F1276" i="13"/>
  <c r="J1276" i="13"/>
  <c r="E1275" i="13"/>
  <c r="F1275" i="13"/>
  <c r="J1275" i="13"/>
  <c r="G1275" i="13"/>
  <c r="K1275" i="13"/>
  <c r="E1274" i="13"/>
  <c r="G1274" i="13"/>
  <c r="K1274" i="13"/>
  <c r="F1274" i="13"/>
  <c r="J1274" i="13"/>
  <c r="N1273" i="13"/>
  <c r="L1273" i="13"/>
  <c r="E1273" i="13"/>
  <c r="F1273" i="13"/>
  <c r="J1273" i="13"/>
  <c r="G1273" i="13"/>
  <c r="K1273" i="13"/>
  <c r="E1272" i="13"/>
  <c r="F1272" i="13"/>
  <c r="J1272" i="13"/>
  <c r="E1271" i="13"/>
  <c r="F1271" i="13"/>
  <c r="J1271" i="13"/>
  <c r="G1271" i="13"/>
  <c r="K1271" i="13"/>
  <c r="E1270" i="13"/>
  <c r="E1269" i="13"/>
  <c r="G1269" i="13"/>
  <c r="K1269" i="13"/>
  <c r="F1269" i="13"/>
  <c r="J1269" i="13"/>
  <c r="E1268" i="13"/>
  <c r="F1268" i="13"/>
  <c r="J1268" i="13"/>
  <c r="E1267" i="13"/>
  <c r="F1267" i="13"/>
  <c r="J1267" i="13"/>
  <c r="G1267" i="13"/>
  <c r="K1267" i="13"/>
  <c r="E1266" i="13"/>
  <c r="G1266" i="13"/>
  <c r="K1266" i="13"/>
  <c r="F1266" i="13"/>
  <c r="J1266" i="13"/>
  <c r="E1265" i="13"/>
  <c r="G1265" i="13"/>
  <c r="K1265" i="13"/>
  <c r="F1265" i="13"/>
  <c r="J1265" i="13"/>
  <c r="E1264" i="13"/>
  <c r="N1263" i="13"/>
  <c r="L1263" i="13"/>
  <c r="E1263" i="13"/>
  <c r="F1263" i="13"/>
  <c r="J1263" i="13"/>
  <c r="G1263" i="13"/>
  <c r="K1263" i="13"/>
  <c r="E1262" i="13"/>
  <c r="G1262" i="13"/>
  <c r="K1262" i="13"/>
  <c r="F1262" i="13"/>
  <c r="J1262" i="13"/>
  <c r="E1261" i="13"/>
  <c r="F1261" i="13"/>
  <c r="J1261" i="13"/>
  <c r="G1261" i="13"/>
  <c r="K1261" i="13"/>
  <c r="E1260" i="13"/>
  <c r="F1260" i="13"/>
  <c r="J1260" i="13"/>
  <c r="E1259" i="13"/>
  <c r="F1259" i="13"/>
  <c r="J1259" i="13"/>
  <c r="G1259" i="13"/>
  <c r="K1259" i="13"/>
  <c r="E1258" i="13"/>
  <c r="F1258" i="13"/>
  <c r="J1258" i="13"/>
  <c r="E1257" i="13"/>
  <c r="F1257" i="13"/>
  <c r="J1257" i="13"/>
  <c r="G1257" i="13"/>
  <c r="K1257" i="13"/>
  <c r="E1256" i="13"/>
  <c r="E1255" i="13"/>
  <c r="G1255" i="13"/>
  <c r="K1255" i="13"/>
  <c r="F1255" i="13"/>
  <c r="J1255" i="13"/>
  <c r="E1254" i="13"/>
  <c r="F1254" i="13"/>
  <c r="J1254" i="13"/>
  <c r="N1253" i="13"/>
  <c r="L1253" i="13"/>
  <c r="E1253" i="13"/>
  <c r="G1253" i="13"/>
  <c r="K1253" i="13"/>
  <c r="F1253" i="13"/>
  <c r="J1253" i="13"/>
  <c r="E1252" i="13"/>
  <c r="E1251" i="13"/>
  <c r="F1251" i="13"/>
  <c r="J1251" i="13"/>
  <c r="G1251" i="13"/>
  <c r="K1251" i="13"/>
  <c r="E1250" i="13"/>
  <c r="F1250" i="13"/>
  <c r="J1250" i="13"/>
  <c r="E1249" i="13"/>
  <c r="F1249" i="13"/>
  <c r="J1249" i="13"/>
  <c r="G1249" i="13"/>
  <c r="K1249" i="13"/>
  <c r="E1248" i="13"/>
  <c r="G1248" i="13"/>
  <c r="K1248" i="13"/>
  <c r="F1248" i="13"/>
  <c r="J1248" i="13"/>
  <c r="E1247" i="13"/>
  <c r="F1247" i="13"/>
  <c r="J1247" i="13"/>
  <c r="G1247" i="13"/>
  <c r="K1247" i="13"/>
  <c r="E1246" i="13"/>
  <c r="F1246" i="13"/>
  <c r="J1246" i="13"/>
  <c r="E1245" i="13"/>
  <c r="F1245" i="13"/>
  <c r="J1245" i="13"/>
  <c r="G1245" i="13"/>
  <c r="K1245" i="13"/>
  <c r="E1244" i="13"/>
  <c r="F1244" i="13"/>
  <c r="J1244" i="13"/>
  <c r="N1243" i="13"/>
  <c r="L1243" i="13"/>
  <c r="E1243" i="13"/>
  <c r="G1243" i="13"/>
  <c r="K1243" i="13"/>
  <c r="F1243" i="13"/>
  <c r="J1243" i="13"/>
  <c r="E1242" i="13"/>
  <c r="F1242" i="13"/>
  <c r="J1242" i="13"/>
  <c r="E1241" i="13"/>
  <c r="F1241" i="13"/>
  <c r="J1241" i="13"/>
  <c r="G1241" i="13"/>
  <c r="K1241" i="13"/>
  <c r="E1240" i="13"/>
  <c r="G1240" i="13"/>
  <c r="K1240" i="13"/>
  <c r="F1240" i="13"/>
  <c r="J1240" i="13"/>
  <c r="E1239" i="13"/>
  <c r="G1239" i="13"/>
  <c r="K1239" i="13"/>
  <c r="F1239" i="13"/>
  <c r="J1239" i="13"/>
  <c r="E1238" i="13"/>
  <c r="E1237" i="13"/>
  <c r="F1237" i="13"/>
  <c r="J1237" i="13"/>
  <c r="G1237" i="13"/>
  <c r="K1237" i="13"/>
  <c r="E1236" i="13"/>
  <c r="F1236" i="13"/>
  <c r="J1236" i="13"/>
  <c r="E1235" i="13"/>
  <c r="F1235" i="13"/>
  <c r="J1235" i="13"/>
  <c r="G1235" i="13"/>
  <c r="K1235" i="13"/>
  <c r="E1234" i="13"/>
  <c r="G1234" i="13"/>
  <c r="K1234" i="13"/>
  <c r="F1234" i="13"/>
  <c r="J1234" i="13"/>
  <c r="N1233" i="13"/>
  <c r="L1233" i="13"/>
  <c r="E1233" i="13"/>
  <c r="F1233" i="13"/>
  <c r="J1233" i="13"/>
  <c r="G1233" i="13"/>
  <c r="K1233" i="13"/>
  <c r="E1232" i="13"/>
  <c r="F1232" i="13"/>
  <c r="J1232" i="13"/>
  <c r="E1231" i="13"/>
  <c r="F1231" i="13"/>
  <c r="J1231" i="13"/>
  <c r="G1231" i="13"/>
  <c r="K1231" i="13"/>
  <c r="E1230" i="13"/>
  <c r="E1229" i="13"/>
  <c r="G1229" i="13"/>
  <c r="K1229" i="13"/>
  <c r="F1229" i="13"/>
  <c r="J1229" i="13"/>
  <c r="E1228" i="13"/>
  <c r="F1228" i="13"/>
  <c r="J1228" i="13"/>
  <c r="E1227" i="13"/>
  <c r="F1227" i="13"/>
  <c r="J1227" i="13"/>
  <c r="G1227" i="13"/>
  <c r="K1227" i="13"/>
  <c r="E1226" i="13"/>
  <c r="G1226" i="13"/>
  <c r="K1226" i="13"/>
  <c r="F1226" i="13"/>
  <c r="J1226" i="13"/>
  <c r="E1225" i="13"/>
  <c r="G1225" i="13"/>
  <c r="K1225" i="13"/>
  <c r="F1225" i="13"/>
  <c r="J1225" i="13"/>
  <c r="E1224" i="13"/>
  <c r="N1223" i="13"/>
  <c r="L1223" i="13"/>
  <c r="E1223" i="13"/>
  <c r="G1223" i="13"/>
  <c r="K1223" i="13"/>
  <c r="F1223" i="13"/>
  <c r="J1223" i="13"/>
  <c r="E1222" i="13"/>
  <c r="G1222" i="13"/>
  <c r="K1222" i="13"/>
  <c r="F1222" i="13"/>
  <c r="J1222" i="13"/>
  <c r="E1221" i="13"/>
  <c r="F1221" i="13"/>
  <c r="J1221" i="13"/>
  <c r="G1221" i="13"/>
  <c r="K1221" i="13"/>
  <c r="E1220" i="13"/>
  <c r="F1220" i="13"/>
  <c r="J1220" i="13"/>
  <c r="E1219" i="13"/>
  <c r="F1219" i="13"/>
  <c r="J1219" i="13"/>
  <c r="G1219" i="13"/>
  <c r="K1219" i="13"/>
  <c r="E1218" i="13"/>
  <c r="G1218" i="13"/>
  <c r="K1218" i="13"/>
  <c r="F1218" i="13"/>
  <c r="J1218" i="13"/>
  <c r="E1217" i="13"/>
  <c r="F1217" i="13"/>
  <c r="J1217" i="13"/>
  <c r="G1217" i="13"/>
  <c r="K1217" i="13"/>
  <c r="E1216" i="13"/>
  <c r="E1215" i="13"/>
  <c r="F1215" i="13"/>
  <c r="J1215" i="13"/>
  <c r="G1215" i="13"/>
  <c r="K1215" i="13"/>
  <c r="E1214" i="13"/>
  <c r="F1214" i="13"/>
  <c r="J1214" i="13"/>
  <c r="N1213" i="13"/>
  <c r="L1213" i="13"/>
  <c r="E1213" i="13"/>
  <c r="G1213" i="13"/>
  <c r="K1213" i="13"/>
  <c r="F1213" i="13"/>
  <c r="J1213" i="13"/>
  <c r="E1212" i="13"/>
  <c r="E1211" i="13"/>
  <c r="G1211" i="13"/>
  <c r="K1211" i="13"/>
  <c r="E1210" i="13"/>
  <c r="G1210" i="13"/>
  <c r="K1210" i="13"/>
  <c r="F1210" i="13"/>
  <c r="J1210" i="13"/>
  <c r="E1209" i="13"/>
  <c r="F1209" i="13"/>
  <c r="J1209" i="13"/>
  <c r="G1209" i="13"/>
  <c r="K1209" i="13"/>
  <c r="E1208" i="13"/>
  <c r="F1208" i="13"/>
  <c r="J1208" i="13"/>
  <c r="E1207" i="13"/>
  <c r="G1207" i="13"/>
  <c r="K1207" i="13"/>
  <c r="E1206" i="13"/>
  <c r="G1206" i="13"/>
  <c r="K1206" i="13"/>
  <c r="F1206" i="13"/>
  <c r="J1206" i="13"/>
  <c r="E1205" i="13"/>
  <c r="F1205" i="13"/>
  <c r="J1205" i="13"/>
  <c r="G1205" i="13"/>
  <c r="K1205" i="13"/>
  <c r="E1204" i="13"/>
  <c r="F1204" i="13"/>
  <c r="J1204" i="13"/>
  <c r="N1203" i="13"/>
  <c r="L1203" i="13"/>
  <c r="E1203" i="13"/>
  <c r="G1203" i="13"/>
  <c r="K1203" i="13"/>
  <c r="F1203" i="13"/>
  <c r="J1203" i="13"/>
  <c r="E1202" i="13"/>
  <c r="G1202" i="13"/>
  <c r="K1202" i="13"/>
  <c r="F1202" i="13"/>
  <c r="J1202" i="13"/>
  <c r="E1201" i="13"/>
  <c r="F1201" i="13"/>
  <c r="J1201" i="13"/>
  <c r="G1201" i="13"/>
  <c r="K1201" i="13"/>
  <c r="E1200" i="13"/>
  <c r="F1200" i="13"/>
  <c r="J1200" i="13"/>
  <c r="G1200" i="13"/>
  <c r="K1200" i="13"/>
  <c r="E1199" i="13"/>
  <c r="G1199" i="13"/>
  <c r="K1199" i="13"/>
  <c r="F1199" i="13"/>
  <c r="J1199" i="13"/>
  <c r="E1198" i="13"/>
  <c r="G1198" i="13"/>
  <c r="K1198" i="13"/>
  <c r="F1198" i="13"/>
  <c r="J1198" i="13"/>
  <c r="E1197" i="13"/>
  <c r="F1197" i="13"/>
  <c r="J1197" i="13"/>
  <c r="G1197" i="13"/>
  <c r="K1197" i="13"/>
  <c r="E1196" i="13"/>
  <c r="F1196" i="13"/>
  <c r="J1196" i="13"/>
  <c r="G1196" i="13"/>
  <c r="K1196" i="13"/>
  <c r="E1195" i="13"/>
  <c r="G1195" i="13"/>
  <c r="K1195" i="13"/>
  <c r="F1195" i="13"/>
  <c r="J1195" i="13"/>
  <c r="E1194" i="13"/>
  <c r="G1194" i="13"/>
  <c r="K1194" i="13"/>
  <c r="F1194" i="13"/>
  <c r="J1194" i="13"/>
  <c r="N1193" i="13"/>
  <c r="L1193" i="13"/>
  <c r="E1193" i="13"/>
  <c r="F1193" i="13"/>
  <c r="J1193" i="13"/>
  <c r="G1193" i="13"/>
  <c r="K1193" i="13"/>
  <c r="E1192" i="13"/>
  <c r="F1192" i="13"/>
  <c r="J1192" i="13"/>
  <c r="E1191" i="13"/>
  <c r="G1191" i="13"/>
  <c r="K1191" i="13"/>
  <c r="E1190" i="13"/>
  <c r="G1190" i="13"/>
  <c r="K1190" i="13"/>
  <c r="F1190" i="13"/>
  <c r="J1190" i="13"/>
  <c r="E1189" i="13"/>
  <c r="F1189" i="13"/>
  <c r="J1189" i="13"/>
  <c r="G1189" i="13"/>
  <c r="K1189" i="13"/>
  <c r="E1188" i="13"/>
  <c r="F1188" i="13"/>
  <c r="J1188" i="13"/>
  <c r="E1187" i="13"/>
  <c r="G1187" i="13"/>
  <c r="K1187" i="13"/>
  <c r="E1186" i="13"/>
  <c r="G1186" i="13"/>
  <c r="K1186" i="13"/>
  <c r="F1186" i="13"/>
  <c r="J1186" i="13"/>
  <c r="E1185" i="13"/>
  <c r="F1185" i="13"/>
  <c r="J1185" i="13"/>
  <c r="G1185" i="13"/>
  <c r="K1185" i="13"/>
  <c r="E1184" i="13"/>
  <c r="F1184" i="13"/>
  <c r="J1184" i="13"/>
  <c r="N1183" i="13"/>
  <c r="L1183" i="13"/>
  <c r="E1183" i="13"/>
  <c r="G1183" i="13"/>
  <c r="K1183" i="13"/>
  <c r="F1183" i="13"/>
  <c r="J1183" i="13"/>
  <c r="E1182" i="13"/>
  <c r="G1182" i="13"/>
  <c r="K1182" i="13"/>
  <c r="F1182" i="13"/>
  <c r="J1182" i="13"/>
  <c r="E1181" i="13"/>
  <c r="F1181" i="13"/>
  <c r="J1181" i="13"/>
  <c r="G1181" i="13"/>
  <c r="K1181" i="13"/>
  <c r="E1180" i="13"/>
  <c r="F1180" i="13"/>
  <c r="J1180" i="13"/>
  <c r="G1180" i="13"/>
  <c r="K1180" i="13"/>
  <c r="E1179" i="13"/>
  <c r="G1179" i="13"/>
  <c r="K1179" i="13"/>
  <c r="F1179" i="13"/>
  <c r="J1179" i="13"/>
  <c r="E1178" i="13"/>
  <c r="G1178" i="13"/>
  <c r="K1178" i="13"/>
  <c r="F1178" i="13"/>
  <c r="J1178" i="13"/>
  <c r="E1177" i="13"/>
  <c r="F1177" i="13"/>
  <c r="J1177" i="13"/>
  <c r="G1177" i="13"/>
  <c r="K1177" i="13"/>
  <c r="E1176" i="13"/>
  <c r="F1176" i="13"/>
  <c r="J1176" i="13"/>
  <c r="G1176" i="13"/>
  <c r="K1176" i="13"/>
  <c r="E1175" i="13"/>
  <c r="G1175" i="13"/>
  <c r="K1175" i="13"/>
  <c r="F1175" i="13"/>
  <c r="J1175" i="13"/>
  <c r="E1174" i="13"/>
  <c r="G1174" i="13"/>
  <c r="K1174" i="13"/>
  <c r="F1174" i="13"/>
  <c r="J1174" i="13"/>
  <c r="N1173" i="13"/>
  <c r="L1173" i="13"/>
  <c r="E1173" i="13"/>
  <c r="F1173" i="13"/>
  <c r="J1173" i="13"/>
  <c r="G1173" i="13"/>
  <c r="K1173" i="13"/>
  <c r="E1172" i="13"/>
  <c r="F1172" i="13"/>
  <c r="J1172" i="13"/>
  <c r="E1171" i="13"/>
  <c r="G1171" i="13"/>
  <c r="K1171" i="13"/>
  <c r="E1170" i="13"/>
  <c r="G1170" i="13"/>
  <c r="K1170" i="13"/>
  <c r="F1170" i="13"/>
  <c r="J1170" i="13"/>
  <c r="E1169" i="13"/>
  <c r="F1169" i="13"/>
  <c r="J1169" i="13"/>
  <c r="G1169" i="13"/>
  <c r="K1169" i="13"/>
  <c r="E1168" i="13"/>
  <c r="F1168" i="13"/>
  <c r="J1168" i="13"/>
  <c r="E1167" i="13"/>
  <c r="G1167" i="13"/>
  <c r="K1167" i="13"/>
  <c r="E1166" i="13"/>
  <c r="G1166" i="13"/>
  <c r="K1166" i="13"/>
  <c r="F1166" i="13"/>
  <c r="J1166" i="13"/>
  <c r="E1165" i="13"/>
  <c r="F1165" i="13"/>
  <c r="J1165" i="13"/>
  <c r="G1165" i="13"/>
  <c r="K1165" i="13"/>
  <c r="E1164" i="13"/>
  <c r="F1164" i="13"/>
  <c r="J1164" i="13"/>
  <c r="N1163" i="13"/>
  <c r="L1163" i="13"/>
  <c r="E1163" i="13"/>
  <c r="G1163" i="13"/>
  <c r="K1163" i="13"/>
  <c r="F1163" i="13"/>
  <c r="J1163" i="13"/>
  <c r="E1162" i="13"/>
  <c r="G1162" i="13"/>
  <c r="K1162" i="13"/>
  <c r="F1162" i="13"/>
  <c r="J1162" i="13"/>
  <c r="E1161" i="13"/>
  <c r="F1161" i="13"/>
  <c r="J1161" i="13"/>
  <c r="G1161" i="13"/>
  <c r="K1161" i="13"/>
  <c r="E1160" i="13"/>
  <c r="F1160" i="13"/>
  <c r="J1160" i="13"/>
  <c r="G1160" i="13"/>
  <c r="K1160" i="13"/>
  <c r="E1159" i="13"/>
  <c r="G1159" i="13"/>
  <c r="K1159" i="13"/>
  <c r="F1159" i="13"/>
  <c r="J1159" i="13"/>
  <c r="E1158" i="13"/>
  <c r="G1158" i="13"/>
  <c r="K1158" i="13"/>
  <c r="F1158" i="13"/>
  <c r="J1158" i="13"/>
  <c r="E1157" i="13"/>
  <c r="F1157" i="13"/>
  <c r="J1157" i="13"/>
  <c r="G1157" i="13"/>
  <c r="K1157" i="13"/>
  <c r="E1156" i="13"/>
  <c r="F1156" i="13"/>
  <c r="J1156" i="13"/>
  <c r="G1156" i="13"/>
  <c r="K1156" i="13"/>
  <c r="E1155" i="13"/>
  <c r="G1155" i="13"/>
  <c r="K1155" i="13"/>
  <c r="F1155" i="13"/>
  <c r="J1155" i="13"/>
  <c r="E1154" i="13"/>
  <c r="G1154" i="13"/>
  <c r="K1154" i="13"/>
  <c r="F1154" i="13"/>
  <c r="J1154" i="13"/>
  <c r="N1153" i="13"/>
  <c r="L1153" i="13"/>
  <c r="E1153" i="13"/>
  <c r="F1153" i="13"/>
  <c r="J1153" i="13"/>
  <c r="G1153" i="13"/>
  <c r="K1153" i="13"/>
  <c r="E1152" i="13"/>
  <c r="F1152" i="13"/>
  <c r="J1152" i="13"/>
  <c r="E1151" i="13"/>
  <c r="G1151" i="13"/>
  <c r="K1151" i="13"/>
  <c r="E1150" i="13"/>
  <c r="G1150" i="13"/>
  <c r="K1150" i="13"/>
  <c r="F1150" i="13"/>
  <c r="J1150" i="13"/>
  <c r="E1149" i="13"/>
  <c r="F1149" i="13"/>
  <c r="J1149" i="13"/>
  <c r="G1149" i="13"/>
  <c r="K1149" i="13"/>
  <c r="E1148" i="13"/>
  <c r="F1148" i="13"/>
  <c r="J1148" i="13"/>
  <c r="E1147" i="13"/>
  <c r="G1147" i="13"/>
  <c r="K1147" i="13"/>
  <c r="E1146" i="13"/>
  <c r="G1146" i="13"/>
  <c r="K1146" i="13"/>
  <c r="F1146" i="13"/>
  <c r="J1146" i="13"/>
  <c r="E1145" i="13"/>
  <c r="F1145" i="13"/>
  <c r="J1145" i="13"/>
  <c r="G1145" i="13"/>
  <c r="K1145" i="13"/>
  <c r="E1144" i="13"/>
  <c r="F1144" i="13"/>
  <c r="J1144" i="13"/>
  <c r="N1143" i="13"/>
  <c r="E1143" i="13"/>
  <c r="G1143" i="13"/>
  <c r="K1143" i="13"/>
  <c r="F1143" i="13"/>
  <c r="J1143" i="13"/>
  <c r="E1142" i="13"/>
  <c r="G1142" i="13"/>
  <c r="K1142" i="13"/>
  <c r="F1142" i="13"/>
  <c r="J1142" i="13"/>
  <c r="E1141" i="13"/>
  <c r="F1141" i="13"/>
  <c r="J1141" i="13"/>
  <c r="G1141" i="13"/>
  <c r="K1141" i="13"/>
  <c r="E1140" i="13"/>
  <c r="E1139" i="13"/>
  <c r="G1139" i="13"/>
  <c r="K1139" i="13"/>
  <c r="F1139" i="13"/>
  <c r="J1139" i="13"/>
  <c r="E1138" i="13"/>
  <c r="G1138" i="13"/>
  <c r="K1138" i="13"/>
  <c r="F1138" i="13"/>
  <c r="J1138" i="13"/>
  <c r="E1137" i="13"/>
  <c r="F1137" i="13"/>
  <c r="J1137" i="13"/>
  <c r="G1137" i="13"/>
  <c r="K1137" i="13"/>
  <c r="E1136" i="13"/>
  <c r="F1136" i="13"/>
  <c r="J1136" i="13"/>
  <c r="G1136" i="13"/>
  <c r="K1136" i="13"/>
  <c r="E1135" i="13"/>
  <c r="G1135" i="13"/>
  <c r="K1135" i="13"/>
  <c r="F1135" i="13"/>
  <c r="J1135" i="13"/>
  <c r="E1134" i="13"/>
  <c r="G1134" i="13"/>
  <c r="K1134" i="13"/>
  <c r="F1134" i="13"/>
  <c r="J1134" i="13"/>
  <c r="N1133" i="13"/>
  <c r="E1133" i="13"/>
  <c r="F1133" i="13"/>
  <c r="J1133" i="13"/>
  <c r="G1133" i="13"/>
  <c r="K1133" i="13"/>
  <c r="E1132" i="13"/>
  <c r="F1132" i="13"/>
  <c r="J1132" i="13"/>
  <c r="E1131" i="13"/>
  <c r="G1131" i="13"/>
  <c r="K1131" i="13"/>
  <c r="E1130" i="13"/>
  <c r="G1130" i="13"/>
  <c r="K1130" i="13"/>
  <c r="F1130" i="13"/>
  <c r="J1130" i="13"/>
  <c r="E1129" i="13"/>
  <c r="F1129" i="13"/>
  <c r="J1129" i="13"/>
  <c r="G1129" i="13"/>
  <c r="K1129" i="13"/>
  <c r="E1128" i="13"/>
  <c r="F1128" i="13"/>
  <c r="J1128" i="13"/>
  <c r="E1127" i="13"/>
  <c r="G1127" i="13"/>
  <c r="K1127" i="13"/>
  <c r="E1126" i="13"/>
  <c r="G1126" i="13"/>
  <c r="K1126" i="13"/>
  <c r="F1126" i="13"/>
  <c r="J1126" i="13"/>
  <c r="E1125" i="13"/>
  <c r="F1125" i="13"/>
  <c r="J1125" i="13"/>
  <c r="G1125" i="13"/>
  <c r="K1125" i="13"/>
  <c r="E1124" i="13"/>
  <c r="F1124" i="13"/>
  <c r="J1124" i="13"/>
  <c r="N1123" i="13"/>
  <c r="E1123" i="13"/>
  <c r="G1123" i="13"/>
  <c r="K1123" i="13"/>
  <c r="F1123" i="13"/>
  <c r="J1123" i="13"/>
  <c r="E1122" i="13"/>
  <c r="E1121" i="13"/>
  <c r="F1121" i="13"/>
  <c r="J1121" i="13"/>
  <c r="G1121" i="13"/>
  <c r="K1121" i="13"/>
  <c r="E1120" i="13"/>
  <c r="E1119" i="13"/>
  <c r="G1119" i="13"/>
  <c r="K1119" i="13"/>
  <c r="F1119" i="13"/>
  <c r="J1119" i="13"/>
  <c r="E1118" i="13"/>
  <c r="G1118" i="13"/>
  <c r="K1118" i="13"/>
  <c r="F1118" i="13"/>
  <c r="J1118" i="13"/>
  <c r="E1117" i="13"/>
  <c r="F1117" i="13"/>
  <c r="J1117" i="13"/>
  <c r="G1117" i="13"/>
  <c r="K1117" i="13"/>
  <c r="E1116" i="13"/>
  <c r="F1116" i="13"/>
  <c r="J1116" i="13"/>
  <c r="G1116" i="13"/>
  <c r="K1116" i="13"/>
  <c r="E1115" i="13"/>
  <c r="G1115" i="13"/>
  <c r="K1115" i="13"/>
  <c r="F1115" i="13"/>
  <c r="J1115" i="13"/>
  <c r="E1114" i="13"/>
  <c r="G1114" i="13"/>
  <c r="K1114" i="13"/>
  <c r="F1114" i="13"/>
  <c r="J1114" i="13"/>
  <c r="N1113" i="13"/>
  <c r="E1113" i="13"/>
  <c r="F1113" i="13"/>
  <c r="J1113" i="13"/>
  <c r="G1113" i="13"/>
  <c r="K1113" i="13"/>
  <c r="E1112" i="13"/>
  <c r="F1112" i="13"/>
  <c r="J1112" i="13"/>
  <c r="E1111" i="13"/>
  <c r="G1111" i="13"/>
  <c r="K1111" i="13"/>
  <c r="E1110" i="13"/>
  <c r="G1110" i="13"/>
  <c r="K1110" i="13"/>
  <c r="F1110" i="13"/>
  <c r="J1110" i="13"/>
  <c r="E1109" i="13"/>
  <c r="F1109" i="13"/>
  <c r="J1109" i="13"/>
  <c r="G1109" i="13"/>
  <c r="K1109" i="13"/>
  <c r="E1108" i="13"/>
  <c r="F1108" i="13"/>
  <c r="J1108" i="13"/>
  <c r="E1107" i="13"/>
  <c r="G1107" i="13"/>
  <c r="K1107" i="13"/>
  <c r="E1106" i="13"/>
  <c r="G1106" i="13"/>
  <c r="K1106" i="13"/>
  <c r="F1106" i="13"/>
  <c r="J1106" i="13"/>
  <c r="E1105" i="13"/>
  <c r="F1105" i="13"/>
  <c r="J1105" i="13"/>
  <c r="G1105" i="13"/>
  <c r="K1105" i="13"/>
  <c r="E1104" i="13"/>
  <c r="F1104" i="13"/>
  <c r="J1104" i="13"/>
  <c r="N1103" i="13"/>
  <c r="L1103" i="13"/>
  <c r="E1103" i="13"/>
  <c r="G1103" i="13"/>
  <c r="K1103" i="13"/>
  <c r="F1103" i="13"/>
  <c r="J1103" i="13"/>
  <c r="E1102" i="13"/>
  <c r="E1101" i="13"/>
  <c r="F1101" i="13"/>
  <c r="J1101" i="13"/>
  <c r="G1101" i="13"/>
  <c r="K1101" i="13"/>
  <c r="E1100" i="13"/>
  <c r="E1099" i="13"/>
  <c r="G1099" i="13"/>
  <c r="K1099" i="13"/>
  <c r="F1099" i="13"/>
  <c r="J1099" i="13"/>
  <c r="E1098" i="13"/>
  <c r="G1098" i="13"/>
  <c r="K1098" i="13"/>
  <c r="F1098" i="13"/>
  <c r="J1098" i="13"/>
  <c r="E1097" i="13"/>
  <c r="F1097" i="13"/>
  <c r="J1097" i="13"/>
  <c r="G1097" i="13"/>
  <c r="K1097" i="13"/>
  <c r="E1096" i="13"/>
  <c r="F1096" i="13"/>
  <c r="J1096" i="13"/>
  <c r="G1096" i="13"/>
  <c r="K1096" i="13"/>
  <c r="E1095" i="13"/>
  <c r="G1095" i="13"/>
  <c r="K1095" i="13"/>
  <c r="F1095" i="13"/>
  <c r="J1095" i="13"/>
  <c r="E1094" i="13"/>
  <c r="G1094" i="13"/>
  <c r="K1094" i="13"/>
  <c r="F1094" i="13"/>
  <c r="J1094" i="13"/>
  <c r="N1093" i="13"/>
  <c r="L1093" i="13"/>
  <c r="E1093" i="13"/>
  <c r="F1093" i="13"/>
  <c r="J1093" i="13"/>
  <c r="G1093" i="13"/>
  <c r="K1093" i="13"/>
  <c r="E1092" i="13"/>
  <c r="F1092" i="13"/>
  <c r="J1092" i="13"/>
  <c r="E1091" i="13"/>
  <c r="G1091" i="13"/>
  <c r="K1091" i="13"/>
  <c r="E1090" i="13"/>
  <c r="G1090" i="13"/>
  <c r="K1090" i="13"/>
  <c r="F1090" i="13"/>
  <c r="J1090" i="13"/>
  <c r="E1089" i="13"/>
  <c r="F1089" i="13"/>
  <c r="J1089" i="13"/>
  <c r="G1089" i="13"/>
  <c r="K1089" i="13"/>
  <c r="E1088" i="13"/>
  <c r="F1088" i="13"/>
  <c r="J1088" i="13"/>
  <c r="E1087" i="13"/>
  <c r="G1087" i="13"/>
  <c r="K1087" i="13"/>
  <c r="E1086" i="13"/>
  <c r="G1086" i="13"/>
  <c r="K1086" i="13"/>
  <c r="F1086" i="13"/>
  <c r="J1086" i="13"/>
  <c r="E1085" i="13"/>
  <c r="F1085" i="13"/>
  <c r="J1085" i="13"/>
  <c r="G1085" i="13"/>
  <c r="K1085" i="13"/>
  <c r="E1084" i="13"/>
  <c r="F1084" i="13"/>
  <c r="J1084" i="13"/>
  <c r="N1083" i="13"/>
  <c r="E1083" i="13"/>
  <c r="G1083" i="13"/>
  <c r="K1083" i="13"/>
  <c r="F1083" i="13"/>
  <c r="J1083" i="13"/>
  <c r="E1082" i="13"/>
  <c r="E1081" i="13"/>
  <c r="F1081" i="13"/>
  <c r="J1081" i="13"/>
  <c r="G1081" i="13"/>
  <c r="K1081" i="13"/>
  <c r="E1080" i="13"/>
  <c r="E1079" i="13"/>
  <c r="G1079" i="13"/>
  <c r="K1079" i="13"/>
  <c r="F1079" i="13"/>
  <c r="J1079" i="13"/>
  <c r="E1078" i="13"/>
  <c r="G1078" i="13"/>
  <c r="K1078" i="13"/>
  <c r="F1078" i="13"/>
  <c r="J1078" i="13"/>
  <c r="E1077" i="13"/>
  <c r="F1077" i="13"/>
  <c r="J1077" i="13"/>
  <c r="G1077" i="13"/>
  <c r="K1077" i="13"/>
  <c r="E1076" i="13"/>
  <c r="F1076" i="13"/>
  <c r="J1076" i="13"/>
  <c r="G1076" i="13"/>
  <c r="K1076" i="13"/>
  <c r="E1075" i="13"/>
  <c r="G1075" i="13"/>
  <c r="K1075" i="13"/>
  <c r="F1075" i="13"/>
  <c r="J1075" i="13"/>
  <c r="E1074" i="13"/>
  <c r="G1074" i="13"/>
  <c r="K1074" i="13"/>
  <c r="F1074" i="13"/>
  <c r="J1074" i="13"/>
  <c r="E1073" i="13"/>
  <c r="F1073" i="13"/>
  <c r="J1073" i="13"/>
  <c r="G1073" i="13"/>
  <c r="K1073" i="13"/>
  <c r="E1072" i="13"/>
  <c r="F1072" i="13"/>
  <c r="J1072" i="13"/>
  <c r="E1071" i="13"/>
  <c r="G1071" i="13"/>
  <c r="K1071" i="13"/>
  <c r="E1070" i="13"/>
  <c r="G1070" i="13"/>
  <c r="K1070" i="13"/>
  <c r="F1070" i="13"/>
  <c r="J1070" i="13"/>
  <c r="E1069" i="13"/>
  <c r="F1069" i="13"/>
  <c r="J1069" i="13"/>
  <c r="G1069" i="13"/>
  <c r="K1069" i="13"/>
  <c r="E1068" i="13"/>
  <c r="F1068" i="13"/>
  <c r="J1068" i="13"/>
  <c r="E1067" i="13"/>
  <c r="G1067" i="13"/>
  <c r="K1067" i="13"/>
  <c r="E1066" i="13"/>
  <c r="G1066" i="13"/>
  <c r="K1066" i="13"/>
  <c r="F1066" i="13"/>
  <c r="J1066" i="13"/>
  <c r="E1065" i="13"/>
  <c r="F1065" i="13"/>
  <c r="J1065" i="13"/>
  <c r="G1065" i="13"/>
  <c r="K1065" i="13"/>
  <c r="E1064" i="13"/>
  <c r="F1064" i="13"/>
  <c r="J1064" i="13"/>
  <c r="E1063" i="13"/>
  <c r="G1063" i="13"/>
  <c r="K1063" i="13"/>
  <c r="F1063" i="13"/>
  <c r="J1063" i="13"/>
  <c r="E1062" i="13"/>
  <c r="E1061" i="13"/>
  <c r="F1061" i="13"/>
  <c r="J1061" i="13"/>
  <c r="G1061" i="13"/>
  <c r="K1061" i="13"/>
  <c r="E1060" i="13"/>
  <c r="E1059" i="13"/>
  <c r="G1059" i="13"/>
  <c r="K1059" i="13"/>
  <c r="F1059" i="13"/>
  <c r="J1059" i="13"/>
  <c r="E1058" i="13"/>
  <c r="G1058" i="13"/>
  <c r="K1058" i="13"/>
  <c r="F1058" i="13"/>
  <c r="J1058" i="13"/>
  <c r="E1057" i="13"/>
  <c r="G1057" i="13"/>
  <c r="K1057" i="13"/>
  <c r="E1056" i="13"/>
  <c r="F1056" i="13"/>
  <c r="J1056" i="13"/>
  <c r="G1056" i="13"/>
  <c r="K1056" i="13"/>
  <c r="E1055" i="13"/>
  <c r="G1055" i="13"/>
  <c r="K1055" i="13"/>
  <c r="F1055" i="13"/>
  <c r="J1055" i="13"/>
  <c r="E1054" i="13"/>
  <c r="F1054" i="13"/>
  <c r="J1054" i="13"/>
  <c r="G1054" i="13"/>
  <c r="K1054" i="13"/>
  <c r="E1053" i="13"/>
  <c r="G1053" i="13"/>
  <c r="K1053" i="13"/>
  <c r="F1053" i="13"/>
  <c r="J1053" i="13"/>
  <c r="E1052" i="13"/>
  <c r="F1052" i="13"/>
  <c r="J1052" i="13"/>
  <c r="G1052" i="13"/>
  <c r="K1052" i="13"/>
  <c r="E1051" i="13"/>
  <c r="E1050" i="13"/>
  <c r="F1050" i="13"/>
  <c r="J1050" i="13"/>
  <c r="G1050" i="13"/>
  <c r="K1050" i="13"/>
  <c r="E1049" i="13"/>
  <c r="G1049" i="13"/>
  <c r="K1049" i="13"/>
  <c r="F1049" i="13"/>
  <c r="J1049" i="13"/>
  <c r="E1048" i="13"/>
  <c r="F1048" i="13"/>
  <c r="J1048" i="13"/>
  <c r="G1048" i="13"/>
  <c r="K1048" i="13"/>
  <c r="E1047" i="13"/>
  <c r="E1046" i="13"/>
  <c r="F1046" i="13"/>
  <c r="J1046" i="13"/>
  <c r="G1046" i="13"/>
  <c r="K1046" i="13"/>
  <c r="E1045" i="13"/>
  <c r="G1045" i="13"/>
  <c r="K1045" i="13"/>
  <c r="F1045" i="13"/>
  <c r="J1045" i="13"/>
  <c r="E1044" i="13"/>
  <c r="F1044" i="13"/>
  <c r="J1044" i="13"/>
  <c r="G1044" i="13"/>
  <c r="K1044" i="13"/>
  <c r="N1043" i="13"/>
  <c r="E1043" i="13"/>
  <c r="G1043" i="13"/>
  <c r="K1043" i="13"/>
  <c r="F1043" i="13"/>
  <c r="J1043" i="13"/>
  <c r="E1042" i="13"/>
  <c r="F1042" i="13"/>
  <c r="J1042" i="13"/>
  <c r="G1042" i="13"/>
  <c r="K1042" i="13"/>
  <c r="E1041" i="13"/>
  <c r="E1040" i="13"/>
  <c r="F1040" i="13"/>
  <c r="J1040" i="13"/>
  <c r="G1040" i="13"/>
  <c r="K1040" i="13"/>
  <c r="E1039" i="13"/>
  <c r="G1039" i="13"/>
  <c r="K1039" i="13"/>
  <c r="F1039" i="13"/>
  <c r="J1039" i="13"/>
  <c r="E1038" i="13"/>
  <c r="F1038" i="13"/>
  <c r="J1038" i="13"/>
  <c r="G1038" i="13"/>
  <c r="K1038" i="13"/>
  <c r="E1037" i="13"/>
  <c r="E1036" i="13"/>
  <c r="F1036" i="13"/>
  <c r="J1036" i="13"/>
  <c r="G1036" i="13"/>
  <c r="K1036" i="13"/>
  <c r="E1035" i="13"/>
  <c r="G1035" i="13"/>
  <c r="K1035" i="13"/>
  <c r="F1035" i="13"/>
  <c r="J1035" i="13"/>
  <c r="E1034" i="13"/>
  <c r="F1034" i="13"/>
  <c r="J1034" i="13"/>
  <c r="G1034" i="13"/>
  <c r="K1034" i="13"/>
  <c r="N1033" i="13"/>
  <c r="L1033" i="13"/>
  <c r="E1033" i="13"/>
  <c r="G1033" i="13"/>
  <c r="K1033" i="13"/>
  <c r="F1033" i="13"/>
  <c r="J1033" i="13"/>
  <c r="E1032" i="13"/>
  <c r="F1032" i="13"/>
  <c r="J1032" i="13"/>
  <c r="G1032" i="13"/>
  <c r="K1032" i="13"/>
  <c r="E1031" i="13"/>
  <c r="E1030" i="13"/>
  <c r="F1030" i="13"/>
  <c r="J1030" i="13"/>
  <c r="G1030" i="13"/>
  <c r="K1030" i="13"/>
  <c r="E1029" i="13"/>
  <c r="G1029" i="13"/>
  <c r="K1029" i="13"/>
  <c r="F1029" i="13"/>
  <c r="J1029" i="13"/>
  <c r="E1028" i="13"/>
  <c r="F1028" i="13"/>
  <c r="J1028" i="13"/>
  <c r="G1028" i="13"/>
  <c r="K1028" i="13"/>
  <c r="E1027" i="13"/>
  <c r="G1027" i="13"/>
  <c r="K1027" i="13"/>
  <c r="E1026" i="13"/>
  <c r="G1026" i="13"/>
  <c r="K1026" i="13"/>
  <c r="F1026" i="13"/>
  <c r="J1026" i="13"/>
  <c r="E1025" i="13"/>
  <c r="F1025" i="13"/>
  <c r="J1025" i="13"/>
  <c r="G1025" i="13"/>
  <c r="K1025" i="13"/>
  <c r="E1024" i="13"/>
  <c r="F1024" i="13"/>
  <c r="J1024" i="13"/>
  <c r="N1023" i="13"/>
  <c r="L1023" i="13"/>
  <c r="E1023" i="13"/>
  <c r="G1023" i="13"/>
  <c r="K1023" i="13"/>
  <c r="F1023" i="13"/>
  <c r="J1023" i="13"/>
  <c r="E1022" i="13"/>
  <c r="G1022" i="13"/>
  <c r="K1022" i="13"/>
  <c r="F1022" i="13"/>
  <c r="J1022" i="13"/>
  <c r="E1021" i="13"/>
  <c r="F1021" i="13"/>
  <c r="J1021" i="13"/>
  <c r="G1021" i="13"/>
  <c r="K1021" i="13"/>
  <c r="E1020" i="13"/>
  <c r="F1020" i="13"/>
  <c r="J1020" i="13"/>
  <c r="G1020" i="13"/>
  <c r="K1020" i="13"/>
  <c r="E1019" i="13"/>
  <c r="G1019" i="13"/>
  <c r="K1019" i="13"/>
  <c r="F1019" i="13"/>
  <c r="J1019" i="13"/>
  <c r="E1018" i="13"/>
  <c r="G1018" i="13"/>
  <c r="K1018" i="13"/>
  <c r="F1018" i="13"/>
  <c r="J1018" i="13"/>
  <c r="E1017" i="13"/>
  <c r="F1017" i="13"/>
  <c r="J1017" i="13"/>
  <c r="G1017" i="13"/>
  <c r="K1017" i="13"/>
  <c r="E1016" i="13"/>
  <c r="F1016" i="13"/>
  <c r="J1016" i="13"/>
  <c r="G1016" i="13"/>
  <c r="K1016" i="13"/>
  <c r="E1015" i="13"/>
  <c r="G1015" i="13"/>
  <c r="K1015" i="13"/>
  <c r="F1015" i="13"/>
  <c r="J1015" i="13"/>
  <c r="E1014" i="13"/>
  <c r="G1014" i="13"/>
  <c r="K1014" i="13"/>
  <c r="F1014" i="13"/>
  <c r="J1014" i="13"/>
  <c r="N1013" i="13"/>
  <c r="E1013" i="13"/>
  <c r="F1013" i="13"/>
  <c r="J1013" i="13"/>
  <c r="G1013" i="13"/>
  <c r="K1013" i="13"/>
  <c r="E1012" i="13"/>
  <c r="F1012" i="13"/>
  <c r="J1012" i="13"/>
  <c r="E1011" i="13"/>
  <c r="G1011" i="13"/>
  <c r="K1011" i="13"/>
  <c r="E1010" i="13"/>
  <c r="G1010" i="13"/>
  <c r="K1010" i="13"/>
  <c r="F1010" i="13"/>
  <c r="J1010" i="13"/>
  <c r="E1009" i="13"/>
  <c r="F1009" i="13"/>
  <c r="J1009" i="13"/>
  <c r="G1009" i="13"/>
  <c r="K1009" i="13"/>
  <c r="E1008" i="13"/>
  <c r="F1008" i="13"/>
  <c r="J1008" i="13"/>
  <c r="E1007" i="13"/>
  <c r="G1007" i="13"/>
  <c r="K1007" i="13"/>
  <c r="E1006" i="13"/>
  <c r="G1006" i="13"/>
  <c r="K1006" i="13"/>
  <c r="F1006" i="13"/>
  <c r="J1006" i="13"/>
  <c r="E1005" i="13"/>
  <c r="F1005" i="13"/>
  <c r="J1005" i="13"/>
  <c r="G1005" i="13"/>
  <c r="K1005" i="13"/>
  <c r="E1004" i="13"/>
  <c r="F1004" i="13"/>
  <c r="J1004" i="13"/>
  <c r="E1003" i="13"/>
  <c r="G1003" i="13"/>
  <c r="K1003" i="13"/>
  <c r="F1003" i="13"/>
  <c r="J1003" i="13"/>
  <c r="E1002" i="13"/>
  <c r="G1002" i="13"/>
  <c r="K1002" i="13"/>
  <c r="F1002" i="13"/>
  <c r="J1002" i="13"/>
  <c r="E1001" i="13"/>
  <c r="F1001" i="13"/>
  <c r="J1001" i="13"/>
  <c r="G1001" i="13"/>
  <c r="K1001" i="13"/>
  <c r="E1000" i="13"/>
  <c r="F1000" i="13"/>
  <c r="J1000" i="13"/>
  <c r="G1000" i="13"/>
  <c r="K1000" i="13"/>
  <c r="E999" i="13"/>
  <c r="G999" i="13"/>
  <c r="K999" i="13"/>
  <c r="F999" i="13"/>
  <c r="J999" i="13"/>
  <c r="E998" i="13"/>
  <c r="G998" i="13"/>
  <c r="K998" i="13"/>
  <c r="F998" i="13"/>
  <c r="J998" i="13"/>
  <c r="E997" i="13"/>
  <c r="F997" i="13"/>
  <c r="J997" i="13"/>
  <c r="G997" i="13"/>
  <c r="K997" i="13"/>
  <c r="E996" i="13"/>
  <c r="F996" i="13"/>
  <c r="J996" i="13"/>
  <c r="G996" i="13"/>
  <c r="K996" i="13"/>
  <c r="E995" i="13"/>
  <c r="G995" i="13"/>
  <c r="K995" i="13"/>
  <c r="F995" i="13"/>
  <c r="J995" i="13"/>
  <c r="E994" i="13"/>
  <c r="G994" i="13"/>
  <c r="K994" i="13"/>
  <c r="F994" i="13"/>
  <c r="J994" i="13"/>
  <c r="E993" i="13"/>
  <c r="F993" i="13"/>
  <c r="J993" i="13"/>
  <c r="G993" i="13"/>
  <c r="K993" i="13"/>
  <c r="E992" i="13"/>
  <c r="F992" i="13"/>
  <c r="J992" i="13"/>
  <c r="E991" i="13"/>
  <c r="G991" i="13"/>
  <c r="K991" i="13"/>
  <c r="E990" i="13"/>
  <c r="G990" i="13"/>
  <c r="K990" i="13"/>
  <c r="F990" i="13"/>
  <c r="J990" i="13"/>
  <c r="E989" i="13"/>
  <c r="F989" i="13"/>
  <c r="J989" i="13"/>
  <c r="G989" i="13"/>
  <c r="K989" i="13"/>
  <c r="E988" i="13"/>
  <c r="F988" i="13"/>
  <c r="J988" i="13"/>
  <c r="E987" i="13"/>
  <c r="G987" i="13"/>
  <c r="K987" i="13"/>
  <c r="E986" i="13"/>
  <c r="G986" i="13"/>
  <c r="K986" i="13"/>
  <c r="F986" i="13"/>
  <c r="J986" i="13"/>
  <c r="E985" i="13"/>
  <c r="F985" i="13"/>
  <c r="J985" i="13"/>
  <c r="G985" i="13"/>
  <c r="K985" i="13"/>
  <c r="E984" i="13"/>
  <c r="F984" i="13"/>
  <c r="J984" i="13"/>
  <c r="E983" i="13"/>
  <c r="G983" i="13"/>
  <c r="K983" i="13"/>
  <c r="F983" i="13"/>
  <c r="J983" i="13"/>
  <c r="E982" i="13"/>
  <c r="G982" i="13"/>
  <c r="K982" i="13"/>
  <c r="F982" i="13"/>
  <c r="J982" i="13"/>
  <c r="E981" i="13"/>
  <c r="F981" i="13"/>
  <c r="J981" i="13"/>
  <c r="G981" i="13"/>
  <c r="K981" i="13"/>
  <c r="E980" i="13"/>
  <c r="F980" i="13"/>
  <c r="J980" i="13"/>
  <c r="G980" i="13"/>
  <c r="K980" i="13"/>
  <c r="E979" i="13"/>
  <c r="G979" i="13"/>
  <c r="K979" i="13"/>
  <c r="F979" i="13"/>
  <c r="J979" i="13"/>
  <c r="E978" i="13"/>
  <c r="G978" i="13"/>
  <c r="K978" i="13"/>
  <c r="F978" i="13"/>
  <c r="J978" i="13"/>
  <c r="E977" i="13"/>
  <c r="F977" i="13"/>
  <c r="J977" i="13"/>
  <c r="G977" i="13"/>
  <c r="K977" i="13"/>
  <c r="E976" i="13"/>
  <c r="F976" i="13"/>
  <c r="J976" i="13"/>
  <c r="G976" i="13"/>
  <c r="K976" i="13"/>
  <c r="E975" i="13"/>
  <c r="G975" i="13"/>
  <c r="K975" i="13"/>
  <c r="F975" i="13"/>
  <c r="J975" i="13"/>
  <c r="E974" i="13"/>
  <c r="G974" i="13"/>
  <c r="K974" i="13"/>
  <c r="F974" i="13"/>
  <c r="J974" i="13"/>
  <c r="E973" i="13"/>
  <c r="F973" i="13"/>
  <c r="J973" i="13"/>
  <c r="G973" i="13"/>
  <c r="K973" i="13"/>
  <c r="E972" i="13"/>
  <c r="F972" i="13"/>
  <c r="J972" i="13"/>
  <c r="E971" i="13"/>
  <c r="G971" i="13"/>
  <c r="K971" i="13"/>
  <c r="E970" i="13"/>
  <c r="G970" i="13"/>
  <c r="K970" i="13"/>
  <c r="F970" i="13"/>
  <c r="J970" i="13"/>
  <c r="E969" i="13"/>
  <c r="F969" i="13"/>
  <c r="J969" i="13"/>
  <c r="G969" i="13"/>
  <c r="K969" i="13"/>
  <c r="E968" i="13"/>
  <c r="F968" i="13"/>
  <c r="J968" i="13"/>
  <c r="E967" i="13"/>
  <c r="G967" i="13"/>
  <c r="K967" i="13"/>
  <c r="E966" i="13"/>
  <c r="G966" i="13"/>
  <c r="K966" i="13"/>
  <c r="F966" i="13"/>
  <c r="J966" i="13"/>
  <c r="E965" i="13"/>
  <c r="F965" i="13"/>
  <c r="J965" i="13"/>
  <c r="G965" i="13"/>
  <c r="K965" i="13"/>
  <c r="E964" i="13"/>
  <c r="F964" i="13"/>
  <c r="J964" i="13"/>
  <c r="N963" i="13"/>
  <c r="L963" i="13"/>
  <c r="E963" i="13"/>
  <c r="G963" i="13"/>
  <c r="K963" i="13"/>
  <c r="F963" i="13"/>
  <c r="J963" i="13"/>
  <c r="E962" i="13"/>
  <c r="G962" i="13"/>
  <c r="K962" i="13"/>
  <c r="F962" i="13"/>
  <c r="J962" i="13"/>
  <c r="E961" i="13"/>
  <c r="F961" i="13"/>
  <c r="J961" i="13"/>
  <c r="G961" i="13"/>
  <c r="K961" i="13"/>
  <c r="E960" i="13"/>
  <c r="F960" i="13"/>
  <c r="J960" i="13"/>
  <c r="G960" i="13"/>
  <c r="K960" i="13"/>
  <c r="E959" i="13"/>
  <c r="G959" i="13"/>
  <c r="K959" i="13"/>
  <c r="F959" i="13"/>
  <c r="J959" i="13"/>
  <c r="E958" i="13"/>
  <c r="G958" i="13"/>
  <c r="K958" i="13"/>
  <c r="F958" i="13"/>
  <c r="J958" i="13"/>
  <c r="E957" i="13"/>
  <c r="F957" i="13"/>
  <c r="J957" i="13"/>
  <c r="G957" i="13"/>
  <c r="K957" i="13"/>
  <c r="E956" i="13"/>
  <c r="F956" i="13"/>
  <c r="J956" i="13"/>
  <c r="G956" i="13"/>
  <c r="K956" i="13"/>
  <c r="E955" i="13"/>
  <c r="G955" i="13"/>
  <c r="K955" i="13"/>
  <c r="F955" i="13"/>
  <c r="J955" i="13"/>
  <c r="E954" i="13"/>
  <c r="G954" i="13"/>
  <c r="K954" i="13"/>
  <c r="F954" i="13"/>
  <c r="J954" i="13"/>
  <c r="N953" i="13"/>
  <c r="L953" i="13"/>
  <c r="E953" i="13"/>
  <c r="F953" i="13"/>
  <c r="J953" i="13"/>
  <c r="G953" i="13"/>
  <c r="K953" i="13"/>
  <c r="E952" i="13"/>
  <c r="F952" i="13"/>
  <c r="J952" i="13"/>
  <c r="E951" i="13"/>
  <c r="G951" i="13"/>
  <c r="K951" i="13"/>
  <c r="E950" i="13"/>
  <c r="G950" i="13"/>
  <c r="K950" i="13"/>
  <c r="F950" i="13"/>
  <c r="J950" i="13"/>
  <c r="E949" i="13"/>
  <c r="F949" i="13"/>
  <c r="J949" i="13"/>
  <c r="G949" i="13"/>
  <c r="K949" i="13"/>
  <c r="E948" i="13"/>
  <c r="F948" i="13"/>
  <c r="J948" i="13"/>
  <c r="E947" i="13"/>
  <c r="G947" i="13"/>
  <c r="K947" i="13"/>
  <c r="E946" i="13"/>
  <c r="G946" i="13"/>
  <c r="K946" i="13"/>
  <c r="F946" i="13"/>
  <c r="J946" i="13"/>
  <c r="E945" i="13"/>
  <c r="F945" i="13"/>
  <c r="J945" i="13"/>
  <c r="G945" i="13"/>
  <c r="K945" i="13"/>
  <c r="E944" i="13"/>
  <c r="F944" i="13"/>
  <c r="J944" i="13"/>
  <c r="N943" i="13"/>
  <c r="E943" i="13"/>
  <c r="G943" i="13"/>
  <c r="K943" i="13"/>
  <c r="F943" i="13"/>
  <c r="J943" i="13"/>
  <c r="E942" i="13"/>
  <c r="G942" i="13"/>
  <c r="K942" i="13"/>
  <c r="F942" i="13"/>
  <c r="J942" i="13"/>
  <c r="E941" i="13"/>
  <c r="F941" i="13"/>
  <c r="J941" i="13"/>
  <c r="G941" i="13"/>
  <c r="K941" i="13"/>
  <c r="E940" i="13"/>
  <c r="F940" i="13"/>
  <c r="J940" i="13"/>
  <c r="G940" i="13"/>
  <c r="K940" i="13"/>
  <c r="E939" i="13"/>
  <c r="G939" i="13"/>
  <c r="K939" i="13"/>
  <c r="F939" i="13"/>
  <c r="J939" i="13"/>
  <c r="E938" i="13"/>
  <c r="G938" i="13"/>
  <c r="K938" i="13"/>
  <c r="F938" i="13"/>
  <c r="J938" i="13"/>
  <c r="E937" i="13"/>
  <c r="F937" i="13"/>
  <c r="J937" i="13"/>
  <c r="G937" i="13"/>
  <c r="K937" i="13"/>
  <c r="E936" i="13"/>
  <c r="F936" i="13"/>
  <c r="J936" i="13"/>
  <c r="G936" i="13"/>
  <c r="K936" i="13"/>
  <c r="E935" i="13"/>
  <c r="G935" i="13"/>
  <c r="K935" i="13"/>
  <c r="F935" i="13"/>
  <c r="J935" i="13"/>
  <c r="E934" i="13"/>
  <c r="G934" i="13"/>
  <c r="K934" i="13"/>
  <c r="F934" i="13"/>
  <c r="J934" i="13"/>
  <c r="N933" i="13"/>
  <c r="E933" i="13"/>
  <c r="F933" i="13"/>
  <c r="J933" i="13"/>
  <c r="G933" i="13"/>
  <c r="K933" i="13"/>
  <c r="E932" i="13"/>
  <c r="F932" i="13"/>
  <c r="J932" i="13"/>
  <c r="E931" i="13"/>
  <c r="G931" i="13"/>
  <c r="K931" i="13"/>
  <c r="E930" i="13"/>
  <c r="G930" i="13"/>
  <c r="K930" i="13"/>
  <c r="F930" i="13"/>
  <c r="J930" i="13"/>
  <c r="E929" i="13"/>
  <c r="F929" i="13"/>
  <c r="J929" i="13"/>
  <c r="G929" i="13"/>
  <c r="K929" i="13"/>
  <c r="E928" i="13"/>
  <c r="F928" i="13"/>
  <c r="J928" i="13"/>
  <c r="E927" i="13"/>
  <c r="G927" i="13"/>
  <c r="K927" i="13"/>
  <c r="E926" i="13"/>
  <c r="G926" i="13"/>
  <c r="K926" i="13"/>
  <c r="F926" i="13"/>
  <c r="J926" i="13"/>
  <c r="E925" i="13"/>
  <c r="F925" i="13"/>
  <c r="J925" i="13"/>
  <c r="G925" i="13"/>
  <c r="K925" i="13"/>
  <c r="E924" i="13"/>
  <c r="F924" i="13"/>
  <c r="J924" i="13"/>
  <c r="E923" i="13"/>
  <c r="G923" i="13"/>
  <c r="K923" i="13"/>
  <c r="F923" i="13"/>
  <c r="J923" i="13"/>
  <c r="E922" i="13"/>
  <c r="G922" i="13"/>
  <c r="K922" i="13"/>
  <c r="F922" i="13"/>
  <c r="J922" i="13"/>
  <c r="E921" i="13"/>
  <c r="F921" i="13"/>
  <c r="J921" i="13"/>
  <c r="G921" i="13"/>
  <c r="K921" i="13"/>
  <c r="E920" i="13"/>
  <c r="F920" i="13"/>
  <c r="J920" i="13"/>
  <c r="G920" i="13"/>
  <c r="K920" i="13"/>
  <c r="E919" i="13"/>
  <c r="G919" i="13"/>
  <c r="K919" i="13"/>
  <c r="F919" i="13"/>
  <c r="J919" i="13"/>
  <c r="E918" i="13"/>
  <c r="G918" i="13"/>
  <c r="K918" i="13"/>
  <c r="F918" i="13"/>
  <c r="J918" i="13"/>
  <c r="E917" i="13"/>
  <c r="E916" i="13"/>
  <c r="F916" i="13"/>
  <c r="J916" i="13"/>
  <c r="G916" i="13"/>
  <c r="K916" i="13"/>
  <c r="E915" i="13"/>
  <c r="G915" i="13"/>
  <c r="K915" i="13"/>
  <c r="F915" i="13"/>
  <c r="J915" i="13"/>
  <c r="E914" i="13"/>
  <c r="G914" i="13"/>
  <c r="K914" i="13"/>
  <c r="F914" i="13"/>
  <c r="J914" i="13"/>
  <c r="N913" i="13"/>
  <c r="E913" i="13"/>
  <c r="F913" i="13"/>
  <c r="J913" i="13"/>
  <c r="G913" i="13"/>
  <c r="K913" i="13"/>
  <c r="E912" i="13"/>
  <c r="F912" i="13"/>
  <c r="J912" i="13"/>
  <c r="E911" i="13"/>
  <c r="G911" i="13"/>
  <c r="K911" i="13"/>
  <c r="E910" i="13"/>
  <c r="G910" i="13"/>
  <c r="K910" i="13"/>
  <c r="F910" i="13"/>
  <c r="J910" i="13"/>
  <c r="E909" i="13"/>
  <c r="F909" i="13"/>
  <c r="J909" i="13"/>
  <c r="G909" i="13"/>
  <c r="K909" i="13"/>
  <c r="E908" i="13"/>
  <c r="F908" i="13"/>
  <c r="J908" i="13"/>
  <c r="E907" i="13"/>
  <c r="G907" i="13"/>
  <c r="K907" i="13"/>
  <c r="E906" i="13"/>
  <c r="G906" i="13"/>
  <c r="K906" i="13"/>
  <c r="F906" i="13"/>
  <c r="J906" i="13"/>
  <c r="E905" i="13"/>
  <c r="F905" i="13"/>
  <c r="J905" i="13"/>
  <c r="G905" i="13"/>
  <c r="K905" i="13"/>
  <c r="E904" i="13"/>
  <c r="F904" i="13"/>
  <c r="J904" i="13"/>
  <c r="E903" i="13"/>
  <c r="G903" i="13"/>
  <c r="K903" i="13"/>
  <c r="F903" i="13"/>
  <c r="J903" i="13"/>
  <c r="E902" i="13"/>
  <c r="G902" i="13"/>
  <c r="K902" i="13"/>
  <c r="F902" i="13"/>
  <c r="J902" i="13"/>
  <c r="E901" i="13"/>
  <c r="F901" i="13"/>
  <c r="J901" i="13"/>
  <c r="G901" i="13"/>
  <c r="K901" i="13"/>
  <c r="E900" i="13"/>
  <c r="F900" i="13"/>
  <c r="J900" i="13"/>
  <c r="G900" i="13"/>
  <c r="K900" i="13"/>
  <c r="E899" i="13"/>
  <c r="G899" i="13"/>
  <c r="K899" i="13"/>
  <c r="F899" i="13"/>
  <c r="J899" i="13"/>
  <c r="E898" i="13"/>
  <c r="G898" i="13"/>
  <c r="K898" i="13"/>
  <c r="F898" i="13"/>
  <c r="J898" i="13"/>
  <c r="E897" i="13"/>
  <c r="E896" i="13"/>
  <c r="G896" i="13"/>
  <c r="K896" i="13"/>
  <c r="F896" i="13"/>
  <c r="J896" i="13"/>
  <c r="E895" i="13"/>
  <c r="F895" i="13"/>
  <c r="J895" i="13"/>
  <c r="G895" i="13"/>
  <c r="K895" i="13"/>
  <c r="E894" i="13"/>
  <c r="N893" i="13"/>
  <c r="L893" i="13"/>
  <c r="E893" i="13"/>
  <c r="F893" i="13"/>
  <c r="J893" i="13"/>
  <c r="G893" i="13"/>
  <c r="K893" i="13"/>
  <c r="E892" i="13"/>
  <c r="E891" i="13"/>
  <c r="E890" i="13"/>
  <c r="G890" i="13"/>
  <c r="K890" i="13"/>
  <c r="F890" i="13"/>
  <c r="J890" i="13"/>
  <c r="E889" i="13"/>
  <c r="F889" i="13"/>
  <c r="J889" i="13"/>
  <c r="G889" i="13"/>
  <c r="K889" i="13"/>
  <c r="E888" i="13"/>
  <c r="E887" i="13"/>
  <c r="E886" i="13"/>
  <c r="G886" i="13"/>
  <c r="K886" i="13"/>
  <c r="F886" i="13"/>
  <c r="J886" i="13"/>
  <c r="E885" i="13"/>
  <c r="F885" i="13"/>
  <c r="J885" i="13"/>
  <c r="G885" i="13"/>
  <c r="K885" i="13"/>
  <c r="E884" i="13"/>
  <c r="N883" i="13"/>
  <c r="L883" i="13"/>
  <c r="E883" i="13"/>
  <c r="F883" i="13"/>
  <c r="J883" i="13"/>
  <c r="G883" i="13"/>
  <c r="K883" i="13"/>
  <c r="E882" i="13"/>
  <c r="E881" i="13"/>
  <c r="E880" i="13"/>
  <c r="G880" i="13"/>
  <c r="K880" i="13"/>
  <c r="F880" i="13"/>
  <c r="J880" i="13"/>
  <c r="E879" i="13"/>
  <c r="F879" i="13"/>
  <c r="J879" i="13"/>
  <c r="G879" i="13"/>
  <c r="K879" i="13"/>
  <c r="E878" i="13"/>
  <c r="E877" i="13"/>
  <c r="E876" i="13"/>
  <c r="G876" i="13"/>
  <c r="K876" i="13"/>
  <c r="F876" i="13"/>
  <c r="J876" i="13"/>
  <c r="E875" i="13"/>
  <c r="F875" i="13"/>
  <c r="J875" i="13"/>
  <c r="G875" i="13"/>
  <c r="K875" i="13"/>
  <c r="E874" i="13"/>
  <c r="E873" i="13"/>
  <c r="F873" i="13"/>
  <c r="J873" i="13"/>
  <c r="G873" i="13"/>
  <c r="K873" i="13"/>
  <c r="E872" i="13"/>
  <c r="E871" i="13"/>
  <c r="E870" i="13"/>
  <c r="G870" i="13"/>
  <c r="K870" i="13"/>
  <c r="F870" i="13"/>
  <c r="J870" i="13"/>
  <c r="E869" i="13"/>
  <c r="F869" i="13"/>
  <c r="J869" i="13"/>
  <c r="G869" i="13"/>
  <c r="K869" i="13"/>
  <c r="E868" i="13"/>
  <c r="E867" i="13"/>
  <c r="E866" i="13"/>
  <c r="G866" i="13"/>
  <c r="K866" i="13"/>
  <c r="F866" i="13"/>
  <c r="J866" i="13"/>
  <c r="E865" i="13"/>
  <c r="F865" i="13"/>
  <c r="J865" i="13"/>
  <c r="G865" i="13"/>
  <c r="K865" i="13"/>
  <c r="E864" i="13"/>
  <c r="N863" i="13"/>
  <c r="E863" i="13"/>
  <c r="F863" i="13"/>
  <c r="J863" i="13"/>
  <c r="G863" i="13"/>
  <c r="K863" i="13"/>
  <c r="E862" i="13"/>
  <c r="E861" i="13"/>
  <c r="E860" i="13"/>
  <c r="G860" i="13"/>
  <c r="K860" i="13"/>
  <c r="F860" i="13"/>
  <c r="J860" i="13"/>
  <c r="E859" i="13"/>
  <c r="F859" i="13"/>
  <c r="J859" i="13"/>
  <c r="G859" i="13"/>
  <c r="K859" i="13"/>
  <c r="E858" i="13"/>
  <c r="E857" i="13"/>
  <c r="E856" i="13"/>
  <c r="G856" i="13"/>
  <c r="K856" i="13"/>
  <c r="F856" i="13"/>
  <c r="J856" i="13"/>
  <c r="E855" i="13"/>
  <c r="F855" i="13"/>
  <c r="J855" i="13"/>
  <c r="G855" i="13"/>
  <c r="K855" i="13"/>
  <c r="E854" i="13"/>
  <c r="E853" i="13"/>
  <c r="F853" i="13"/>
  <c r="J853" i="13"/>
  <c r="G853" i="13"/>
  <c r="K853" i="13"/>
  <c r="E852" i="13"/>
  <c r="E851" i="13"/>
  <c r="E850" i="13"/>
  <c r="G850" i="13"/>
  <c r="K850" i="13"/>
  <c r="F850" i="13"/>
  <c r="J850" i="13"/>
  <c r="E849" i="13"/>
  <c r="F849" i="13"/>
  <c r="J849" i="13"/>
  <c r="G849" i="13"/>
  <c r="K849" i="13"/>
  <c r="E848" i="13"/>
  <c r="E847" i="13"/>
  <c r="E846" i="13"/>
  <c r="G846" i="13"/>
  <c r="K846" i="13"/>
  <c r="F846" i="13"/>
  <c r="J846" i="13"/>
  <c r="E845" i="13"/>
  <c r="F845" i="13"/>
  <c r="J845" i="13"/>
  <c r="G845" i="13"/>
  <c r="K845" i="13"/>
  <c r="E844" i="13"/>
  <c r="E843" i="13"/>
  <c r="F843" i="13"/>
  <c r="J843" i="13"/>
  <c r="G843" i="13"/>
  <c r="K843" i="13"/>
  <c r="E842" i="13"/>
  <c r="E841" i="13"/>
  <c r="E840" i="13"/>
  <c r="G840" i="13"/>
  <c r="K840" i="13"/>
  <c r="F840" i="13"/>
  <c r="J840" i="13"/>
  <c r="E839" i="13"/>
  <c r="F839" i="13"/>
  <c r="J839" i="13"/>
  <c r="G839" i="13"/>
  <c r="K839" i="13"/>
  <c r="E838" i="13"/>
  <c r="E837" i="13"/>
  <c r="E836" i="13"/>
  <c r="G836" i="13"/>
  <c r="K836" i="13"/>
  <c r="F836" i="13"/>
  <c r="J836" i="13"/>
  <c r="E835" i="13"/>
  <c r="F835" i="13"/>
  <c r="J835" i="13"/>
  <c r="G835" i="13"/>
  <c r="K835" i="13"/>
  <c r="E834" i="13"/>
  <c r="E833" i="13"/>
  <c r="F833" i="13"/>
  <c r="J833" i="13"/>
  <c r="G833" i="13"/>
  <c r="K833" i="13"/>
  <c r="E832" i="13"/>
  <c r="E831" i="13"/>
  <c r="E830" i="13"/>
  <c r="G830" i="13"/>
  <c r="K830" i="13"/>
  <c r="F830" i="13"/>
  <c r="J830" i="13"/>
  <c r="E829" i="13"/>
  <c r="F829" i="13"/>
  <c r="J829" i="13"/>
  <c r="G829" i="13"/>
  <c r="K829" i="13"/>
  <c r="E828" i="13"/>
  <c r="E827" i="13"/>
  <c r="E826" i="13"/>
  <c r="G826" i="13"/>
  <c r="K826" i="13"/>
  <c r="F826" i="13"/>
  <c r="J826" i="13"/>
  <c r="E825" i="13"/>
  <c r="F825" i="13"/>
  <c r="J825" i="13"/>
  <c r="G825" i="13"/>
  <c r="K825" i="13"/>
  <c r="E824" i="13"/>
  <c r="N823" i="13"/>
  <c r="L823" i="13"/>
  <c r="E823" i="13"/>
  <c r="F823" i="13"/>
  <c r="J823" i="13"/>
  <c r="G823" i="13"/>
  <c r="K823" i="13"/>
  <c r="E822" i="13"/>
  <c r="E821" i="13"/>
  <c r="E820" i="13"/>
  <c r="G820" i="13"/>
  <c r="K820" i="13"/>
  <c r="F820" i="13"/>
  <c r="J820" i="13"/>
  <c r="E819" i="13"/>
  <c r="F819" i="13"/>
  <c r="J819" i="13"/>
  <c r="G819" i="13"/>
  <c r="K819" i="13"/>
  <c r="E818" i="13"/>
  <c r="E817" i="13"/>
  <c r="E816" i="13"/>
  <c r="G816" i="13"/>
  <c r="K816" i="13"/>
  <c r="F816" i="13"/>
  <c r="J816" i="13"/>
  <c r="E815" i="13"/>
  <c r="F815" i="13"/>
  <c r="J815" i="13"/>
  <c r="G815" i="13"/>
  <c r="K815" i="13"/>
  <c r="E814" i="13"/>
  <c r="N813" i="13"/>
  <c r="L813" i="13"/>
  <c r="E813" i="13"/>
  <c r="F813" i="13"/>
  <c r="J813" i="13"/>
  <c r="G813" i="13"/>
  <c r="K813" i="13"/>
  <c r="E812" i="13"/>
  <c r="E811" i="13"/>
  <c r="E810" i="13"/>
  <c r="G810" i="13"/>
  <c r="K810" i="13"/>
  <c r="F810" i="13"/>
  <c r="J810" i="13"/>
  <c r="E809" i="13"/>
  <c r="F809" i="13"/>
  <c r="J809" i="13"/>
  <c r="G809" i="13"/>
  <c r="K809" i="13"/>
  <c r="E808" i="13"/>
  <c r="E807" i="13"/>
  <c r="E806" i="13"/>
  <c r="G806" i="13"/>
  <c r="K806" i="13"/>
  <c r="F806" i="13"/>
  <c r="J806" i="13"/>
  <c r="E805" i="13"/>
  <c r="F805" i="13"/>
  <c r="J805" i="13"/>
  <c r="G805" i="13"/>
  <c r="K805" i="13"/>
  <c r="E804" i="13"/>
  <c r="E803" i="13"/>
  <c r="F803" i="13"/>
  <c r="J803" i="13"/>
  <c r="G803" i="13"/>
  <c r="K803" i="13"/>
  <c r="E802" i="13"/>
  <c r="E801" i="13"/>
  <c r="E800" i="13"/>
  <c r="G800" i="13"/>
  <c r="K800" i="13"/>
  <c r="F800" i="13"/>
  <c r="J800" i="13"/>
  <c r="E799" i="13"/>
  <c r="F799" i="13"/>
  <c r="J799" i="13"/>
  <c r="G799" i="13"/>
  <c r="K799" i="13"/>
  <c r="E798" i="13"/>
  <c r="E797" i="13"/>
  <c r="E796" i="13"/>
  <c r="G796" i="13"/>
  <c r="K796" i="13"/>
  <c r="F796" i="13"/>
  <c r="J796" i="13"/>
  <c r="E795" i="13"/>
  <c r="F795" i="13"/>
  <c r="J795" i="13"/>
  <c r="G795" i="13"/>
  <c r="K795" i="13"/>
  <c r="E794" i="13"/>
  <c r="E793" i="13"/>
  <c r="F793" i="13"/>
  <c r="J793" i="13"/>
  <c r="G793" i="13"/>
  <c r="K793" i="13"/>
  <c r="E792" i="13"/>
  <c r="E791" i="13"/>
  <c r="E790" i="13"/>
  <c r="G790" i="13"/>
  <c r="K790" i="13"/>
  <c r="F790" i="13"/>
  <c r="J790" i="13"/>
  <c r="E789" i="13"/>
  <c r="F789" i="13"/>
  <c r="J789" i="13"/>
  <c r="G789" i="13"/>
  <c r="K789" i="13"/>
  <c r="E788" i="13"/>
  <c r="E787" i="13"/>
  <c r="E786" i="13"/>
  <c r="G786" i="13"/>
  <c r="K786" i="13"/>
  <c r="F786" i="13"/>
  <c r="J786" i="13"/>
  <c r="E785" i="13"/>
  <c r="F785" i="13"/>
  <c r="J785" i="13"/>
  <c r="G785" i="13"/>
  <c r="K785" i="13"/>
  <c r="E784" i="13"/>
  <c r="E783" i="13"/>
  <c r="F783" i="13"/>
  <c r="J783" i="13"/>
  <c r="G783" i="13"/>
  <c r="K783" i="13"/>
  <c r="E782" i="13"/>
  <c r="E781" i="13"/>
  <c r="E780" i="13"/>
  <c r="G780" i="13"/>
  <c r="K780" i="13"/>
  <c r="F780" i="13"/>
  <c r="J780" i="13"/>
  <c r="E779" i="13"/>
  <c r="F779" i="13"/>
  <c r="J779" i="13"/>
  <c r="G779" i="13"/>
  <c r="K779" i="13"/>
  <c r="E778" i="13"/>
  <c r="E777" i="13"/>
  <c r="E776" i="13"/>
  <c r="G776" i="13"/>
  <c r="K776" i="13"/>
  <c r="F776" i="13"/>
  <c r="J776" i="13"/>
  <c r="E775" i="13"/>
  <c r="F775" i="13"/>
  <c r="J775" i="13"/>
  <c r="G775" i="13"/>
  <c r="K775" i="13"/>
  <c r="E774" i="13"/>
  <c r="N773" i="13"/>
  <c r="E773" i="13"/>
  <c r="F773" i="13"/>
  <c r="J773" i="13"/>
  <c r="G773" i="13"/>
  <c r="K773" i="13"/>
  <c r="E772" i="13"/>
  <c r="E771" i="13"/>
  <c r="E770" i="13"/>
  <c r="G770" i="13"/>
  <c r="K770" i="13"/>
  <c r="F770" i="13"/>
  <c r="J770" i="13"/>
  <c r="E769" i="13"/>
  <c r="F769" i="13"/>
  <c r="J769" i="13"/>
  <c r="G769" i="13"/>
  <c r="K769" i="13"/>
  <c r="E768" i="13"/>
  <c r="E767" i="13"/>
  <c r="E766" i="13"/>
  <c r="G766" i="13"/>
  <c r="K766" i="13"/>
  <c r="F766" i="13"/>
  <c r="J766" i="13"/>
  <c r="E765" i="13"/>
  <c r="F765" i="13"/>
  <c r="J765" i="13"/>
  <c r="G765" i="13"/>
  <c r="K765" i="13"/>
  <c r="E764" i="13"/>
  <c r="N763" i="13"/>
  <c r="E763" i="13"/>
  <c r="F763" i="13"/>
  <c r="J763" i="13"/>
  <c r="G763" i="13"/>
  <c r="K763" i="13"/>
  <c r="E762" i="13"/>
  <c r="E761" i="13"/>
  <c r="E760" i="13"/>
  <c r="G760" i="13"/>
  <c r="K760" i="13"/>
  <c r="F760" i="13"/>
  <c r="J760" i="13"/>
  <c r="E759" i="13"/>
  <c r="F759" i="13"/>
  <c r="J759" i="13"/>
  <c r="G759" i="13"/>
  <c r="K759" i="13"/>
  <c r="E758" i="13"/>
  <c r="E757" i="13"/>
  <c r="E756" i="13"/>
  <c r="G756" i="13"/>
  <c r="K756" i="13"/>
  <c r="F756" i="13"/>
  <c r="J756" i="13"/>
  <c r="E755" i="13"/>
  <c r="F755" i="13"/>
  <c r="J755" i="13"/>
  <c r="G755" i="13"/>
  <c r="K755" i="13"/>
  <c r="E754" i="13"/>
  <c r="N753" i="13"/>
  <c r="L753" i="13"/>
  <c r="E753" i="13"/>
  <c r="F753" i="13"/>
  <c r="J753" i="13"/>
  <c r="G753" i="13"/>
  <c r="K753" i="13"/>
  <c r="E752" i="13"/>
  <c r="E751" i="13"/>
  <c r="E750" i="13"/>
  <c r="G750" i="13"/>
  <c r="K750" i="13"/>
  <c r="F750" i="13"/>
  <c r="J750" i="13"/>
  <c r="E749" i="13"/>
  <c r="F749" i="13"/>
  <c r="J749" i="13"/>
  <c r="G749" i="13"/>
  <c r="K749" i="13"/>
  <c r="E748" i="13"/>
  <c r="E747" i="13"/>
  <c r="E746" i="13"/>
  <c r="G746" i="13"/>
  <c r="K746" i="13"/>
  <c r="F746" i="13"/>
  <c r="J746" i="13"/>
  <c r="E745" i="13"/>
  <c r="F745" i="13"/>
  <c r="J745" i="13"/>
  <c r="G745" i="13"/>
  <c r="K745" i="13"/>
  <c r="E744" i="13"/>
  <c r="N743" i="13"/>
  <c r="L743" i="13"/>
  <c r="E743" i="13"/>
  <c r="F743" i="13"/>
  <c r="J743" i="13"/>
  <c r="G743" i="13"/>
  <c r="K743" i="13"/>
  <c r="E742" i="13"/>
  <c r="E741" i="13"/>
  <c r="E740" i="13"/>
  <c r="G740" i="13"/>
  <c r="K740" i="13"/>
  <c r="F740" i="13"/>
  <c r="J740" i="13"/>
  <c r="E739" i="13"/>
  <c r="F739" i="13"/>
  <c r="J739" i="13"/>
  <c r="G739" i="13"/>
  <c r="K739" i="13"/>
  <c r="E738" i="13"/>
  <c r="E737" i="13"/>
  <c r="E736" i="13"/>
  <c r="G736" i="13"/>
  <c r="K736" i="13"/>
  <c r="F736" i="13"/>
  <c r="J736" i="13"/>
  <c r="E735" i="13"/>
  <c r="F735" i="13"/>
  <c r="J735" i="13"/>
  <c r="G735" i="13"/>
  <c r="K735" i="13"/>
  <c r="E734" i="13"/>
  <c r="N733" i="13"/>
  <c r="L733" i="13"/>
  <c r="E733" i="13"/>
  <c r="F733" i="13"/>
  <c r="J733" i="13"/>
  <c r="G733" i="13"/>
  <c r="K733" i="13"/>
  <c r="E732" i="13"/>
  <c r="E731" i="13"/>
  <c r="E730" i="13"/>
  <c r="G730" i="13"/>
  <c r="K730" i="13"/>
  <c r="F730" i="13"/>
  <c r="J730" i="13"/>
  <c r="E729" i="13"/>
  <c r="F729" i="13"/>
  <c r="J729" i="13"/>
  <c r="G729" i="13"/>
  <c r="K729" i="13"/>
  <c r="E728" i="13"/>
  <c r="E727" i="13"/>
  <c r="E726" i="13"/>
  <c r="G726" i="13"/>
  <c r="K726" i="13"/>
  <c r="F726" i="13"/>
  <c r="J726" i="13"/>
  <c r="E725" i="13"/>
  <c r="F725" i="13"/>
  <c r="J725" i="13"/>
  <c r="G725" i="13"/>
  <c r="K725" i="13"/>
  <c r="E724" i="13"/>
  <c r="N723" i="13"/>
  <c r="E723" i="13"/>
  <c r="F723" i="13"/>
  <c r="J723" i="13"/>
  <c r="G723" i="13"/>
  <c r="K723" i="13"/>
  <c r="E722" i="13"/>
  <c r="E721" i="13"/>
  <c r="E720" i="13"/>
  <c r="G720" i="13"/>
  <c r="K720" i="13"/>
  <c r="F720" i="13"/>
  <c r="J720" i="13"/>
  <c r="E719" i="13"/>
  <c r="F719" i="13"/>
  <c r="J719" i="13"/>
  <c r="G719" i="13"/>
  <c r="K719" i="13"/>
  <c r="E718" i="13"/>
  <c r="E717" i="13"/>
  <c r="E716" i="13"/>
  <c r="G716" i="13"/>
  <c r="K716" i="13"/>
  <c r="F716" i="13"/>
  <c r="J716" i="13"/>
  <c r="E715" i="13"/>
  <c r="F715" i="13"/>
  <c r="J715" i="13"/>
  <c r="G715" i="13"/>
  <c r="K715" i="13"/>
  <c r="E714" i="13"/>
  <c r="E713" i="13"/>
  <c r="F713" i="13"/>
  <c r="J713" i="13"/>
  <c r="G713" i="13"/>
  <c r="K713" i="13"/>
  <c r="E712" i="13"/>
  <c r="E711" i="13"/>
  <c r="E710" i="13"/>
  <c r="G710" i="13"/>
  <c r="K710" i="13"/>
  <c r="F710" i="13"/>
  <c r="J710" i="13"/>
  <c r="E709" i="13"/>
  <c r="F709" i="13"/>
  <c r="J709" i="13"/>
  <c r="G709" i="13"/>
  <c r="K709" i="13"/>
  <c r="E708" i="13"/>
  <c r="E707" i="13"/>
  <c r="E706" i="13"/>
  <c r="G706" i="13"/>
  <c r="K706" i="13"/>
  <c r="F706" i="13"/>
  <c r="J706" i="13"/>
  <c r="E705" i="13"/>
  <c r="F705" i="13"/>
  <c r="J705" i="13"/>
  <c r="G705" i="13"/>
  <c r="K705" i="13"/>
  <c r="E704" i="13"/>
  <c r="N703" i="13"/>
  <c r="E703" i="13"/>
  <c r="F703" i="13"/>
  <c r="J703" i="13"/>
  <c r="G703" i="13"/>
  <c r="K703" i="13"/>
  <c r="E702" i="13"/>
  <c r="E701" i="13"/>
  <c r="E700" i="13"/>
  <c r="G700" i="13"/>
  <c r="K700" i="13"/>
  <c r="F700" i="13"/>
  <c r="J700" i="13"/>
  <c r="E699" i="13"/>
  <c r="F699" i="13"/>
  <c r="J699" i="13"/>
  <c r="G699" i="13"/>
  <c r="K699" i="13"/>
  <c r="E698" i="13"/>
  <c r="E697" i="13"/>
  <c r="E696" i="13"/>
  <c r="G696" i="13"/>
  <c r="K696" i="13"/>
  <c r="F696" i="13"/>
  <c r="J696" i="13"/>
  <c r="E695" i="13"/>
  <c r="F695" i="13"/>
  <c r="J695" i="13"/>
  <c r="G695" i="13"/>
  <c r="K695" i="13"/>
  <c r="E694" i="13"/>
  <c r="N693" i="13"/>
  <c r="E693" i="13"/>
  <c r="F693" i="13"/>
  <c r="J693" i="13"/>
  <c r="G693" i="13"/>
  <c r="K693" i="13"/>
  <c r="E692" i="13"/>
  <c r="E691" i="13"/>
  <c r="E690" i="13"/>
  <c r="G690" i="13"/>
  <c r="K690" i="13"/>
  <c r="F690" i="13"/>
  <c r="J690" i="13"/>
  <c r="E689" i="13"/>
  <c r="F689" i="13"/>
  <c r="J689" i="13"/>
  <c r="G689" i="13"/>
  <c r="K689" i="13"/>
  <c r="E688" i="13"/>
  <c r="E687" i="13"/>
  <c r="E686" i="13"/>
  <c r="G686" i="13"/>
  <c r="K686" i="13"/>
  <c r="F686" i="13"/>
  <c r="J686" i="13"/>
  <c r="E685" i="13"/>
  <c r="F685" i="13"/>
  <c r="J685" i="13"/>
  <c r="G685" i="13"/>
  <c r="K685" i="13"/>
  <c r="E684" i="13"/>
  <c r="F684" i="13"/>
  <c r="J684" i="13"/>
  <c r="G684" i="13"/>
  <c r="K684" i="13"/>
  <c r="N683" i="13"/>
  <c r="L683" i="13"/>
  <c r="E683" i="13"/>
  <c r="E682" i="13"/>
  <c r="E681" i="13"/>
  <c r="E680" i="13"/>
  <c r="F680" i="13"/>
  <c r="J680" i="13"/>
  <c r="G680" i="13"/>
  <c r="K680" i="13"/>
  <c r="E679" i="13"/>
  <c r="E678" i="13"/>
  <c r="E677" i="13"/>
  <c r="E676" i="13"/>
  <c r="F676" i="13"/>
  <c r="J676" i="13"/>
  <c r="G676" i="13"/>
  <c r="K676" i="13"/>
  <c r="E675" i="13"/>
  <c r="E674" i="13"/>
  <c r="N673" i="13"/>
  <c r="L673" i="13"/>
  <c r="E673" i="13"/>
  <c r="F673" i="13"/>
  <c r="J673" i="13"/>
  <c r="G673" i="13"/>
  <c r="K673" i="13"/>
  <c r="E672" i="13"/>
  <c r="F672" i="13"/>
  <c r="J672" i="13"/>
  <c r="G672" i="13"/>
  <c r="K672" i="13"/>
  <c r="E671" i="13"/>
  <c r="G671" i="13"/>
  <c r="K671" i="13"/>
  <c r="F671" i="13"/>
  <c r="J671" i="13"/>
  <c r="E670" i="13"/>
  <c r="G670" i="13"/>
  <c r="K670" i="13"/>
  <c r="F670" i="13"/>
  <c r="J670" i="13"/>
  <c r="E669" i="13"/>
  <c r="F669" i="13"/>
  <c r="J669" i="13"/>
  <c r="G669" i="13"/>
  <c r="K669" i="13"/>
  <c r="E668" i="13"/>
  <c r="F668" i="13"/>
  <c r="J668" i="13"/>
  <c r="G668" i="13"/>
  <c r="K668" i="13"/>
  <c r="E667" i="13"/>
  <c r="G667" i="13"/>
  <c r="K667" i="13"/>
  <c r="F667" i="13"/>
  <c r="J667" i="13"/>
  <c r="E666" i="13"/>
  <c r="G666" i="13"/>
  <c r="K666" i="13"/>
  <c r="F666" i="13"/>
  <c r="J666" i="13"/>
  <c r="E665" i="13"/>
  <c r="F665" i="13"/>
  <c r="J665" i="13"/>
  <c r="G665" i="13"/>
  <c r="K665" i="13"/>
  <c r="E664" i="13"/>
  <c r="F664" i="13"/>
  <c r="J664" i="13"/>
  <c r="G664" i="13"/>
  <c r="K664" i="13"/>
  <c r="E663" i="13"/>
  <c r="E662" i="13"/>
  <c r="E661" i="13"/>
  <c r="E660" i="13"/>
  <c r="F660" i="13"/>
  <c r="J660" i="13"/>
  <c r="G660" i="13"/>
  <c r="K660" i="13"/>
  <c r="E659" i="13"/>
  <c r="E658" i="13"/>
  <c r="E657" i="13"/>
  <c r="E656" i="13"/>
  <c r="F656" i="13"/>
  <c r="J656" i="13"/>
  <c r="G656" i="13"/>
  <c r="K656" i="13"/>
  <c r="E655" i="13"/>
  <c r="E654" i="13"/>
  <c r="L653" i="13"/>
  <c r="E653" i="13"/>
  <c r="F653" i="13"/>
  <c r="J653" i="13"/>
  <c r="G653" i="13"/>
  <c r="K653" i="13"/>
  <c r="E652" i="13"/>
  <c r="F652" i="13"/>
  <c r="J652" i="13"/>
  <c r="G652" i="13"/>
  <c r="K652" i="13"/>
  <c r="E651" i="13"/>
  <c r="G651" i="13"/>
  <c r="K651" i="13"/>
  <c r="F651" i="13"/>
  <c r="J651" i="13"/>
  <c r="E650" i="13"/>
  <c r="G650" i="13"/>
  <c r="K650" i="13"/>
  <c r="F650" i="13"/>
  <c r="J650" i="13"/>
  <c r="E649" i="13"/>
  <c r="F649" i="13"/>
  <c r="J649" i="13"/>
  <c r="G649" i="13"/>
  <c r="K649" i="13"/>
  <c r="E648" i="13"/>
  <c r="F648" i="13"/>
  <c r="J648" i="13"/>
  <c r="G648" i="13"/>
  <c r="K648" i="13"/>
  <c r="E647" i="13"/>
  <c r="G647" i="13"/>
  <c r="K647" i="13"/>
  <c r="F647" i="13"/>
  <c r="J647" i="13"/>
  <c r="E646" i="13"/>
  <c r="G646" i="13"/>
  <c r="K646" i="13"/>
  <c r="F646" i="13"/>
  <c r="J646" i="13"/>
  <c r="E645" i="13"/>
  <c r="F645" i="13"/>
  <c r="J645" i="13"/>
  <c r="G645" i="13"/>
  <c r="K645" i="13"/>
  <c r="E644" i="13"/>
  <c r="F644" i="13"/>
  <c r="J644" i="13"/>
  <c r="G644" i="13"/>
  <c r="K644" i="13"/>
  <c r="N643" i="13"/>
  <c r="L643" i="13"/>
  <c r="E643" i="13"/>
  <c r="E642" i="13"/>
  <c r="E641" i="13"/>
  <c r="E640" i="13"/>
  <c r="F640" i="13"/>
  <c r="J640" i="13"/>
  <c r="G640" i="13"/>
  <c r="K640" i="13"/>
  <c r="E639" i="13"/>
  <c r="E638" i="13"/>
  <c r="E637" i="13"/>
  <c r="E636" i="13"/>
  <c r="F636" i="13"/>
  <c r="J636" i="13"/>
  <c r="G636" i="13"/>
  <c r="K636" i="13"/>
  <c r="E635" i="13"/>
  <c r="E634" i="13"/>
  <c r="N633" i="13"/>
  <c r="L633" i="13"/>
  <c r="E633" i="13"/>
  <c r="F633" i="13"/>
  <c r="J633" i="13"/>
  <c r="G633" i="13"/>
  <c r="K633" i="13"/>
  <c r="E632" i="13"/>
  <c r="F632" i="13"/>
  <c r="J632" i="13"/>
  <c r="G632" i="13"/>
  <c r="K632" i="13"/>
  <c r="E631" i="13"/>
  <c r="G631" i="13"/>
  <c r="K631" i="13"/>
  <c r="F631" i="13"/>
  <c r="J631" i="13"/>
  <c r="E630" i="13"/>
  <c r="G630" i="13"/>
  <c r="K630" i="13"/>
  <c r="F630" i="13"/>
  <c r="J630" i="13"/>
  <c r="E629" i="13"/>
  <c r="F629" i="13"/>
  <c r="J629" i="13"/>
  <c r="G629" i="13"/>
  <c r="K629" i="13"/>
  <c r="E628" i="13"/>
  <c r="F628" i="13"/>
  <c r="J628" i="13"/>
  <c r="G628" i="13"/>
  <c r="K628" i="13"/>
  <c r="E627" i="13"/>
  <c r="G627" i="13"/>
  <c r="K627" i="13"/>
  <c r="F627" i="13"/>
  <c r="J627" i="13"/>
  <c r="E626" i="13"/>
  <c r="G626" i="13"/>
  <c r="K626" i="13"/>
  <c r="F626" i="13"/>
  <c r="J626" i="13"/>
  <c r="E625" i="13"/>
  <c r="F625" i="13"/>
  <c r="J625" i="13"/>
  <c r="G625" i="13"/>
  <c r="K625" i="13"/>
  <c r="E624" i="13"/>
  <c r="F624" i="13"/>
  <c r="J624" i="13"/>
  <c r="G624" i="13"/>
  <c r="K624" i="13"/>
  <c r="N623" i="13"/>
  <c r="L623" i="13"/>
  <c r="E623" i="13"/>
  <c r="E622" i="13"/>
  <c r="E621" i="13"/>
  <c r="E620" i="13"/>
  <c r="F620" i="13"/>
  <c r="J620" i="13"/>
  <c r="G620" i="13"/>
  <c r="K620" i="13"/>
  <c r="E619" i="13"/>
  <c r="E618" i="13"/>
  <c r="E617" i="13"/>
  <c r="E616" i="13"/>
  <c r="F616" i="13"/>
  <c r="J616" i="13"/>
  <c r="G616" i="13"/>
  <c r="K616" i="13"/>
  <c r="E615" i="13"/>
  <c r="E614" i="13"/>
  <c r="N613" i="13"/>
  <c r="L613" i="13"/>
  <c r="E613" i="13"/>
  <c r="F613" i="13"/>
  <c r="J613" i="13"/>
  <c r="G613" i="13"/>
  <c r="K613" i="13"/>
  <c r="E612" i="13"/>
  <c r="F612" i="13"/>
  <c r="J612" i="13"/>
  <c r="G612" i="13"/>
  <c r="K612" i="13"/>
  <c r="E611" i="13"/>
  <c r="G611" i="13"/>
  <c r="K611" i="13"/>
  <c r="F611" i="13"/>
  <c r="J611" i="13"/>
  <c r="E610" i="13"/>
  <c r="G610" i="13"/>
  <c r="K610" i="13"/>
  <c r="F610" i="13"/>
  <c r="J610" i="13"/>
  <c r="E609" i="13"/>
  <c r="F609" i="13"/>
  <c r="J609" i="13"/>
  <c r="G609" i="13"/>
  <c r="K609" i="13"/>
  <c r="E608" i="13"/>
  <c r="F608" i="13"/>
  <c r="J608" i="13"/>
  <c r="G608" i="13"/>
  <c r="K608" i="13"/>
  <c r="E607" i="13"/>
  <c r="G607" i="13"/>
  <c r="K607" i="13"/>
  <c r="F607" i="13"/>
  <c r="J607" i="13"/>
  <c r="E606" i="13"/>
  <c r="G606" i="13"/>
  <c r="K606" i="13"/>
  <c r="F606" i="13"/>
  <c r="J606" i="13"/>
  <c r="E605" i="13"/>
  <c r="F605" i="13"/>
  <c r="J605" i="13"/>
  <c r="G605" i="13"/>
  <c r="K605" i="13"/>
  <c r="E604" i="13"/>
  <c r="F604" i="13"/>
  <c r="J604" i="13"/>
  <c r="G604" i="13"/>
  <c r="K604" i="13"/>
  <c r="N603" i="13"/>
  <c r="L603" i="13"/>
  <c r="E603" i="13"/>
  <c r="G603" i="13"/>
  <c r="K603" i="13"/>
  <c r="F603" i="13"/>
  <c r="J603" i="13"/>
  <c r="E602" i="13"/>
  <c r="G602" i="13"/>
  <c r="K602" i="13"/>
  <c r="F602" i="13"/>
  <c r="J602" i="13"/>
  <c r="E601" i="13"/>
  <c r="F601" i="13"/>
  <c r="J601" i="13"/>
  <c r="G601" i="13"/>
  <c r="K601" i="13"/>
  <c r="E600" i="13"/>
  <c r="F600" i="13"/>
  <c r="J600" i="13"/>
  <c r="G600" i="13"/>
  <c r="K600" i="13"/>
  <c r="E599" i="13"/>
  <c r="G599" i="13"/>
  <c r="K599" i="13"/>
  <c r="F599" i="13"/>
  <c r="J599" i="13"/>
  <c r="E598" i="13"/>
  <c r="G598" i="13"/>
  <c r="K598" i="13"/>
  <c r="F598" i="13"/>
  <c r="J598" i="13"/>
  <c r="E597" i="13"/>
  <c r="F597" i="13"/>
  <c r="J597" i="13"/>
  <c r="G597" i="13"/>
  <c r="K597" i="13"/>
  <c r="E596" i="13"/>
  <c r="F596" i="13"/>
  <c r="J596" i="13"/>
  <c r="E595" i="13"/>
  <c r="F595" i="13"/>
  <c r="J595" i="13"/>
  <c r="M593" i="13"/>
  <c r="G596" i="13"/>
  <c r="K596" i="13"/>
  <c r="G595" i="13"/>
  <c r="K595" i="13"/>
  <c r="E594" i="13"/>
  <c r="G594" i="13"/>
  <c r="K594" i="13"/>
  <c r="F594" i="13"/>
  <c r="J594" i="13"/>
  <c r="N593" i="13"/>
  <c r="L593" i="13"/>
  <c r="E593" i="13"/>
  <c r="F593" i="13"/>
  <c r="J593" i="13"/>
  <c r="G593" i="13"/>
  <c r="K593" i="13"/>
  <c r="E592" i="13"/>
  <c r="F592" i="13"/>
  <c r="J592" i="13"/>
  <c r="G592" i="13"/>
  <c r="K592" i="13"/>
  <c r="E591" i="13"/>
  <c r="G591" i="13"/>
  <c r="K591" i="13"/>
  <c r="F591" i="13"/>
  <c r="J591" i="13"/>
  <c r="E590" i="13"/>
  <c r="G590" i="13"/>
  <c r="K590" i="13"/>
  <c r="F590" i="13"/>
  <c r="J590" i="13"/>
  <c r="E589" i="13"/>
  <c r="F589" i="13"/>
  <c r="J589" i="13"/>
  <c r="G589" i="13"/>
  <c r="K589" i="13"/>
  <c r="E588" i="13"/>
  <c r="F588" i="13"/>
  <c r="J588" i="13"/>
  <c r="G588" i="13"/>
  <c r="K588" i="13"/>
  <c r="E587" i="13"/>
  <c r="G587" i="13"/>
  <c r="K587" i="13"/>
  <c r="F587" i="13"/>
  <c r="J587" i="13"/>
  <c r="E586" i="13"/>
  <c r="G586" i="13"/>
  <c r="K586" i="13"/>
  <c r="F586" i="13"/>
  <c r="J586" i="13"/>
  <c r="E585" i="13"/>
  <c r="F585" i="13"/>
  <c r="J585" i="13"/>
  <c r="G585" i="13"/>
  <c r="K585" i="13"/>
  <c r="E584" i="13"/>
  <c r="F584" i="13"/>
  <c r="J584" i="13"/>
  <c r="G584" i="13"/>
  <c r="K584" i="13"/>
  <c r="N583" i="13"/>
  <c r="M583" i="13"/>
  <c r="L583" i="13"/>
  <c r="E583" i="13"/>
  <c r="G583" i="13"/>
  <c r="K583" i="13"/>
  <c r="F583" i="13"/>
  <c r="J583" i="13"/>
  <c r="E582" i="13"/>
  <c r="G582" i="13"/>
  <c r="K582" i="13"/>
  <c r="F582" i="13"/>
  <c r="J582" i="13"/>
  <c r="E581" i="13"/>
  <c r="F581" i="13"/>
  <c r="J581" i="13"/>
  <c r="G581" i="13"/>
  <c r="K581" i="13"/>
  <c r="E580" i="13"/>
  <c r="F580" i="13"/>
  <c r="J580" i="13"/>
  <c r="G580" i="13"/>
  <c r="K580" i="13"/>
  <c r="E579" i="13"/>
  <c r="G579" i="13"/>
  <c r="K579" i="13"/>
  <c r="F579" i="13"/>
  <c r="J579" i="13"/>
  <c r="E578" i="13"/>
  <c r="G578" i="13"/>
  <c r="K578" i="13"/>
  <c r="F578" i="13"/>
  <c r="J578" i="13"/>
  <c r="E577" i="13"/>
  <c r="F577" i="13"/>
  <c r="J577" i="13"/>
  <c r="G577" i="13"/>
  <c r="K577" i="13"/>
  <c r="E576" i="13"/>
  <c r="F576" i="13"/>
  <c r="J576" i="13"/>
  <c r="G576" i="13"/>
  <c r="K576" i="13"/>
  <c r="E575" i="13"/>
  <c r="G575" i="13"/>
  <c r="K575" i="13"/>
  <c r="O573" i="13"/>
  <c r="F575" i="13"/>
  <c r="J575" i="13"/>
  <c r="E574" i="13"/>
  <c r="G574" i="13"/>
  <c r="K574" i="13"/>
  <c r="F574" i="13"/>
  <c r="J574" i="13"/>
  <c r="N573" i="13"/>
  <c r="L573" i="13"/>
  <c r="E573" i="13"/>
  <c r="F573" i="13"/>
  <c r="J573" i="13"/>
  <c r="G573" i="13"/>
  <c r="K573" i="13"/>
  <c r="E572" i="13"/>
  <c r="F572" i="13"/>
  <c r="J572" i="13"/>
  <c r="G572" i="13"/>
  <c r="K572" i="13"/>
  <c r="E571" i="13"/>
  <c r="G571" i="13"/>
  <c r="K571" i="13"/>
  <c r="F571" i="13"/>
  <c r="J571" i="13"/>
  <c r="E570" i="13"/>
  <c r="G570" i="13"/>
  <c r="K570" i="13"/>
  <c r="F570" i="13"/>
  <c r="J570" i="13"/>
  <c r="E569" i="13"/>
  <c r="F569" i="13"/>
  <c r="J569" i="13"/>
  <c r="G569" i="13"/>
  <c r="K569" i="13"/>
  <c r="E568" i="13"/>
  <c r="F568" i="13"/>
  <c r="J568" i="13"/>
  <c r="G568" i="13"/>
  <c r="K568" i="13"/>
  <c r="E567" i="13"/>
  <c r="G567" i="13"/>
  <c r="K567" i="13"/>
  <c r="F567" i="13"/>
  <c r="J567" i="13"/>
  <c r="E566" i="13"/>
  <c r="G566" i="13"/>
  <c r="K566" i="13"/>
  <c r="F566" i="13"/>
  <c r="J566" i="13"/>
  <c r="E565" i="13"/>
  <c r="F565" i="13"/>
  <c r="J565" i="13"/>
  <c r="M563" i="13"/>
  <c r="G565" i="13"/>
  <c r="K565" i="13"/>
  <c r="O563" i="13"/>
  <c r="E564" i="13"/>
  <c r="F564" i="13"/>
  <c r="J564" i="13"/>
  <c r="G564" i="13"/>
  <c r="K564" i="13"/>
  <c r="N563" i="13"/>
  <c r="L563" i="13"/>
  <c r="E563" i="13"/>
  <c r="G563" i="13"/>
  <c r="K563" i="13"/>
  <c r="F563" i="13"/>
  <c r="J563" i="13"/>
  <c r="E562" i="13"/>
  <c r="G562" i="13"/>
  <c r="K562" i="13"/>
  <c r="F562" i="13"/>
  <c r="J562" i="13"/>
  <c r="E561" i="13"/>
  <c r="F561" i="13"/>
  <c r="J561" i="13"/>
  <c r="G561" i="13"/>
  <c r="K561" i="13"/>
  <c r="E560" i="13"/>
  <c r="F560" i="13"/>
  <c r="J560" i="13"/>
  <c r="G560" i="13"/>
  <c r="K560" i="13"/>
  <c r="E559" i="13"/>
  <c r="G559" i="13"/>
  <c r="K559" i="13"/>
  <c r="F559" i="13"/>
  <c r="J559" i="13"/>
  <c r="E558" i="13"/>
  <c r="G558" i="13"/>
  <c r="K558" i="13"/>
  <c r="F558" i="13"/>
  <c r="J558" i="13"/>
  <c r="E557" i="13"/>
  <c r="G557" i="13"/>
  <c r="K557" i="13"/>
  <c r="F557" i="13"/>
  <c r="J557" i="13"/>
  <c r="E556" i="13"/>
  <c r="E555" i="13"/>
  <c r="G555" i="13"/>
  <c r="K555" i="13"/>
  <c r="F555" i="13"/>
  <c r="J555" i="13"/>
  <c r="E554" i="13"/>
  <c r="G554" i="13"/>
  <c r="K554" i="13"/>
  <c r="F554" i="13"/>
  <c r="J554" i="13"/>
  <c r="N553" i="13"/>
  <c r="L553" i="13"/>
  <c r="E553" i="13"/>
  <c r="E552" i="13"/>
  <c r="G552" i="13"/>
  <c r="K552" i="13"/>
  <c r="E551" i="13"/>
  <c r="G551" i="13"/>
  <c r="K551" i="13"/>
  <c r="F551" i="13"/>
  <c r="J551" i="13"/>
  <c r="E550" i="13"/>
  <c r="G550" i="13"/>
  <c r="K550" i="13"/>
  <c r="F550" i="13"/>
  <c r="J550" i="13"/>
  <c r="E549" i="13"/>
  <c r="E548" i="13"/>
  <c r="G548" i="13"/>
  <c r="K548" i="13"/>
  <c r="E547" i="13"/>
  <c r="G547" i="13"/>
  <c r="K547" i="13"/>
  <c r="F547" i="13"/>
  <c r="J547" i="13"/>
  <c r="E546" i="13"/>
  <c r="G546" i="13"/>
  <c r="K546" i="13"/>
  <c r="F546" i="13"/>
  <c r="J546" i="13"/>
  <c r="E545" i="13"/>
  <c r="E544" i="13"/>
  <c r="G544" i="13"/>
  <c r="K544" i="13"/>
  <c r="N543" i="13"/>
  <c r="L543" i="13"/>
  <c r="E543" i="13"/>
  <c r="G543" i="13"/>
  <c r="K543" i="13"/>
  <c r="E542" i="13"/>
  <c r="G542" i="13"/>
  <c r="K542" i="13"/>
  <c r="F542" i="13"/>
  <c r="J542" i="13"/>
  <c r="E541" i="13"/>
  <c r="F541" i="13"/>
  <c r="J541" i="13"/>
  <c r="E540" i="13"/>
  <c r="F540" i="13"/>
  <c r="J540" i="13"/>
  <c r="G540" i="13"/>
  <c r="K540" i="13"/>
  <c r="E539" i="13"/>
  <c r="F539" i="13"/>
  <c r="J539" i="13"/>
  <c r="G539" i="13"/>
  <c r="K539" i="13"/>
  <c r="E538" i="13"/>
  <c r="G538" i="13"/>
  <c r="K538" i="13"/>
  <c r="F538" i="13"/>
  <c r="J538" i="13"/>
  <c r="E537" i="13"/>
  <c r="F537" i="13"/>
  <c r="J537" i="13"/>
  <c r="E536" i="13"/>
  <c r="F536" i="13"/>
  <c r="J536" i="13"/>
  <c r="G536" i="13"/>
  <c r="K536" i="13"/>
  <c r="E535" i="13"/>
  <c r="G535" i="13"/>
  <c r="K535" i="13"/>
  <c r="E534" i="13"/>
  <c r="G534" i="13"/>
  <c r="K534" i="13"/>
  <c r="F534" i="13"/>
  <c r="J534" i="13"/>
  <c r="N533" i="13"/>
  <c r="L533" i="13"/>
  <c r="E533" i="13"/>
  <c r="F533" i="13"/>
  <c r="J533" i="13"/>
  <c r="G533" i="13"/>
  <c r="K533" i="13"/>
  <c r="E532" i="13"/>
  <c r="G532" i="13"/>
  <c r="K532" i="13"/>
  <c r="E531" i="13"/>
  <c r="E530" i="13"/>
  <c r="G530" i="13"/>
  <c r="K530" i="13"/>
  <c r="F530" i="13"/>
  <c r="J530" i="13"/>
  <c r="E529" i="13"/>
  <c r="F529" i="13"/>
  <c r="J529" i="13"/>
  <c r="G529" i="13"/>
  <c r="K529" i="13"/>
  <c r="E528" i="13"/>
  <c r="F528" i="13"/>
  <c r="J528" i="13"/>
  <c r="G528" i="13"/>
  <c r="K528" i="13"/>
  <c r="E527" i="13"/>
  <c r="E526" i="13"/>
  <c r="G526" i="13"/>
  <c r="K526" i="13"/>
  <c r="F526" i="13"/>
  <c r="J526" i="13"/>
  <c r="E525" i="13"/>
  <c r="F525" i="13"/>
  <c r="J525" i="13"/>
  <c r="G525" i="13"/>
  <c r="K525" i="13"/>
  <c r="E524" i="13"/>
  <c r="G524" i="13"/>
  <c r="K524" i="13"/>
  <c r="N523" i="13"/>
  <c r="L523" i="13"/>
  <c r="E523" i="13"/>
  <c r="F523" i="13"/>
  <c r="J523" i="13"/>
  <c r="E522" i="13"/>
  <c r="G522" i="13"/>
  <c r="K522" i="13"/>
  <c r="F522" i="13"/>
  <c r="J522" i="13"/>
  <c r="E521" i="13"/>
  <c r="F521" i="13"/>
  <c r="J521" i="13"/>
  <c r="E520" i="13"/>
  <c r="G520" i="13"/>
  <c r="K520" i="13"/>
  <c r="E519" i="13"/>
  <c r="F519" i="13"/>
  <c r="J519" i="13"/>
  <c r="E518" i="13"/>
  <c r="G518" i="13"/>
  <c r="K518" i="13"/>
  <c r="F518" i="13"/>
  <c r="J518" i="13"/>
  <c r="E517" i="13"/>
  <c r="F517" i="13"/>
  <c r="J517" i="13"/>
  <c r="E516" i="13"/>
  <c r="G516" i="13"/>
  <c r="K516" i="13"/>
  <c r="E515" i="13"/>
  <c r="F515" i="13"/>
  <c r="J515" i="13"/>
  <c r="E514" i="13"/>
  <c r="G514" i="13"/>
  <c r="K514" i="13"/>
  <c r="F514" i="13"/>
  <c r="J514" i="13"/>
  <c r="N513" i="13"/>
  <c r="L513" i="13"/>
  <c r="E513" i="13"/>
  <c r="F513" i="13"/>
  <c r="J513" i="13"/>
  <c r="E512" i="13"/>
  <c r="E511" i="13"/>
  <c r="G511" i="13"/>
  <c r="K511" i="13"/>
  <c r="F511" i="13"/>
  <c r="J511" i="13"/>
  <c r="E510" i="13"/>
  <c r="G510" i="13"/>
  <c r="K510" i="13"/>
  <c r="F510" i="13"/>
  <c r="J510" i="13"/>
  <c r="E509" i="13"/>
  <c r="F509" i="13"/>
  <c r="J509" i="13"/>
  <c r="E508" i="13"/>
  <c r="E507" i="13"/>
  <c r="G507" i="13"/>
  <c r="K507" i="13"/>
  <c r="F507" i="13"/>
  <c r="J507" i="13"/>
  <c r="E506" i="13"/>
  <c r="G506" i="13"/>
  <c r="K506" i="13"/>
  <c r="F506" i="13"/>
  <c r="J506" i="13"/>
  <c r="E505" i="13"/>
  <c r="F505" i="13"/>
  <c r="J505" i="13"/>
  <c r="E504" i="13"/>
  <c r="N503" i="13"/>
  <c r="L503" i="13"/>
  <c r="E503" i="13"/>
  <c r="F503" i="13"/>
  <c r="J503" i="13"/>
  <c r="E502" i="13"/>
  <c r="G502" i="13"/>
  <c r="K502" i="13"/>
  <c r="F502" i="13"/>
  <c r="J502" i="13"/>
  <c r="E501" i="13"/>
  <c r="E500" i="13"/>
  <c r="F500" i="13"/>
  <c r="J500" i="13"/>
  <c r="G500" i="13"/>
  <c r="K500" i="13"/>
  <c r="E499" i="13"/>
  <c r="G499" i="13"/>
  <c r="K499" i="13"/>
  <c r="F499" i="13"/>
  <c r="J499" i="13"/>
  <c r="E498" i="13"/>
  <c r="G498" i="13"/>
  <c r="K498" i="13"/>
  <c r="F498" i="13"/>
  <c r="J498" i="13"/>
  <c r="E497" i="13"/>
  <c r="E496" i="13"/>
  <c r="F496" i="13"/>
  <c r="J496" i="13"/>
  <c r="G496" i="13"/>
  <c r="K496" i="13"/>
  <c r="E495" i="13"/>
  <c r="G495" i="13"/>
  <c r="K495" i="13"/>
  <c r="F495" i="13"/>
  <c r="J495" i="13"/>
  <c r="E494" i="13"/>
  <c r="G494" i="13"/>
  <c r="K494" i="13"/>
  <c r="F494" i="13"/>
  <c r="J494" i="13"/>
  <c r="N493" i="13"/>
  <c r="L493" i="13"/>
  <c r="E493" i="13"/>
  <c r="F493" i="13"/>
  <c r="J493" i="13"/>
  <c r="G493" i="13"/>
  <c r="K493" i="13"/>
  <c r="E492" i="13"/>
  <c r="F492" i="13"/>
  <c r="J492" i="13"/>
  <c r="G492" i="13"/>
  <c r="K492" i="13"/>
  <c r="E491" i="13"/>
  <c r="F491" i="13"/>
  <c r="J491" i="13"/>
  <c r="G491" i="13"/>
  <c r="K491" i="13"/>
  <c r="E490" i="13"/>
  <c r="G490" i="13"/>
  <c r="K490" i="13"/>
  <c r="F490" i="13"/>
  <c r="J490" i="13"/>
  <c r="E489" i="13"/>
  <c r="F489" i="13"/>
  <c r="J489" i="13"/>
  <c r="G489" i="13"/>
  <c r="K489" i="13"/>
  <c r="E488" i="13"/>
  <c r="G488" i="13"/>
  <c r="K488" i="13"/>
  <c r="E487" i="13"/>
  <c r="G487" i="13"/>
  <c r="K487" i="13"/>
  <c r="E486" i="13"/>
  <c r="G486" i="13"/>
  <c r="K486" i="13"/>
  <c r="F486" i="13"/>
  <c r="J486" i="13"/>
  <c r="E485" i="13"/>
  <c r="F485" i="13"/>
  <c r="J485" i="13"/>
  <c r="G485" i="13"/>
  <c r="K485" i="13"/>
  <c r="E484" i="13"/>
  <c r="F484" i="13"/>
  <c r="J484" i="13"/>
  <c r="G484" i="13"/>
  <c r="K484" i="13"/>
  <c r="N483" i="13"/>
  <c r="L483" i="13"/>
  <c r="E483" i="13"/>
  <c r="F483" i="13"/>
  <c r="J483" i="13"/>
  <c r="E482" i="13"/>
  <c r="G482" i="13"/>
  <c r="K482" i="13"/>
  <c r="F482" i="13"/>
  <c r="J482" i="13"/>
  <c r="E481" i="13"/>
  <c r="F481" i="13"/>
  <c r="J481" i="13"/>
  <c r="E480" i="13"/>
  <c r="G480" i="13"/>
  <c r="K480" i="13"/>
  <c r="E479" i="13"/>
  <c r="F479" i="13"/>
  <c r="J479" i="13"/>
  <c r="E478" i="13"/>
  <c r="G478" i="13"/>
  <c r="K478" i="13"/>
  <c r="F478" i="13"/>
  <c r="J478" i="13"/>
  <c r="E477" i="13"/>
  <c r="F477" i="13"/>
  <c r="J477" i="13"/>
  <c r="E476" i="13"/>
  <c r="G476" i="13"/>
  <c r="K476" i="13"/>
  <c r="E475" i="13"/>
  <c r="F475" i="13"/>
  <c r="J475" i="13"/>
  <c r="E474" i="13"/>
  <c r="G474" i="13"/>
  <c r="K474" i="13"/>
  <c r="F474" i="13"/>
  <c r="J474" i="13"/>
  <c r="N473" i="13"/>
  <c r="L473" i="13"/>
  <c r="E473" i="13"/>
  <c r="F473" i="13"/>
  <c r="J473" i="13"/>
  <c r="E472" i="13"/>
  <c r="E471" i="13"/>
  <c r="G471" i="13"/>
  <c r="K471" i="13"/>
  <c r="F471" i="13"/>
  <c r="J471" i="13"/>
  <c r="E470" i="13"/>
  <c r="G470" i="13"/>
  <c r="K470" i="13"/>
  <c r="F470" i="13"/>
  <c r="J470" i="13"/>
  <c r="E469" i="13"/>
  <c r="F469" i="13"/>
  <c r="J469" i="13"/>
  <c r="E468" i="13"/>
  <c r="E467" i="13"/>
  <c r="F467" i="13"/>
  <c r="J467" i="13"/>
  <c r="G467" i="13"/>
  <c r="K467" i="13"/>
  <c r="E466" i="13"/>
  <c r="G466" i="13"/>
  <c r="K466" i="13"/>
  <c r="F466" i="13"/>
  <c r="J466" i="13"/>
  <c r="E465" i="13"/>
  <c r="F465" i="13"/>
  <c r="J465" i="13"/>
  <c r="G465" i="13"/>
  <c r="K465" i="13"/>
  <c r="E464" i="13"/>
  <c r="G464" i="13"/>
  <c r="K464" i="13"/>
  <c r="N463" i="13"/>
  <c r="L463" i="13"/>
  <c r="E463" i="13"/>
  <c r="G463" i="13"/>
  <c r="K463" i="13"/>
  <c r="F463" i="13"/>
  <c r="J463" i="13"/>
  <c r="E462" i="13"/>
  <c r="G462" i="13"/>
  <c r="K462" i="13"/>
  <c r="F462" i="13"/>
  <c r="J462" i="13"/>
  <c r="E461" i="13"/>
  <c r="F461" i="13"/>
  <c r="J461" i="13"/>
  <c r="E460" i="13"/>
  <c r="F460" i="13"/>
  <c r="J460" i="13"/>
  <c r="G460" i="13"/>
  <c r="K460" i="13"/>
  <c r="E459" i="13"/>
  <c r="G459" i="13"/>
  <c r="K459" i="13"/>
  <c r="F459" i="13"/>
  <c r="J459" i="13"/>
  <c r="E458" i="13"/>
  <c r="G458" i="13"/>
  <c r="K458" i="13"/>
  <c r="F458" i="13"/>
  <c r="J458" i="13"/>
  <c r="E457" i="13"/>
  <c r="F457" i="13"/>
  <c r="J457" i="13"/>
  <c r="E456" i="13"/>
  <c r="F456" i="13"/>
  <c r="J456" i="13"/>
  <c r="G456" i="13"/>
  <c r="K456" i="13"/>
  <c r="E455" i="13"/>
  <c r="G455" i="13"/>
  <c r="K455" i="13"/>
  <c r="F455" i="13"/>
  <c r="J455" i="13"/>
  <c r="E454" i="13"/>
  <c r="G454" i="13"/>
  <c r="K454" i="13"/>
  <c r="F454" i="13"/>
  <c r="J454" i="13"/>
  <c r="N453" i="13"/>
  <c r="L453" i="13"/>
  <c r="E453" i="13"/>
  <c r="G453" i="13"/>
  <c r="K453" i="13"/>
  <c r="F453" i="13"/>
  <c r="J453" i="13"/>
  <c r="E452" i="13"/>
  <c r="G452" i="13"/>
  <c r="K452" i="13"/>
  <c r="E451" i="13"/>
  <c r="G451" i="13"/>
  <c r="K451" i="13"/>
  <c r="F451" i="13"/>
  <c r="J451" i="13"/>
  <c r="E450" i="13"/>
  <c r="G450" i="13"/>
  <c r="K450" i="13"/>
  <c r="F450" i="13"/>
  <c r="J450" i="13"/>
  <c r="E449" i="13"/>
  <c r="G449" i="13"/>
  <c r="K449" i="13"/>
  <c r="F449" i="13"/>
  <c r="J449" i="13"/>
  <c r="E448" i="13"/>
  <c r="G448" i="13"/>
  <c r="K448" i="13"/>
  <c r="E447" i="13"/>
  <c r="G447" i="13"/>
  <c r="K447" i="13"/>
  <c r="F447" i="13"/>
  <c r="J447" i="13"/>
  <c r="E446" i="13"/>
  <c r="G446" i="13"/>
  <c r="K446" i="13"/>
  <c r="F446" i="13"/>
  <c r="J446" i="13"/>
  <c r="E445" i="13"/>
  <c r="G445" i="13"/>
  <c r="K445" i="13"/>
  <c r="O443" i="13"/>
  <c r="F445" i="13"/>
  <c r="J445" i="13"/>
  <c r="E444" i="13"/>
  <c r="G444" i="13"/>
  <c r="K444" i="13"/>
  <c r="N443" i="13"/>
  <c r="L443" i="13"/>
  <c r="E443" i="13"/>
  <c r="F443" i="13"/>
  <c r="J443" i="13"/>
  <c r="G442" i="13"/>
  <c r="K442" i="13"/>
  <c r="G440" i="13"/>
  <c r="K440" i="13"/>
  <c r="G438" i="13"/>
  <c r="K438" i="13"/>
  <c r="G436" i="13"/>
  <c r="K436" i="13"/>
  <c r="E434" i="13"/>
  <c r="G434" i="13"/>
  <c r="K434" i="13"/>
  <c r="F434" i="13"/>
  <c r="J434" i="13"/>
  <c r="N433" i="13"/>
  <c r="F433" i="13"/>
  <c r="J433" i="13"/>
  <c r="G433" i="13"/>
  <c r="K433" i="13"/>
  <c r="G432" i="13"/>
  <c r="K432" i="13"/>
  <c r="G431" i="13"/>
  <c r="K431" i="13"/>
  <c r="G430" i="13"/>
  <c r="K430" i="13"/>
  <c r="G429" i="13"/>
  <c r="K429" i="13"/>
  <c r="G428" i="13"/>
  <c r="K428" i="13"/>
  <c r="G427" i="13"/>
  <c r="K427" i="13"/>
  <c r="G426" i="13"/>
  <c r="K426" i="13"/>
  <c r="G425" i="13"/>
  <c r="K425" i="13"/>
  <c r="E424" i="13"/>
  <c r="G424" i="13"/>
  <c r="K424" i="13"/>
  <c r="N423" i="13"/>
  <c r="G423" i="13"/>
  <c r="K423" i="13"/>
  <c r="F423" i="13"/>
  <c r="J423" i="13"/>
  <c r="E422" i="13"/>
  <c r="G422" i="13"/>
  <c r="K422" i="13"/>
  <c r="F422" i="13"/>
  <c r="J422" i="13"/>
  <c r="E421" i="13"/>
  <c r="F421" i="13"/>
  <c r="J421" i="13"/>
  <c r="E420" i="13"/>
  <c r="F420" i="13"/>
  <c r="J420" i="13"/>
  <c r="G420" i="13"/>
  <c r="K420" i="13"/>
  <c r="E419" i="13"/>
  <c r="G419" i="13"/>
  <c r="K419" i="13"/>
  <c r="F419" i="13"/>
  <c r="J419" i="13"/>
  <c r="E418" i="13"/>
  <c r="G418" i="13"/>
  <c r="K418" i="13"/>
  <c r="F418" i="13"/>
  <c r="J418" i="13"/>
  <c r="E417" i="13"/>
  <c r="F417" i="13"/>
  <c r="J417" i="13"/>
  <c r="E416" i="13"/>
  <c r="F416" i="13"/>
  <c r="J416" i="13"/>
  <c r="G416" i="13"/>
  <c r="K416" i="13"/>
  <c r="E415" i="13"/>
  <c r="G415" i="13"/>
  <c r="K415" i="13"/>
  <c r="F415" i="13"/>
  <c r="J415" i="13"/>
  <c r="E414" i="13"/>
  <c r="G414" i="13"/>
  <c r="K414" i="13"/>
  <c r="F414" i="13"/>
  <c r="J414" i="13"/>
  <c r="N413" i="13"/>
  <c r="L413" i="13"/>
  <c r="E413" i="13"/>
  <c r="G413" i="13"/>
  <c r="K413" i="13"/>
  <c r="F413" i="13"/>
  <c r="J413" i="13"/>
  <c r="E412" i="13"/>
  <c r="G412" i="13"/>
  <c r="K412" i="13"/>
  <c r="E411" i="13"/>
  <c r="G411" i="13"/>
  <c r="K411" i="13"/>
  <c r="F411" i="13"/>
  <c r="J411" i="13"/>
  <c r="E410" i="13"/>
  <c r="G410" i="13"/>
  <c r="K410" i="13"/>
  <c r="F410" i="13"/>
  <c r="J410" i="13"/>
  <c r="E409" i="13"/>
  <c r="G409" i="13"/>
  <c r="K409" i="13"/>
  <c r="F409" i="13"/>
  <c r="J409" i="13"/>
  <c r="E408" i="13"/>
  <c r="G408" i="13"/>
  <c r="K408" i="13"/>
  <c r="E407" i="13"/>
  <c r="G407" i="13"/>
  <c r="K407" i="13"/>
  <c r="F407" i="13"/>
  <c r="J407" i="13"/>
  <c r="E406" i="13"/>
  <c r="G406" i="13"/>
  <c r="K406" i="13"/>
  <c r="F406" i="13"/>
  <c r="J406" i="13"/>
  <c r="E405" i="13"/>
  <c r="G405" i="13"/>
  <c r="K405" i="13"/>
  <c r="O403" i="13"/>
  <c r="F405" i="13"/>
  <c r="J405" i="13"/>
  <c r="E404" i="13"/>
  <c r="G404" i="13"/>
  <c r="K404" i="13"/>
  <c r="N403" i="13"/>
  <c r="L403" i="13"/>
  <c r="E403" i="13"/>
  <c r="F403" i="13"/>
  <c r="J403" i="13"/>
  <c r="E402" i="13"/>
  <c r="G402" i="13"/>
  <c r="K402" i="13"/>
  <c r="F402" i="13"/>
  <c r="J402" i="13"/>
  <c r="E401" i="13"/>
  <c r="F401" i="13"/>
  <c r="J401" i="13"/>
  <c r="E400" i="13"/>
  <c r="F400" i="13"/>
  <c r="J400" i="13"/>
  <c r="G400" i="13"/>
  <c r="K400" i="13"/>
  <c r="E399" i="13"/>
  <c r="F399" i="13"/>
  <c r="J399" i="13"/>
  <c r="E398" i="13"/>
  <c r="G398" i="13"/>
  <c r="K398" i="13"/>
  <c r="F398" i="13"/>
  <c r="J398" i="13"/>
  <c r="E397" i="13"/>
  <c r="F397" i="13"/>
  <c r="J397" i="13"/>
  <c r="E396" i="13"/>
  <c r="F396" i="13"/>
  <c r="J396" i="13"/>
  <c r="G396" i="13"/>
  <c r="K396" i="13"/>
  <c r="E395" i="13"/>
  <c r="F395" i="13"/>
  <c r="J395" i="13"/>
  <c r="M393" i="13"/>
  <c r="E394" i="13"/>
  <c r="G394" i="13"/>
  <c r="K394" i="13"/>
  <c r="F394" i="13"/>
  <c r="J394" i="13"/>
  <c r="N393" i="13"/>
  <c r="L393" i="13"/>
  <c r="E393" i="13"/>
  <c r="F393" i="13"/>
  <c r="J393" i="13"/>
  <c r="G393" i="13"/>
  <c r="K393" i="13"/>
  <c r="E392" i="13"/>
  <c r="G392" i="13"/>
  <c r="K392" i="13"/>
  <c r="E391" i="13"/>
  <c r="F391" i="13"/>
  <c r="J391" i="13"/>
  <c r="G391" i="13"/>
  <c r="K391" i="13"/>
  <c r="E390" i="13"/>
  <c r="G390" i="13"/>
  <c r="K390" i="13"/>
  <c r="F390" i="13"/>
  <c r="J390" i="13"/>
  <c r="E389" i="13"/>
  <c r="F389" i="13"/>
  <c r="J389" i="13"/>
  <c r="G389" i="13"/>
  <c r="K389" i="13"/>
  <c r="E388" i="13"/>
  <c r="G388" i="13"/>
  <c r="K388" i="13"/>
  <c r="E387" i="13"/>
  <c r="F387" i="13"/>
  <c r="J387" i="13"/>
  <c r="G387" i="13"/>
  <c r="K387" i="13"/>
  <c r="E386" i="13"/>
  <c r="G386" i="13"/>
  <c r="K386" i="13"/>
  <c r="F386" i="13"/>
  <c r="J386" i="13"/>
  <c r="E385" i="13"/>
  <c r="F385" i="13"/>
  <c r="J385" i="13"/>
  <c r="G385" i="13"/>
  <c r="K385" i="13"/>
  <c r="E384" i="13"/>
  <c r="G384" i="13"/>
  <c r="K384" i="13"/>
  <c r="N383" i="13"/>
  <c r="L383" i="13"/>
  <c r="E383" i="13"/>
  <c r="G383" i="13"/>
  <c r="K383" i="13"/>
  <c r="F383" i="13"/>
  <c r="J383" i="13"/>
  <c r="E382" i="13"/>
  <c r="G382" i="13"/>
  <c r="K382" i="13"/>
  <c r="F382" i="13"/>
  <c r="J382" i="13"/>
  <c r="E381" i="13"/>
  <c r="F381" i="13"/>
  <c r="J381" i="13"/>
  <c r="E380" i="13"/>
  <c r="F380" i="13"/>
  <c r="J380" i="13"/>
  <c r="G380" i="13"/>
  <c r="K380" i="13"/>
  <c r="E379" i="13"/>
  <c r="G379" i="13"/>
  <c r="K379" i="13"/>
  <c r="F379" i="13"/>
  <c r="J379" i="13"/>
  <c r="E378" i="13"/>
  <c r="G378" i="13"/>
  <c r="K378" i="13"/>
  <c r="F378" i="13"/>
  <c r="J378" i="13"/>
  <c r="E377" i="13"/>
  <c r="F377" i="13"/>
  <c r="J377" i="13"/>
  <c r="E376" i="13"/>
  <c r="G376" i="13"/>
  <c r="K376" i="13"/>
  <c r="E375" i="13"/>
  <c r="G375" i="13"/>
  <c r="K375" i="13"/>
  <c r="F375" i="13"/>
  <c r="J375" i="13"/>
  <c r="E374" i="13"/>
  <c r="G374" i="13"/>
  <c r="K374" i="13"/>
  <c r="F374" i="13"/>
  <c r="J374" i="13"/>
  <c r="N373" i="13"/>
  <c r="L373" i="13"/>
  <c r="E373" i="13"/>
  <c r="F373" i="13"/>
  <c r="J373" i="13"/>
  <c r="E372" i="13"/>
  <c r="G372" i="13"/>
  <c r="K372" i="13"/>
  <c r="E371" i="13"/>
  <c r="G371" i="13"/>
  <c r="K371" i="13"/>
  <c r="F371" i="13"/>
  <c r="J371" i="13"/>
  <c r="E370" i="13"/>
  <c r="G370" i="13"/>
  <c r="K370" i="13"/>
  <c r="F370" i="13"/>
  <c r="J370" i="13"/>
  <c r="E369" i="13"/>
  <c r="F369" i="13"/>
  <c r="J369" i="13"/>
  <c r="E368" i="13"/>
  <c r="G368" i="13"/>
  <c r="K368" i="13"/>
  <c r="E367" i="13"/>
  <c r="G367" i="13"/>
  <c r="K367" i="13"/>
  <c r="F367" i="13"/>
  <c r="J367" i="13"/>
  <c r="E366" i="13"/>
  <c r="G366" i="13"/>
  <c r="K366" i="13"/>
  <c r="F366" i="13"/>
  <c r="J366" i="13"/>
  <c r="E365" i="13"/>
  <c r="F365" i="13"/>
  <c r="J365" i="13"/>
  <c r="E364" i="13"/>
  <c r="G364" i="13"/>
  <c r="K364" i="13"/>
  <c r="N363" i="13"/>
  <c r="L363" i="13"/>
  <c r="E363" i="13"/>
  <c r="F363" i="13"/>
  <c r="J363" i="13"/>
  <c r="G363" i="13"/>
  <c r="K363" i="13"/>
  <c r="E362" i="13"/>
  <c r="G362" i="13"/>
  <c r="K362" i="13"/>
  <c r="F362" i="13"/>
  <c r="J362" i="13"/>
  <c r="E361" i="13"/>
  <c r="F361" i="13"/>
  <c r="J361" i="13"/>
  <c r="E360" i="13"/>
  <c r="F360" i="13"/>
  <c r="J360" i="13"/>
  <c r="G360" i="13"/>
  <c r="K360" i="13"/>
  <c r="E359" i="13"/>
  <c r="F359" i="13"/>
  <c r="J359" i="13"/>
  <c r="G359" i="13"/>
  <c r="K359" i="13"/>
  <c r="E358" i="13"/>
  <c r="G358" i="13"/>
  <c r="K358" i="13"/>
  <c r="F358" i="13"/>
  <c r="J358" i="13"/>
  <c r="E357" i="13"/>
  <c r="F357" i="13"/>
  <c r="J357" i="13"/>
  <c r="E356" i="13"/>
  <c r="F356" i="13"/>
  <c r="J356" i="13"/>
  <c r="G356" i="13"/>
  <c r="K356" i="13"/>
  <c r="E355" i="13"/>
  <c r="F355" i="13"/>
  <c r="J355" i="13"/>
  <c r="M353" i="13"/>
  <c r="G355" i="13"/>
  <c r="K355" i="13"/>
  <c r="E354" i="13"/>
  <c r="G354" i="13"/>
  <c r="K354" i="13"/>
  <c r="F354" i="13"/>
  <c r="J354" i="13"/>
  <c r="N353" i="13"/>
  <c r="L353" i="13"/>
  <c r="E353" i="13"/>
  <c r="F353" i="13"/>
  <c r="J353" i="13"/>
  <c r="G353" i="13"/>
  <c r="K353" i="13"/>
  <c r="F352" i="13"/>
  <c r="J352" i="13"/>
  <c r="F350" i="13"/>
  <c r="J350" i="13"/>
  <c r="F349" i="13"/>
  <c r="J349" i="13"/>
  <c r="F348" i="13"/>
  <c r="J348" i="13"/>
  <c r="F347" i="13"/>
  <c r="J347" i="13"/>
  <c r="F346" i="13"/>
  <c r="J346" i="13"/>
  <c r="F345" i="13"/>
  <c r="J345" i="13"/>
  <c r="E344" i="13"/>
  <c r="F344" i="13"/>
  <c r="J344" i="13"/>
  <c r="G344" i="13"/>
  <c r="K344" i="13"/>
  <c r="N343" i="13"/>
  <c r="L343" i="13"/>
  <c r="F343" i="13"/>
  <c r="J343" i="13"/>
  <c r="G343" i="13"/>
  <c r="K343" i="13"/>
  <c r="E342" i="13"/>
  <c r="F342" i="13"/>
  <c r="J342" i="13"/>
  <c r="E341" i="13"/>
  <c r="G341" i="13"/>
  <c r="K341" i="13"/>
  <c r="E340" i="13"/>
  <c r="G340" i="13"/>
  <c r="K340" i="13"/>
  <c r="E339" i="13"/>
  <c r="F339" i="13"/>
  <c r="J339" i="13"/>
  <c r="G339" i="13"/>
  <c r="K339" i="13"/>
  <c r="E338" i="13"/>
  <c r="F338" i="13"/>
  <c r="J338" i="13"/>
  <c r="E337" i="13"/>
  <c r="G337" i="13"/>
  <c r="K337" i="13"/>
  <c r="E336" i="13"/>
  <c r="G336" i="13"/>
  <c r="K336" i="13"/>
  <c r="E335" i="13"/>
  <c r="F335" i="13"/>
  <c r="J335" i="13"/>
  <c r="G335" i="13"/>
  <c r="K335" i="13"/>
  <c r="E334" i="13"/>
  <c r="F334" i="13"/>
  <c r="J334" i="13"/>
  <c r="N333" i="13"/>
  <c r="L333" i="13"/>
  <c r="E333" i="13"/>
  <c r="G333" i="13"/>
  <c r="K333" i="13"/>
  <c r="E332" i="13"/>
  <c r="G332" i="13"/>
  <c r="K332" i="13"/>
  <c r="E331" i="13"/>
  <c r="F331" i="13"/>
  <c r="J331" i="13"/>
  <c r="G331" i="13"/>
  <c r="K331" i="13"/>
  <c r="E330" i="13"/>
  <c r="F330" i="13"/>
  <c r="J330" i="13"/>
  <c r="E329" i="13"/>
  <c r="G329" i="13"/>
  <c r="K329" i="13"/>
  <c r="E328" i="13"/>
  <c r="G328" i="13"/>
  <c r="K328" i="13"/>
  <c r="E327" i="13"/>
  <c r="F327" i="13"/>
  <c r="J327" i="13"/>
  <c r="G327" i="13"/>
  <c r="K327" i="13"/>
  <c r="E326" i="13"/>
  <c r="F326" i="13"/>
  <c r="J326" i="13"/>
  <c r="E325" i="13"/>
  <c r="G325" i="13"/>
  <c r="K325" i="13"/>
  <c r="E324" i="13"/>
  <c r="G324" i="13"/>
  <c r="K324" i="13"/>
  <c r="N323" i="13"/>
  <c r="L323" i="13"/>
  <c r="E323" i="13"/>
  <c r="F323" i="13"/>
  <c r="J323" i="13"/>
  <c r="G323" i="13"/>
  <c r="K323" i="13"/>
  <c r="E322" i="13"/>
  <c r="G322" i="13"/>
  <c r="K322" i="13"/>
  <c r="F322" i="13"/>
  <c r="J322" i="13"/>
  <c r="E321" i="13"/>
  <c r="G321" i="13"/>
  <c r="K321" i="13"/>
  <c r="F321" i="13"/>
  <c r="J321" i="13"/>
  <c r="E320" i="13"/>
  <c r="G320" i="13"/>
  <c r="K320" i="13"/>
  <c r="F320" i="13"/>
  <c r="J320" i="13"/>
  <c r="E319" i="13"/>
  <c r="F319" i="13"/>
  <c r="J319" i="13"/>
  <c r="G319" i="13"/>
  <c r="K319" i="13"/>
  <c r="E318" i="13"/>
  <c r="G318" i="13"/>
  <c r="K318" i="13"/>
  <c r="F318" i="13"/>
  <c r="J318" i="13"/>
  <c r="E317" i="13"/>
  <c r="G317" i="13"/>
  <c r="K317" i="13"/>
  <c r="F317" i="13"/>
  <c r="J317" i="13"/>
  <c r="E316" i="13"/>
  <c r="G316" i="13"/>
  <c r="K316" i="13"/>
  <c r="F316" i="13"/>
  <c r="J316" i="13"/>
  <c r="E315" i="13"/>
  <c r="F315" i="13"/>
  <c r="J315" i="13"/>
  <c r="G315" i="13"/>
  <c r="K315" i="13"/>
  <c r="E314" i="13"/>
  <c r="G314" i="13"/>
  <c r="K314" i="13"/>
  <c r="F314" i="13"/>
  <c r="J314" i="13"/>
  <c r="N313" i="13"/>
  <c r="L313" i="13"/>
  <c r="E313" i="13"/>
  <c r="F313" i="13"/>
  <c r="J313" i="13"/>
  <c r="G313" i="13"/>
  <c r="K313" i="13"/>
  <c r="E312" i="13"/>
  <c r="G312" i="13"/>
  <c r="K312" i="13"/>
  <c r="F312" i="13"/>
  <c r="J312" i="13"/>
  <c r="E311" i="13"/>
  <c r="G311" i="13"/>
  <c r="K311" i="13"/>
  <c r="F311" i="13"/>
  <c r="J311" i="13"/>
  <c r="E310" i="13"/>
  <c r="F310" i="13"/>
  <c r="J310" i="13"/>
  <c r="G310" i="13"/>
  <c r="K310" i="13"/>
  <c r="E309" i="13"/>
  <c r="F309" i="13"/>
  <c r="J309" i="13"/>
  <c r="G309" i="13"/>
  <c r="K309" i="13"/>
  <c r="E308" i="13"/>
  <c r="G308" i="13"/>
  <c r="K308" i="13"/>
  <c r="F308" i="13"/>
  <c r="J308" i="13"/>
  <c r="E307" i="13"/>
  <c r="G307" i="13"/>
  <c r="K307" i="13"/>
  <c r="F307" i="13"/>
  <c r="J307" i="13"/>
  <c r="E306" i="13"/>
  <c r="F306" i="13"/>
  <c r="J306" i="13"/>
  <c r="G306" i="13"/>
  <c r="K306" i="13"/>
  <c r="E305" i="13"/>
  <c r="F305" i="13"/>
  <c r="J305" i="13"/>
  <c r="M303" i="13"/>
  <c r="G305" i="13"/>
  <c r="K305" i="13"/>
  <c r="E304" i="13"/>
  <c r="G304" i="13"/>
  <c r="K304" i="13"/>
  <c r="F304" i="13"/>
  <c r="J304" i="13"/>
  <c r="N303" i="13"/>
  <c r="L303" i="13"/>
  <c r="E303" i="13"/>
  <c r="G303" i="13"/>
  <c r="K303" i="13"/>
  <c r="F303" i="13"/>
  <c r="J303" i="13"/>
  <c r="E302" i="13"/>
  <c r="F302" i="13"/>
  <c r="J302" i="13"/>
  <c r="E301" i="13"/>
  <c r="G301" i="13"/>
  <c r="K301" i="13"/>
  <c r="E300" i="13"/>
  <c r="G300" i="13"/>
  <c r="K300" i="13"/>
  <c r="E299" i="13"/>
  <c r="G299" i="13"/>
  <c r="K299" i="13"/>
  <c r="F299" i="13"/>
  <c r="J299" i="13"/>
  <c r="E298" i="13"/>
  <c r="F298" i="13"/>
  <c r="J298" i="13"/>
  <c r="E297" i="13"/>
  <c r="G297" i="13"/>
  <c r="K297" i="13"/>
  <c r="E296" i="13"/>
  <c r="G296" i="13"/>
  <c r="K296" i="13"/>
  <c r="E295" i="13"/>
  <c r="G295" i="13"/>
  <c r="K295" i="13"/>
  <c r="F295" i="13"/>
  <c r="J295" i="13"/>
  <c r="E294" i="13"/>
  <c r="F294" i="13"/>
  <c r="J294" i="13"/>
  <c r="N293" i="13"/>
  <c r="L293" i="13"/>
  <c r="E293" i="13"/>
  <c r="G293" i="13"/>
  <c r="K293" i="13"/>
  <c r="E292" i="13"/>
  <c r="G292" i="13"/>
  <c r="K292" i="13"/>
  <c r="E291" i="13"/>
  <c r="F291" i="13"/>
  <c r="J291" i="13"/>
  <c r="G291" i="13"/>
  <c r="K291" i="13"/>
  <c r="E290" i="13"/>
  <c r="F290" i="13"/>
  <c r="J290" i="13"/>
  <c r="E289" i="13"/>
  <c r="G289" i="13"/>
  <c r="K289" i="13"/>
  <c r="E288" i="13"/>
  <c r="G288" i="13"/>
  <c r="K288" i="13"/>
  <c r="E287" i="13"/>
  <c r="F287" i="13"/>
  <c r="J287" i="13"/>
  <c r="G287" i="13"/>
  <c r="K287" i="13"/>
  <c r="E286" i="13"/>
  <c r="F286" i="13"/>
  <c r="J286" i="13"/>
  <c r="E285" i="13"/>
  <c r="G285" i="13"/>
  <c r="K285" i="13"/>
  <c r="E284" i="13"/>
  <c r="G284" i="13"/>
  <c r="K284" i="13"/>
  <c r="N283" i="13"/>
  <c r="L283" i="13"/>
  <c r="E283" i="13"/>
  <c r="F283" i="13"/>
  <c r="J283" i="13"/>
  <c r="G283" i="13"/>
  <c r="K283" i="13"/>
  <c r="E282" i="13"/>
  <c r="G282" i="13"/>
  <c r="K282" i="13"/>
  <c r="F282" i="13"/>
  <c r="J282" i="13"/>
  <c r="E281" i="13"/>
  <c r="G281" i="13"/>
  <c r="K281" i="13"/>
  <c r="F281" i="13"/>
  <c r="J281" i="13"/>
  <c r="E280" i="13"/>
  <c r="G280" i="13"/>
  <c r="K280" i="13"/>
  <c r="F280" i="13"/>
  <c r="J280" i="13"/>
  <c r="E279" i="13"/>
  <c r="F279" i="13"/>
  <c r="J279" i="13"/>
  <c r="G279" i="13"/>
  <c r="K279" i="13"/>
  <c r="E278" i="13"/>
  <c r="G278" i="13"/>
  <c r="K278" i="13"/>
  <c r="F278" i="13"/>
  <c r="J278" i="13"/>
  <c r="E277" i="13"/>
  <c r="G277" i="13"/>
  <c r="K277" i="13"/>
  <c r="F277" i="13"/>
  <c r="J277" i="13"/>
  <c r="E276" i="13"/>
  <c r="G276" i="13"/>
  <c r="K276" i="13"/>
  <c r="F276" i="13"/>
  <c r="J276" i="13"/>
  <c r="E275" i="13"/>
  <c r="F275" i="13"/>
  <c r="J275" i="13"/>
  <c r="G275" i="13"/>
  <c r="K275" i="13"/>
  <c r="E274" i="13"/>
  <c r="G274" i="13"/>
  <c r="K274" i="13"/>
  <c r="F274" i="13"/>
  <c r="J274" i="13"/>
  <c r="N273" i="13"/>
  <c r="L273" i="13"/>
  <c r="E273" i="13"/>
  <c r="F273" i="13"/>
  <c r="J273" i="13"/>
  <c r="G273" i="13"/>
  <c r="K273" i="13"/>
  <c r="E272" i="13"/>
  <c r="G272" i="13"/>
  <c r="K272" i="13"/>
  <c r="F272" i="13"/>
  <c r="J272" i="13"/>
  <c r="E271" i="13"/>
  <c r="G271" i="13"/>
  <c r="K271" i="13"/>
  <c r="F271" i="13"/>
  <c r="J271" i="13"/>
  <c r="E270" i="13"/>
  <c r="F270" i="13"/>
  <c r="J270" i="13"/>
  <c r="G270" i="13"/>
  <c r="K270" i="13"/>
  <c r="E269" i="13"/>
  <c r="F269" i="13"/>
  <c r="J269" i="13"/>
  <c r="G269" i="13"/>
  <c r="K269" i="13"/>
  <c r="E268" i="13"/>
  <c r="G268" i="13"/>
  <c r="K268" i="13"/>
  <c r="F268" i="13"/>
  <c r="J268" i="13"/>
  <c r="E267" i="13"/>
  <c r="G267" i="13"/>
  <c r="K267" i="13"/>
  <c r="F267" i="13"/>
  <c r="J267" i="13"/>
  <c r="E266" i="13"/>
  <c r="F266" i="13"/>
  <c r="J266" i="13"/>
  <c r="G266" i="13"/>
  <c r="K266" i="13"/>
  <c r="E265" i="13"/>
  <c r="F265" i="13"/>
  <c r="J265" i="13"/>
  <c r="M263" i="13"/>
  <c r="G265" i="13"/>
  <c r="K265" i="13"/>
  <c r="E264" i="13"/>
  <c r="G264" i="13"/>
  <c r="K264" i="13"/>
  <c r="F264" i="13"/>
  <c r="J264" i="13"/>
  <c r="N263" i="13"/>
  <c r="L263" i="13"/>
  <c r="E263" i="13"/>
  <c r="G263" i="13"/>
  <c r="K263" i="13"/>
  <c r="F263" i="13"/>
  <c r="J263" i="13"/>
  <c r="E262" i="13"/>
  <c r="F262" i="13"/>
  <c r="J262" i="13"/>
  <c r="E261" i="13"/>
  <c r="G261" i="13"/>
  <c r="K261" i="13"/>
  <c r="E260" i="13"/>
  <c r="G260" i="13"/>
  <c r="K260" i="13"/>
  <c r="E259" i="13"/>
  <c r="G259" i="13"/>
  <c r="K259" i="13"/>
  <c r="F259" i="13"/>
  <c r="J259" i="13"/>
  <c r="E258" i="13"/>
  <c r="F258" i="13"/>
  <c r="J258" i="13"/>
  <c r="E257" i="13"/>
  <c r="G257" i="13"/>
  <c r="K257" i="13"/>
  <c r="E256" i="13"/>
  <c r="G256" i="13"/>
  <c r="K256" i="13"/>
  <c r="E255" i="13"/>
  <c r="G255" i="13"/>
  <c r="K255" i="13"/>
  <c r="F255" i="13"/>
  <c r="J255" i="13"/>
  <c r="E254" i="13"/>
  <c r="F254" i="13"/>
  <c r="J254" i="13"/>
  <c r="N253" i="13"/>
  <c r="L253" i="13"/>
  <c r="E253" i="13"/>
  <c r="G253" i="13"/>
  <c r="K253" i="13"/>
  <c r="E252" i="13"/>
  <c r="G252" i="13"/>
  <c r="K252" i="13"/>
  <c r="E251" i="13"/>
  <c r="F251" i="13"/>
  <c r="J251" i="13"/>
  <c r="G251" i="13"/>
  <c r="K251" i="13"/>
  <c r="E250" i="13"/>
  <c r="F250" i="13"/>
  <c r="J250" i="13"/>
  <c r="E249" i="13"/>
  <c r="G249" i="13"/>
  <c r="K249" i="13"/>
  <c r="E248" i="13"/>
  <c r="G248" i="13"/>
  <c r="K248" i="13"/>
  <c r="E247" i="13"/>
  <c r="F247" i="13"/>
  <c r="J247" i="13"/>
  <c r="G247" i="13"/>
  <c r="K247" i="13"/>
  <c r="E246" i="13"/>
  <c r="F246" i="13"/>
  <c r="J246" i="13"/>
  <c r="E245" i="13"/>
  <c r="G245" i="13"/>
  <c r="K245" i="13"/>
  <c r="E244" i="13"/>
  <c r="G244" i="13"/>
  <c r="K244" i="13"/>
  <c r="N243" i="13"/>
  <c r="L243" i="13"/>
  <c r="E243" i="13"/>
  <c r="F243" i="13"/>
  <c r="J243" i="13"/>
  <c r="G243" i="13"/>
  <c r="K243" i="13"/>
  <c r="E242" i="13"/>
  <c r="G242" i="13"/>
  <c r="K242" i="13"/>
  <c r="F242" i="13"/>
  <c r="J242" i="13"/>
  <c r="E241" i="13"/>
  <c r="G241" i="13"/>
  <c r="K241" i="13"/>
  <c r="F241" i="13"/>
  <c r="J241" i="13"/>
  <c r="E240" i="13"/>
  <c r="G240" i="13"/>
  <c r="K240" i="13"/>
  <c r="F240" i="13"/>
  <c r="J240" i="13"/>
  <c r="E239" i="13"/>
  <c r="F239" i="13"/>
  <c r="J239" i="13"/>
  <c r="G239" i="13"/>
  <c r="K239" i="13"/>
  <c r="E238" i="13"/>
  <c r="G238" i="13"/>
  <c r="K238" i="13"/>
  <c r="F238" i="13"/>
  <c r="J238" i="13"/>
  <c r="E237" i="13"/>
  <c r="G237" i="13"/>
  <c r="K237" i="13"/>
  <c r="F237" i="13"/>
  <c r="J237" i="13"/>
  <c r="E236" i="13"/>
  <c r="G236" i="13"/>
  <c r="K236" i="13"/>
  <c r="F236" i="13"/>
  <c r="J236" i="13"/>
  <c r="E235" i="13"/>
  <c r="F235" i="13"/>
  <c r="J235" i="13"/>
  <c r="G235" i="13"/>
  <c r="K235" i="13"/>
  <c r="E234" i="13"/>
  <c r="G234" i="13"/>
  <c r="K234" i="13"/>
  <c r="F234" i="13"/>
  <c r="J234" i="13"/>
  <c r="N233" i="13"/>
  <c r="L233" i="13"/>
  <c r="E233" i="13"/>
  <c r="F233" i="13"/>
  <c r="J233" i="13"/>
  <c r="G233" i="13"/>
  <c r="K233" i="13"/>
  <c r="E232" i="13"/>
  <c r="G232" i="13"/>
  <c r="K232" i="13"/>
  <c r="F232" i="13"/>
  <c r="J232" i="13"/>
  <c r="E231" i="13"/>
  <c r="G231" i="13"/>
  <c r="K231" i="13"/>
  <c r="F231" i="13"/>
  <c r="J231" i="13"/>
  <c r="E230" i="13"/>
  <c r="F230" i="13"/>
  <c r="J230" i="13"/>
  <c r="G230" i="13"/>
  <c r="K230" i="13"/>
  <c r="E229" i="13"/>
  <c r="F229" i="13"/>
  <c r="J229" i="13"/>
  <c r="G229" i="13"/>
  <c r="K229" i="13"/>
  <c r="E228" i="13"/>
  <c r="G228" i="13"/>
  <c r="K228" i="13"/>
  <c r="F228" i="13"/>
  <c r="J228" i="13"/>
  <c r="E227" i="13"/>
  <c r="G227" i="13"/>
  <c r="K227" i="13"/>
  <c r="F227" i="13"/>
  <c r="J227" i="13"/>
  <c r="E226" i="13"/>
  <c r="F226" i="13"/>
  <c r="J226" i="13"/>
  <c r="G226" i="13"/>
  <c r="K226" i="13"/>
  <c r="E225" i="13"/>
  <c r="F225" i="13"/>
  <c r="J225" i="13"/>
  <c r="M223" i="13"/>
  <c r="G225" i="13"/>
  <c r="K225" i="13"/>
  <c r="E224" i="13"/>
  <c r="G224" i="13"/>
  <c r="K224" i="13"/>
  <c r="F224" i="13"/>
  <c r="J224" i="13"/>
  <c r="N223" i="13"/>
  <c r="L223" i="13"/>
  <c r="E223" i="13"/>
  <c r="G223" i="13"/>
  <c r="K223" i="13"/>
  <c r="F223" i="13"/>
  <c r="J223" i="13"/>
  <c r="E222" i="13"/>
  <c r="F222" i="13"/>
  <c r="J222" i="13"/>
  <c r="E221" i="13"/>
  <c r="G221" i="13"/>
  <c r="K221" i="13"/>
  <c r="E220" i="13"/>
  <c r="G220" i="13"/>
  <c r="K220" i="13"/>
  <c r="E219" i="13"/>
  <c r="G219" i="13"/>
  <c r="K219" i="13"/>
  <c r="F219" i="13"/>
  <c r="J219" i="13"/>
  <c r="E218" i="13"/>
  <c r="F218" i="13"/>
  <c r="J218" i="13"/>
  <c r="E217" i="13"/>
  <c r="G217" i="13"/>
  <c r="K217" i="13"/>
  <c r="E216" i="13"/>
  <c r="G216" i="13"/>
  <c r="K216" i="13"/>
  <c r="E215" i="13"/>
  <c r="G215" i="13"/>
  <c r="K215" i="13"/>
  <c r="F215" i="13"/>
  <c r="J215" i="13"/>
  <c r="E214" i="13"/>
  <c r="F214" i="13"/>
  <c r="J214" i="13"/>
  <c r="N213" i="13"/>
  <c r="L213" i="13"/>
  <c r="E213" i="13"/>
  <c r="G213" i="13"/>
  <c r="K213" i="13"/>
  <c r="E212" i="13"/>
  <c r="G212" i="13"/>
  <c r="K212" i="13"/>
  <c r="E211" i="13"/>
  <c r="F211" i="13"/>
  <c r="J211" i="13"/>
  <c r="G211" i="13"/>
  <c r="K211" i="13"/>
  <c r="E210" i="13"/>
  <c r="F210" i="13"/>
  <c r="J210" i="13"/>
  <c r="E209" i="13"/>
  <c r="G209" i="13"/>
  <c r="K209" i="13"/>
  <c r="E208" i="13"/>
  <c r="G208" i="13"/>
  <c r="K208" i="13"/>
  <c r="E207" i="13"/>
  <c r="F207" i="13"/>
  <c r="J207" i="13"/>
  <c r="G207" i="13"/>
  <c r="K207" i="13"/>
  <c r="E206" i="13"/>
  <c r="F206" i="13"/>
  <c r="J206" i="13"/>
  <c r="E205" i="13"/>
  <c r="G205" i="13"/>
  <c r="K205" i="13"/>
  <c r="E204" i="13"/>
  <c r="G204" i="13"/>
  <c r="K204" i="13"/>
  <c r="N203" i="13"/>
  <c r="L203" i="13"/>
  <c r="E203" i="13"/>
  <c r="F203" i="13"/>
  <c r="J203" i="13"/>
  <c r="G203" i="13"/>
  <c r="K203" i="13"/>
  <c r="E202" i="13"/>
  <c r="G202" i="13"/>
  <c r="K202" i="13"/>
  <c r="F202" i="13"/>
  <c r="J202" i="13"/>
  <c r="E201" i="13"/>
  <c r="G201" i="13"/>
  <c r="K201" i="13"/>
  <c r="F201" i="13"/>
  <c r="J201" i="13"/>
  <c r="E200" i="13"/>
  <c r="G200" i="13"/>
  <c r="K200" i="13"/>
  <c r="F200" i="13"/>
  <c r="J200" i="13"/>
  <c r="E199" i="13"/>
  <c r="F199" i="13"/>
  <c r="J199" i="13"/>
  <c r="G199" i="13"/>
  <c r="K199" i="13"/>
  <c r="E198" i="13"/>
  <c r="G198" i="13"/>
  <c r="K198" i="13"/>
  <c r="F198" i="13"/>
  <c r="J198" i="13"/>
  <c r="E197" i="13"/>
  <c r="G197" i="13"/>
  <c r="K197" i="13"/>
  <c r="F197" i="13"/>
  <c r="J197" i="13"/>
  <c r="E196" i="13"/>
  <c r="G196" i="13"/>
  <c r="K196" i="13"/>
  <c r="F196" i="13"/>
  <c r="J196" i="13"/>
  <c r="E195" i="13"/>
  <c r="F195" i="13"/>
  <c r="J195" i="13"/>
  <c r="G195" i="13"/>
  <c r="K195" i="13"/>
  <c r="E194" i="13"/>
  <c r="G194" i="13"/>
  <c r="K194" i="13"/>
  <c r="F194" i="13"/>
  <c r="J194" i="13"/>
  <c r="N193" i="13"/>
  <c r="L193" i="13"/>
  <c r="E193" i="13"/>
  <c r="F193" i="13"/>
  <c r="J193" i="13"/>
  <c r="G193" i="13"/>
  <c r="K193" i="13"/>
  <c r="E192" i="13"/>
  <c r="G192" i="13"/>
  <c r="K192" i="13"/>
  <c r="F192" i="13"/>
  <c r="J192" i="13"/>
  <c r="E191" i="13"/>
  <c r="G191" i="13"/>
  <c r="K191" i="13"/>
  <c r="F191" i="13"/>
  <c r="J191" i="13"/>
  <c r="E190" i="13"/>
  <c r="F190" i="13"/>
  <c r="J190" i="13"/>
  <c r="G190" i="13"/>
  <c r="K190" i="13"/>
  <c r="E189" i="13"/>
  <c r="F189" i="13"/>
  <c r="J189" i="13"/>
  <c r="G189" i="13"/>
  <c r="K189" i="13"/>
  <c r="E188" i="13"/>
  <c r="G188" i="13"/>
  <c r="K188" i="13"/>
  <c r="F188" i="13"/>
  <c r="J188" i="13"/>
  <c r="E187" i="13"/>
  <c r="G187" i="13"/>
  <c r="K187" i="13"/>
  <c r="F187" i="13"/>
  <c r="J187" i="13"/>
  <c r="E186" i="13"/>
  <c r="F186" i="13"/>
  <c r="J186" i="13"/>
  <c r="G186" i="13"/>
  <c r="K186" i="13"/>
  <c r="E185" i="13"/>
  <c r="F185" i="13"/>
  <c r="J185" i="13"/>
  <c r="M183" i="13"/>
  <c r="G185" i="13"/>
  <c r="K185" i="13"/>
  <c r="E184" i="13"/>
  <c r="G184" i="13"/>
  <c r="K184" i="13"/>
  <c r="F184" i="13"/>
  <c r="J184" i="13"/>
  <c r="N183" i="13"/>
  <c r="L183" i="13"/>
  <c r="E183" i="13"/>
  <c r="G183" i="13"/>
  <c r="K183" i="13"/>
  <c r="F183" i="13"/>
  <c r="J183" i="13"/>
  <c r="E182" i="13"/>
  <c r="F182" i="13"/>
  <c r="J182" i="13"/>
  <c r="E181" i="13"/>
  <c r="G181" i="13"/>
  <c r="K181" i="13"/>
  <c r="E180" i="13"/>
  <c r="G180" i="13"/>
  <c r="K180" i="13"/>
  <c r="E179" i="13"/>
  <c r="G179" i="13"/>
  <c r="K179" i="13"/>
  <c r="F179" i="13"/>
  <c r="J179" i="13"/>
  <c r="E178" i="13"/>
  <c r="F178" i="13"/>
  <c r="J178" i="13"/>
  <c r="E177" i="13"/>
  <c r="G177" i="13"/>
  <c r="K177" i="13"/>
  <c r="E176" i="13"/>
  <c r="G176" i="13"/>
  <c r="K176" i="13"/>
  <c r="E175" i="13"/>
  <c r="G175" i="13"/>
  <c r="K175" i="13"/>
  <c r="F175" i="13"/>
  <c r="J175" i="13"/>
  <c r="E174" i="13"/>
  <c r="F174" i="13"/>
  <c r="J174" i="13"/>
  <c r="N173" i="13"/>
  <c r="L173" i="13"/>
  <c r="E173" i="13"/>
  <c r="G173" i="13"/>
  <c r="K173" i="13"/>
  <c r="E172" i="13"/>
  <c r="G172" i="13"/>
  <c r="K172" i="13"/>
  <c r="E171" i="13"/>
  <c r="F171" i="13"/>
  <c r="J171" i="13"/>
  <c r="G171" i="13"/>
  <c r="K171" i="13"/>
  <c r="E170" i="13"/>
  <c r="F170" i="13"/>
  <c r="J170" i="13"/>
  <c r="E169" i="13"/>
  <c r="G169" i="13"/>
  <c r="K169" i="13"/>
  <c r="E168" i="13"/>
  <c r="G168" i="13"/>
  <c r="K168" i="13"/>
  <c r="E167" i="13"/>
  <c r="F167" i="13"/>
  <c r="J167" i="13"/>
  <c r="G167" i="13"/>
  <c r="K167" i="13"/>
  <c r="E166" i="13"/>
  <c r="F166" i="13"/>
  <c r="J166" i="13"/>
  <c r="E165" i="13"/>
  <c r="G165" i="13"/>
  <c r="K165" i="13"/>
  <c r="E164" i="13"/>
  <c r="G164" i="13"/>
  <c r="K164" i="13"/>
  <c r="N163" i="13"/>
  <c r="L163" i="13"/>
  <c r="E163" i="13"/>
  <c r="F163" i="13"/>
  <c r="J163" i="13"/>
  <c r="G163" i="13"/>
  <c r="K163" i="13"/>
  <c r="E162" i="13"/>
  <c r="G162" i="13"/>
  <c r="K162" i="13"/>
  <c r="F162" i="13"/>
  <c r="J162" i="13"/>
  <c r="E161" i="13"/>
  <c r="G161" i="13"/>
  <c r="K161" i="13"/>
  <c r="F161" i="13"/>
  <c r="J161" i="13"/>
  <c r="E160" i="13"/>
  <c r="G160" i="13"/>
  <c r="K160" i="13"/>
  <c r="F160" i="13"/>
  <c r="J160" i="13"/>
  <c r="E159" i="13"/>
  <c r="F159" i="13"/>
  <c r="J159" i="13"/>
  <c r="G159" i="13"/>
  <c r="K159" i="13"/>
  <c r="E158" i="13"/>
  <c r="G158" i="13"/>
  <c r="K158" i="13"/>
  <c r="F158" i="13"/>
  <c r="J158" i="13"/>
  <c r="E157" i="13"/>
  <c r="G157" i="13"/>
  <c r="K157" i="13"/>
  <c r="F157" i="13"/>
  <c r="J157" i="13"/>
  <c r="E156" i="13"/>
  <c r="G156" i="13"/>
  <c r="K156" i="13"/>
  <c r="F156" i="13"/>
  <c r="J156" i="13"/>
  <c r="E155" i="13"/>
  <c r="F155" i="13"/>
  <c r="J155" i="13"/>
  <c r="G155" i="13"/>
  <c r="K155" i="13"/>
  <c r="E154" i="13"/>
  <c r="G154" i="13"/>
  <c r="K154" i="13"/>
  <c r="F154" i="13"/>
  <c r="J154" i="13"/>
  <c r="N153" i="13"/>
  <c r="L153" i="13"/>
  <c r="E153" i="13"/>
  <c r="F153" i="13"/>
  <c r="J153" i="13"/>
  <c r="G153" i="13"/>
  <c r="K153" i="13"/>
  <c r="E152" i="13"/>
  <c r="F152" i="13"/>
  <c r="J152" i="13"/>
  <c r="G152" i="13"/>
  <c r="K152" i="13"/>
  <c r="E151" i="13"/>
  <c r="G151" i="13"/>
  <c r="K151" i="13"/>
  <c r="E150" i="13"/>
  <c r="G150" i="13"/>
  <c r="K150" i="13"/>
  <c r="E149" i="13"/>
  <c r="G149" i="13"/>
  <c r="K149" i="13"/>
  <c r="F149" i="13"/>
  <c r="J149" i="13"/>
  <c r="E148" i="13"/>
  <c r="F148" i="13"/>
  <c r="J148" i="13"/>
  <c r="G148" i="13"/>
  <c r="K148" i="13"/>
  <c r="E147" i="13"/>
  <c r="G147" i="13"/>
  <c r="K147" i="13"/>
  <c r="E146" i="13"/>
  <c r="G146" i="13"/>
  <c r="K146" i="13"/>
  <c r="E145" i="13"/>
  <c r="G145" i="13"/>
  <c r="K145" i="13"/>
  <c r="F145" i="13"/>
  <c r="J145" i="13"/>
  <c r="E144" i="13"/>
  <c r="F144" i="13"/>
  <c r="J144" i="13"/>
  <c r="G144" i="13"/>
  <c r="K144" i="13"/>
  <c r="N143" i="13"/>
  <c r="L143" i="13"/>
  <c r="E143" i="13"/>
  <c r="G143" i="13"/>
  <c r="K143" i="13"/>
  <c r="E142" i="13"/>
  <c r="G142" i="13"/>
  <c r="K142" i="13"/>
  <c r="E141" i="13"/>
  <c r="G141" i="13"/>
  <c r="K141" i="13"/>
  <c r="F141" i="13"/>
  <c r="J141" i="13"/>
  <c r="E140" i="13"/>
  <c r="F140" i="13"/>
  <c r="J140" i="13"/>
  <c r="G140" i="13"/>
  <c r="K140" i="13"/>
  <c r="E139" i="13"/>
  <c r="G139" i="13"/>
  <c r="K139" i="13"/>
  <c r="E138" i="13"/>
  <c r="G138" i="13"/>
  <c r="K138" i="13"/>
  <c r="E137" i="13"/>
  <c r="G137" i="13"/>
  <c r="K137" i="13"/>
  <c r="F137" i="13"/>
  <c r="J137" i="13"/>
  <c r="E136" i="13"/>
  <c r="F136" i="13"/>
  <c r="J136" i="13"/>
  <c r="G136" i="13"/>
  <c r="K136" i="13"/>
  <c r="E135" i="13"/>
  <c r="G135" i="13"/>
  <c r="K135" i="13"/>
  <c r="O133" i="13"/>
  <c r="E134" i="13"/>
  <c r="G134" i="13"/>
  <c r="K134" i="13"/>
  <c r="N133" i="13"/>
  <c r="L133" i="13"/>
  <c r="E133" i="13"/>
  <c r="G133" i="13"/>
  <c r="K133" i="13"/>
  <c r="F133" i="13"/>
  <c r="J133" i="13"/>
  <c r="E132" i="13"/>
  <c r="F132" i="13"/>
  <c r="J132" i="13"/>
  <c r="G132" i="13"/>
  <c r="K132" i="13"/>
  <c r="E131" i="13"/>
  <c r="G131" i="13"/>
  <c r="K131" i="13"/>
  <c r="E130" i="13"/>
  <c r="G130" i="13"/>
  <c r="K130" i="13"/>
  <c r="E129" i="13"/>
  <c r="G129" i="13"/>
  <c r="K129" i="13"/>
  <c r="F129" i="13"/>
  <c r="J129" i="13"/>
  <c r="E128" i="13"/>
  <c r="F128" i="13"/>
  <c r="J128" i="13"/>
  <c r="G128" i="13"/>
  <c r="K128" i="13"/>
  <c r="E127" i="13"/>
  <c r="G127" i="13"/>
  <c r="K127" i="13"/>
  <c r="E126" i="13"/>
  <c r="G126" i="13"/>
  <c r="K126" i="13"/>
  <c r="E125" i="13"/>
  <c r="G125" i="13"/>
  <c r="K125" i="13"/>
  <c r="O123" i="13"/>
  <c r="F125" i="13"/>
  <c r="J125" i="13"/>
  <c r="E124" i="13"/>
  <c r="F124" i="13"/>
  <c r="J124" i="13"/>
  <c r="G124" i="13"/>
  <c r="K124" i="13"/>
  <c r="N123" i="13"/>
  <c r="L123" i="13"/>
  <c r="E123" i="13"/>
  <c r="G123" i="13"/>
  <c r="K123" i="13"/>
  <c r="E122" i="13"/>
  <c r="G122" i="13"/>
  <c r="K122" i="13"/>
  <c r="E121" i="13"/>
  <c r="G121" i="13"/>
  <c r="K121" i="13"/>
  <c r="F121" i="13"/>
  <c r="J121" i="13"/>
  <c r="E120" i="13"/>
  <c r="F120" i="13"/>
  <c r="J120" i="13"/>
  <c r="G120" i="13"/>
  <c r="K120" i="13"/>
  <c r="E119" i="13"/>
  <c r="G119" i="13"/>
  <c r="K119" i="13"/>
  <c r="E118" i="13"/>
  <c r="E117" i="13"/>
  <c r="G117" i="13"/>
  <c r="K117" i="13"/>
  <c r="F117" i="13"/>
  <c r="J117" i="13"/>
  <c r="E116" i="13"/>
  <c r="F116" i="13"/>
  <c r="J116" i="13"/>
  <c r="G116" i="13"/>
  <c r="K116" i="13"/>
  <c r="E115" i="13"/>
  <c r="G115" i="13"/>
  <c r="K115" i="13"/>
  <c r="E114" i="13"/>
  <c r="N113" i="13"/>
  <c r="L113" i="13"/>
  <c r="E113" i="13"/>
  <c r="G113" i="13"/>
  <c r="K113" i="13"/>
  <c r="F113" i="13"/>
  <c r="J113" i="13"/>
  <c r="E112" i="13"/>
  <c r="F112" i="13"/>
  <c r="J112" i="13"/>
  <c r="G112" i="13"/>
  <c r="K112" i="13"/>
  <c r="E111" i="13"/>
  <c r="G111" i="13"/>
  <c r="K111" i="13"/>
  <c r="E110" i="13"/>
  <c r="E109" i="13"/>
  <c r="G109" i="13"/>
  <c r="K109" i="13"/>
  <c r="F109" i="13"/>
  <c r="J109" i="13"/>
  <c r="E108" i="13"/>
  <c r="F108" i="13"/>
  <c r="J108" i="13"/>
  <c r="G108" i="13"/>
  <c r="K108" i="13"/>
  <c r="E107" i="13"/>
  <c r="G107" i="13"/>
  <c r="K107" i="13"/>
  <c r="E106" i="13"/>
  <c r="E105" i="13"/>
  <c r="G105" i="13"/>
  <c r="K105" i="13"/>
  <c r="F105" i="13"/>
  <c r="J105" i="13"/>
  <c r="E104" i="13"/>
  <c r="F104" i="13"/>
  <c r="J104" i="13"/>
  <c r="G104" i="13"/>
  <c r="K104" i="13"/>
  <c r="N103" i="13"/>
  <c r="L103" i="13"/>
  <c r="E103" i="13"/>
  <c r="G103" i="13"/>
  <c r="K103" i="13"/>
  <c r="E102" i="13"/>
  <c r="E101" i="13"/>
  <c r="G101" i="13"/>
  <c r="K101" i="13"/>
  <c r="F101" i="13"/>
  <c r="J101" i="13"/>
  <c r="E100" i="13"/>
  <c r="F100" i="13"/>
  <c r="J100" i="13"/>
  <c r="G100" i="13"/>
  <c r="K100" i="13"/>
  <c r="E99" i="13"/>
  <c r="G99" i="13"/>
  <c r="K99" i="13"/>
  <c r="E98" i="13"/>
  <c r="E97" i="13"/>
  <c r="G97" i="13"/>
  <c r="K97" i="13"/>
  <c r="F97" i="13"/>
  <c r="J97" i="13"/>
  <c r="E96" i="13"/>
  <c r="F96" i="13"/>
  <c r="J96" i="13"/>
  <c r="G96" i="13"/>
  <c r="K96" i="13"/>
  <c r="E95" i="13"/>
  <c r="G95" i="13"/>
  <c r="K95" i="13"/>
  <c r="E94" i="13"/>
  <c r="N93" i="13"/>
  <c r="L93" i="13"/>
  <c r="E93" i="13"/>
  <c r="G93" i="13"/>
  <c r="K93" i="13"/>
  <c r="F93" i="13"/>
  <c r="J93" i="13"/>
  <c r="E92" i="13"/>
  <c r="F92" i="13"/>
  <c r="J92" i="13"/>
  <c r="G92" i="13"/>
  <c r="K92" i="13"/>
  <c r="E91" i="13"/>
  <c r="G91" i="13"/>
  <c r="K91" i="13"/>
  <c r="E90" i="13"/>
  <c r="E89" i="13"/>
  <c r="G89" i="13"/>
  <c r="K89" i="13"/>
  <c r="F89" i="13"/>
  <c r="J89" i="13"/>
  <c r="E88" i="13"/>
  <c r="F88" i="13"/>
  <c r="J88" i="13"/>
  <c r="G88" i="13"/>
  <c r="K88" i="13"/>
  <c r="E87" i="13"/>
  <c r="G87" i="13"/>
  <c r="K87" i="13"/>
  <c r="E86" i="13"/>
  <c r="E85" i="13"/>
  <c r="G85" i="13"/>
  <c r="K85" i="13"/>
  <c r="F85" i="13"/>
  <c r="J85" i="13"/>
  <c r="E84" i="13"/>
  <c r="F84" i="13"/>
  <c r="J84" i="13"/>
  <c r="G84" i="13"/>
  <c r="K84" i="13"/>
  <c r="N83" i="13"/>
  <c r="L83" i="13"/>
  <c r="E83" i="13"/>
  <c r="G83" i="13"/>
  <c r="K83" i="13"/>
  <c r="E82" i="13"/>
  <c r="E81" i="13"/>
  <c r="G81" i="13"/>
  <c r="K81" i="13"/>
  <c r="F81" i="13"/>
  <c r="J81" i="13"/>
  <c r="E80" i="13"/>
  <c r="F80" i="13"/>
  <c r="J80" i="13"/>
  <c r="G80" i="13"/>
  <c r="K80" i="13"/>
  <c r="E79" i="13"/>
  <c r="G79" i="13"/>
  <c r="K79" i="13"/>
  <c r="E78" i="13"/>
  <c r="E77" i="13"/>
  <c r="G77" i="13"/>
  <c r="K77" i="13"/>
  <c r="F77" i="13"/>
  <c r="J77" i="13"/>
  <c r="E76" i="13"/>
  <c r="F76" i="13"/>
  <c r="J76" i="13"/>
  <c r="G76" i="13"/>
  <c r="K76" i="13"/>
  <c r="E75" i="13"/>
  <c r="G75" i="13"/>
  <c r="K75" i="13"/>
  <c r="E74" i="13"/>
  <c r="N73" i="13"/>
  <c r="L73" i="13"/>
  <c r="E73" i="13"/>
  <c r="G73" i="13"/>
  <c r="K73" i="13"/>
  <c r="F73" i="13"/>
  <c r="J73" i="13"/>
  <c r="E72" i="13"/>
  <c r="F72" i="13"/>
  <c r="J72" i="13"/>
  <c r="G72" i="13"/>
  <c r="K72" i="13"/>
  <c r="E71" i="13"/>
  <c r="G71" i="13"/>
  <c r="K71" i="13"/>
  <c r="E70" i="13"/>
  <c r="E69" i="13"/>
  <c r="G69" i="13"/>
  <c r="K69" i="13"/>
  <c r="F69" i="13"/>
  <c r="J69" i="13"/>
  <c r="E68" i="13"/>
  <c r="F68" i="13"/>
  <c r="J68" i="13"/>
  <c r="G68" i="13"/>
  <c r="K68" i="13"/>
  <c r="E67" i="13"/>
  <c r="G67" i="13"/>
  <c r="K67" i="13"/>
  <c r="E66" i="13"/>
  <c r="E65" i="13"/>
  <c r="G65" i="13"/>
  <c r="K65" i="13"/>
  <c r="F65" i="13"/>
  <c r="J65" i="13"/>
  <c r="E64" i="13"/>
  <c r="F64" i="13"/>
  <c r="J64" i="13"/>
  <c r="G64" i="13"/>
  <c r="K64" i="13"/>
  <c r="N63" i="13"/>
  <c r="L63" i="13"/>
  <c r="E63" i="13"/>
  <c r="G63" i="13"/>
  <c r="K63" i="13"/>
  <c r="E62" i="13"/>
  <c r="E61" i="13"/>
  <c r="G61" i="13"/>
  <c r="K61" i="13"/>
  <c r="F61" i="13"/>
  <c r="J61" i="13"/>
  <c r="E60" i="13"/>
  <c r="F60" i="13"/>
  <c r="J60" i="13"/>
  <c r="G60" i="13"/>
  <c r="K60" i="13"/>
  <c r="E59" i="13"/>
  <c r="G59" i="13"/>
  <c r="K59" i="13"/>
  <c r="E58" i="13"/>
  <c r="E57" i="13"/>
  <c r="G57" i="13"/>
  <c r="K57" i="13"/>
  <c r="F57" i="13"/>
  <c r="J57" i="13"/>
  <c r="E56" i="13"/>
  <c r="F56" i="13"/>
  <c r="J56" i="13"/>
  <c r="G56" i="13"/>
  <c r="K56" i="13"/>
  <c r="E55" i="13"/>
  <c r="G55" i="13"/>
  <c r="K55" i="13"/>
  <c r="E54" i="13"/>
  <c r="N53" i="13"/>
  <c r="L53" i="13"/>
  <c r="E53" i="13"/>
  <c r="G53" i="13"/>
  <c r="K53" i="13"/>
  <c r="F53" i="13"/>
  <c r="J53" i="13"/>
  <c r="E52" i="13"/>
  <c r="F52" i="13"/>
  <c r="J52" i="13"/>
  <c r="G52" i="13"/>
  <c r="K52" i="13"/>
  <c r="E51" i="13"/>
  <c r="G51" i="13"/>
  <c r="K51" i="13"/>
  <c r="E50" i="13"/>
  <c r="E49" i="13"/>
  <c r="G49" i="13"/>
  <c r="K49" i="13"/>
  <c r="F49" i="13"/>
  <c r="J49" i="13"/>
  <c r="E48" i="13"/>
  <c r="F48" i="13"/>
  <c r="J48" i="13"/>
  <c r="G48" i="13"/>
  <c r="K48" i="13"/>
  <c r="E47" i="13"/>
  <c r="G47" i="13"/>
  <c r="K47" i="13"/>
  <c r="E46" i="13"/>
  <c r="E45" i="13"/>
  <c r="G45" i="13"/>
  <c r="K45" i="13"/>
  <c r="F45" i="13"/>
  <c r="J45" i="13"/>
  <c r="E44" i="13"/>
  <c r="F44" i="13"/>
  <c r="J44" i="13"/>
  <c r="G44" i="13"/>
  <c r="K44" i="13"/>
  <c r="N43" i="13"/>
  <c r="L43" i="13"/>
  <c r="E43" i="13"/>
  <c r="G43" i="13"/>
  <c r="K43" i="13"/>
  <c r="E42" i="13"/>
  <c r="E41" i="13"/>
  <c r="G41" i="13"/>
  <c r="K41" i="13"/>
  <c r="F41" i="13"/>
  <c r="J41" i="13"/>
  <c r="E40" i="13"/>
  <c r="F40" i="13"/>
  <c r="J40" i="13"/>
  <c r="G40" i="13"/>
  <c r="K40" i="13"/>
  <c r="E39" i="13"/>
  <c r="G39" i="13"/>
  <c r="K39" i="13"/>
  <c r="E38" i="13"/>
  <c r="E37" i="13"/>
  <c r="G37" i="13"/>
  <c r="K37" i="13"/>
  <c r="F37" i="13"/>
  <c r="J37" i="13"/>
  <c r="E36" i="13"/>
  <c r="F36" i="13"/>
  <c r="J36" i="13"/>
  <c r="G36" i="13"/>
  <c r="K36" i="13"/>
  <c r="E35" i="13"/>
  <c r="G35" i="13"/>
  <c r="K35" i="13"/>
  <c r="E34" i="13"/>
  <c r="N33" i="13"/>
  <c r="L33" i="13"/>
  <c r="E33" i="13"/>
  <c r="G33" i="13"/>
  <c r="K33" i="13"/>
  <c r="F33" i="13"/>
  <c r="J33" i="13"/>
  <c r="E32" i="13"/>
  <c r="F32" i="13"/>
  <c r="J32" i="13"/>
  <c r="G32" i="13"/>
  <c r="K32" i="13"/>
  <c r="E31" i="13"/>
  <c r="G31" i="13"/>
  <c r="K31" i="13"/>
  <c r="E30" i="13"/>
  <c r="E29" i="13"/>
  <c r="G29" i="13"/>
  <c r="K29" i="13"/>
  <c r="F29" i="13"/>
  <c r="J29" i="13"/>
  <c r="E28" i="13"/>
  <c r="F28" i="13"/>
  <c r="J28" i="13"/>
  <c r="G28" i="13"/>
  <c r="K28" i="13"/>
  <c r="E27" i="13"/>
  <c r="G27" i="13"/>
  <c r="K27" i="13"/>
  <c r="E26" i="13"/>
  <c r="E25" i="13"/>
  <c r="G25" i="13"/>
  <c r="K25" i="13"/>
  <c r="F25" i="13"/>
  <c r="J25" i="13"/>
  <c r="E24" i="13"/>
  <c r="F24" i="13"/>
  <c r="J24" i="13"/>
  <c r="G24" i="13"/>
  <c r="K24" i="13"/>
  <c r="N23" i="13"/>
  <c r="L23" i="13"/>
  <c r="E23" i="13"/>
  <c r="G23" i="13"/>
  <c r="K23" i="13"/>
  <c r="E22" i="13"/>
  <c r="E21" i="13"/>
  <c r="G21" i="13"/>
  <c r="K21" i="13"/>
  <c r="F21" i="13"/>
  <c r="J21" i="13"/>
  <c r="E20" i="13"/>
  <c r="F20" i="13"/>
  <c r="J20" i="13"/>
  <c r="G20" i="13"/>
  <c r="K20" i="13"/>
  <c r="E19" i="13"/>
  <c r="G19" i="13"/>
  <c r="K19" i="13"/>
  <c r="E18" i="13"/>
  <c r="E17" i="13"/>
  <c r="G17" i="13"/>
  <c r="K17" i="13"/>
  <c r="F17" i="13"/>
  <c r="J17" i="13"/>
  <c r="E16" i="13"/>
  <c r="F16" i="13"/>
  <c r="J16" i="13"/>
  <c r="G16" i="13"/>
  <c r="K16" i="13"/>
  <c r="E15" i="13"/>
  <c r="G15" i="13"/>
  <c r="K15" i="13"/>
  <c r="E14" i="13"/>
  <c r="N13" i="13"/>
  <c r="L13" i="13"/>
  <c r="E13" i="13"/>
  <c r="G13" i="13"/>
  <c r="K13" i="13"/>
  <c r="F13" i="13"/>
  <c r="J13" i="13"/>
  <c r="E12" i="13"/>
  <c r="F12" i="13"/>
  <c r="J12" i="13"/>
  <c r="G12" i="13"/>
  <c r="K12" i="13"/>
  <c r="E11" i="13"/>
  <c r="G11" i="13"/>
  <c r="K11" i="13"/>
  <c r="E10" i="13"/>
  <c r="E9" i="13"/>
  <c r="G9" i="13"/>
  <c r="K9" i="13"/>
  <c r="F9" i="13"/>
  <c r="J9" i="13"/>
  <c r="E8" i="13"/>
  <c r="F8" i="13"/>
  <c r="J8" i="13"/>
  <c r="G8" i="13"/>
  <c r="K8" i="13"/>
  <c r="E7" i="13"/>
  <c r="E6" i="13"/>
  <c r="F6" i="13"/>
  <c r="J6" i="13"/>
  <c r="G6" i="13"/>
  <c r="K6" i="13"/>
  <c r="E5" i="13"/>
  <c r="G5" i="13"/>
  <c r="K5" i="13"/>
  <c r="F5" i="13"/>
  <c r="J5" i="13"/>
  <c r="E4" i="13"/>
  <c r="F4" i="13"/>
  <c r="J4" i="13"/>
  <c r="G4" i="13"/>
  <c r="K4" i="13"/>
  <c r="N3" i="13"/>
  <c r="L3" i="13"/>
  <c r="E3" i="13"/>
  <c r="G106" i="13"/>
  <c r="K106" i="13"/>
  <c r="F106" i="13"/>
  <c r="J106" i="13"/>
  <c r="F18" i="13"/>
  <c r="J18" i="13"/>
  <c r="G18" i="13"/>
  <c r="K18" i="13"/>
  <c r="G82" i="13"/>
  <c r="K82" i="13"/>
  <c r="F82" i="13"/>
  <c r="J82" i="13"/>
  <c r="G14" i="13"/>
  <c r="K14" i="13"/>
  <c r="F14" i="13"/>
  <c r="J14" i="13"/>
  <c r="G62" i="13"/>
  <c r="K62" i="13"/>
  <c r="F62" i="13"/>
  <c r="J62" i="13"/>
  <c r="G70" i="13"/>
  <c r="K70" i="13"/>
  <c r="F70" i="13"/>
  <c r="J70" i="13"/>
  <c r="G78" i="13"/>
  <c r="K78" i="13"/>
  <c r="F78" i="13"/>
  <c r="J78" i="13"/>
  <c r="G86" i="13"/>
  <c r="K86" i="13"/>
  <c r="G90" i="13"/>
  <c r="K90" i="13"/>
  <c r="O83" i="13"/>
  <c r="F86" i="13"/>
  <c r="J86" i="13"/>
  <c r="G94" i="13"/>
  <c r="K94" i="13"/>
  <c r="F94" i="13"/>
  <c r="J94" i="13"/>
  <c r="O143" i="13"/>
  <c r="M413" i="13"/>
  <c r="M453" i="13"/>
  <c r="F516" i="13"/>
  <c r="J516" i="13"/>
  <c r="F520" i="13"/>
  <c r="J520" i="13"/>
  <c r="M513" i="13"/>
  <c r="G10" i="13"/>
  <c r="K10" i="13"/>
  <c r="F10" i="13"/>
  <c r="J10" i="13"/>
  <c r="G34" i="13"/>
  <c r="K34" i="13"/>
  <c r="F34" i="13"/>
  <c r="J34" i="13"/>
  <c r="O73" i="13"/>
  <c r="G98" i="13"/>
  <c r="K98" i="13"/>
  <c r="F98" i="13"/>
  <c r="J98" i="13"/>
  <c r="G3" i="13"/>
  <c r="K3" i="13"/>
  <c r="F3" i="13"/>
  <c r="J3" i="13"/>
  <c r="F50" i="13"/>
  <c r="J50" i="13"/>
  <c r="G50" i="13"/>
  <c r="K50" i="13"/>
  <c r="G58" i="13"/>
  <c r="K58" i="13"/>
  <c r="O53" i="13"/>
  <c r="F58" i="13"/>
  <c r="J58" i="13"/>
  <c r="G66" i="13"/>
  <c r="K66" i="13"/>
  <c r="O63" i="13"/>
  <c r="F66" i="13"/>
  <c r="J66" i="13"/>
  <c r="F67" i="13"/>
  <c r="J67" i="13"/>
  <c r="F71" i="13"/>
  <c r="J71" i="13"/>
  <c r="M63" i="13"/>
  <c r="G74" i="13"/>
  <c r="K74" i="13"/>
  <c r="F74" i="13"/>
  <c r="J74" i="13"/>
  <c r="G258" i="13"/>
  <c r="K258" i="13"/>
  <c r="G262" i="13"/>
  <c r="K262" i="13"/>
  <c r="O253" i="13"/>
  <c r="F26" i="13"/>
  <c r="J26" i="13"/>
  <c r="G26" i="13"/>
  <c r="K26" i="13"/>
  <c r="F90" i="13"/>
  <c r="J90" i="13"/>
  <c r="G114" i="13"/>
  <c r="K114" i="13"/>
  <c r="F114" i="13"/>
  <c r="J114" i="13"/>
  <c r="G7" i="13"/>
  <c r="K7" i="13"/>
  <c r="O3" i="13"/>
  <c r="F7" i="13"/>
  <c r="J7" i="13"/>
  <c r="F11" i="13"/>
  <c r="J11" i="13"/>
  <c r="M3" i="13"/>
  <c r="G42" i="13"/>
  <c r="K42" i="13"/>
  <c r="F42" i="13"/>
  <c r="J42" i="13"/>
  <c r="G22" i="13"/>
  <c r="K22" i="13"/>
  <c r="O13" i="13"/>
  <c r="F22" i="13"/>
  <c r="J22" i="13"/>
  <c r="G30" i="13"/>
  <c r="K30" i="13"/>
  <c r="O23" i="13"/>
  <c r="F30" i="13"/>
  <c r="J30" i="13"/>
  <c r="G38" i="13"/>
  <c r="K38" i="13"/>
  <c r="O33" i="13"/>
  <c r="F38" i="13"/>
  <c r="J38" i="13"/>
  <c r="G46" i="13"/>
  <c r="K46" i="13"/>
  <c r="O43" i="13"/>
  <c r="F46" i="13"/>
  <c r="J46" i="13"/>
  <c r="F47" i="13"/>
  <c r="J47" i="13"/>
  <c r="F51" i="13"/>
  <c r="J51" i="13"/>
  <c r="M43" i="13"/>
  <c r="G54" i="13"/>
  <c r="K54" i="13"/>
  <c r="F54" i="13"/>
  <c r="J54" i="13"/>
  <c r="G102" i="13"/>
  <c r="K102" i="13"/>
  <c r="O93" i="13"/>
  <c r="F102" i="13"/>
  <c r="J102" i="13"/>
  <c r="G110" i="13"/>
  <c r="K110" i="13"/>
  <c r="O103" i="13"/>
  <c r="F110" i="13"/>
  <c r="J110" i="13"/>
  <c r="G118" i="13"/>
  <c r="K118" i="13"/>
  <c r="O113" i="13"/>
  <c r="F118" i="13"/>
  <c r="J118" i="13"/>
  <c r="O153" i="13"/>
  <c r="O183" i="13"/>
  <c r="O193" i="13"/>
  <c r="O223" i="13"/>
  <c r="O233" i="13"/>
  <c r="O263" i="13"/>
  <c r="O273" i="13"/>
  <c r="O303" i="13"/>
  <c r="O313" i="13"/>
  <c r="F122" i="13"/>
  <c r="J122" i="13"/>
  <c r="F126" i="13"/>
  <c r="J126" i="13"/>
  <c r="F127" i="13"/>
  <c r="J127" i="13"/>
  <c r="F130" i="13"/>
  <c r="J130" i="13"/>
  <c r="F131" i="13"/>
  <c r="J131" i="13"/>
  <c r="M123" i="13"/>
  <c r="F134" i="13"/>
  <c r="J134" i="13"/>
  <c r="F138" i="13"/>
  <c r="J138" i="13"/>
  <c r="F142" i="13"/>
  <c r="J142" i="13"/>
  <c r="F146" i="13"/>
  <c r="J146" i="13"/>
  <c r="F147" i="13"/>
  <c r="J147" i="13"/>
  <c r="F150" i="13"/>
  <c r="J150" i="13"/>
  <c r="F151" i="13"/>
  <c r="J151" i="13"/>
  <c r="M143" i="13"/>
  <c r="M153" i="13"/>
  <c r="G174" i="13"/>
  <c r="K174" i="13"/>
  <c r="F176" i="13"/>
  <c r="J176" i="13"/>
  <c r="F177" i="13"/>
  <c r="J177" i="13"/>
  <c r="F180" i="13"/>
  <c r="J180" i="13"/>
  <c r="F181" i="13"/>
  <c r="J181" i="13"/>
  <c r="M173" i="13"/>
  <c r="G178" i="13"/>
  <c r="K178" i="13"/>
  <c r="G182" i="13"/>
  <c r="K182" i="13"/>
  <c r="O173" i="13"/>
  <c r="M193" i="13"/>
  <c r="G214" i="13"/>
  <c r="K214" i="13"/>
  <c r="F216" i="13"/>
  <c r="J216" i="13"/>
  <c r="F217" i="13"/>
  <c r="J217" i="13"/>
  <c r="F220" i="13"/>
  <c r="J220" i="13"/>
  <c r="F221" i="13"/>
  <c r="J221" i="13"/>
  <c r="M213" i="13"/>
  <c r="G218" i="13"/>
  <c r="K218" i="13"/>
  <c r="G222" i="13"/>
  <c r="K222" i="13"/>
  <c r="O213" i="13"/>
  <c r="M233" i="13"/>
  <c r="G254" i="13"/>
  <c r="K254" i="13"/>
  <c r="F256" i="13"/>
  <c r="J256" i="13"/>
  <c r="F257" i="13"/>
  <c r="J257" i="13"/>
  <c r="F260" i="13"/>
  <c r="J260" i="13"/>
  <c r="F261" i="13"/>
  <c r="J261" i="13"/>
  <c r="M253" i="13"/>
  <c r="M273" i="13"/>
  <c r="G294" i="13"/>
  <c r="K294" i="13"/>
  <c r="F296" i="13"/>
  <c r="J296" i="13"/>
  <c r="F297" i="13"/>
  <c r="J297" i="13"/>
  <c r="F300" i="13"/>
  <c r="J300" i="13"/>
  <c r="F301" i="13"/>
  <c r="J301" i="13"/>
  <c r="M293" i="13"/>
  <c r="G298" i="13"/>
  <c r="K298" i="13"/>
  <c r="G302" i="13"/>
  <c r="K302" i="13"/>
  <c r="O293" i="13"/>
  <c r="M313" i="13"/>
  <c r="G334" i="13"/>
  <c r="K334" i="13"/>
  <c r="F336" i="13"/>
  <c r="J336" i="13"/>
  <c r="F337" i="13"/>
  <c r="J337" i="13"/>
  <c r="G338" i="13"/>
  <c r="K338" i="13"/>
  <c r="G342" i="13"/>
  <c r="K342" i="13"/>
  <c r="O333" i="13"/>
  <c r="F340" i="13"/>
  <c r="J340" i="13"/>
  <c r="F341" i="13"/>
  <c r="J341" i="13"/>
  <c r="F351" i="13"/>
  <c r="J351" i="13"/>
  <c r="M343" i="13"/>
  <c r="G365" i="13"/>
  <c r="K365" i="13"/>
  <c r="G369" i="13"/>
  <c r="K369" i="13"/>
  <c r="G373" i="13"/>
  <c r="K373" i="13"/>
  <c r="F376" i="13"/>
  <c r="J376" i="13"/>
  <c r="M373" i="13"/>
  <c r="G395" i="13"/>
  <c r="K395" i="13"/>
  <c r="G399" i="13"/>
  <c r="K399" i="13"/>
  <c r="G403" i="13"/>
  <c r="K403" i="13"/>
  <c r="G435" i="13"/>
  <c r="K435" i="13"/>
  <c r="G439" i="13"/>
  <c r="K439" i="13"/>
  <c r="G443" i="13"/>
  <c r="K443" i="13"/>
  <c r="G472" i="13"/>
  <c r="K472" i="13"/>
  <c r="F472" i="13"/>
  <c r="J472" i="13"/>
  <c r="G503" i="13"/>
  <c r="K503" i="13"/>
  <c r="G504" i="13"/>
  <c r="K504" i="13"/>
  <c r="F504" i="13"/>
  <c r="J504" i="13"/>
  <c r="G512" i="13"/>
  <c r="K512" i="13"/>
  <c r="F512" i="13"/>
  <c r="J512" i="13"/>
  <c r="G556" i="13"/>
  <c r="K556" i="13"/>
  <c r="F556" i="13"/>
  <c r="J556" i="13"/>
  <c r="M553" i="13"/>
  <c r="G614" i="13"/>
  <c r="K614" i="13"/>
  <c r="F614" i="13"/>
  <c r="J614" i="13"/>
  <c r="F643" i="13"/>
  <c r="J643" i="13"/>
  <c r="G643" i="13"/>
  <c r="K643" i="13"/>
  <c r="G712" i="13"/>
  <c r="K712" i="13"/>
  <c r="F712" i="13"/>
  <c r="J712" i="13"/>
  <c r="G727" i="13"/>
  <c r="K727" i="13"/>
  <c r="F727" i="13"/>
  <c r="J727" i="13"/>
  <c r="G764" i="13"/>
  <c r="K764" i="13"/>
  <c r="F764" i="13"/>
  <c r="J764" i="13"/>
  <c r="F15" i="13"/>
  <c r="J15" i="13"/>
  <c r="F19" i="13"/>
  <c r="J19" i="13"/>
  <c r="F23" i="13"/>
  <c r="J23" i="13"/>
  <c r="F27" i="13"/>
  <c r="J27" i="13"/>
  <c r="F31" i="13"/>
  <c r="J31" i="13"/>
  <c r="M23" i="13"/>
  <c r="F35" i="13"/>
  <c r="J35" i="13"/>
  <c r="F39" i="13"/>
  <c r="J39" i="13"/>
  <c r="M33" i="13"/>
  <c r="F43" i="13"/>
  <c r="J43" i="13"/>
  <c r="F55" i="13"/>
  <c r="J55" i="13"/>
  <c r="F59" i="13"/>
  <c r="J59" i="13"/>
  <c r="F63" i="13"/>
  <c r="J63" i="13"/>
  <c r="F75" i="13"/>
  <c r="J75" i="13"/>
  <c r="F79" i="13"/>
  <c r="J79" i="13"/>
  <c r="M73" i="13"/>
  <c r="F83" i="13"/>
  <c r="J83" i="13"/>
  <c r="F87" i="13"/>
  <c r="J87" i="13"/>
  <c r="F91" i="13"/>
  <c r="J91" i="13"/>
  <c r="M83" i="13"/>
  <c r="F95" i="13"/>
  <c r="J95" i="13"/>
  <c r="F99" i="13"/>
  <c r="J99" i="13"/>
  <c r="F103" i="13"/>
  <c r="J103" i="13"/>
  <c r="F107" i="13"/>
  <c r="J107" i="13"/>
  <c r="F111" i="13"/>
  <c r="J111" i="13"/>
  <c r="M103" i="13"/>
  <c r="F115" i="13"/>
  <c r="J115" i="13"/>
  <c r="F119" i="13"/>
  <c r="J119" i="13"/>
  <c r="F123" i="13"/>
  <c r="J123" i="13"/>
  <c r="F135" i="13"/>
  <c r="J135" i="13"/>
  <c r="F139" i="13"/>
  <c r="J139" i="13"/>
  <c r="F143" i="13"/>
  <c r="J143" i="13"/>
  <c r="F164" i="13"/>
  <c r="J164" i="13"/>
  <c r="F165" i="13"/>
  <c r="J165" i="13"/>
  <c r="G166" i="13"/>
  <c r="K166" i="13"/>
  <c r="F168" i="13"/>
  <c r="J168" i="13"/>
  <c r="F169" i="13"/>
  <c r="J169" i="13"/>
  <c r="G170" i="13"/>
  <c r="K170" i="13"/>
  <c r="F172" i="13"/>
  <c r="J172" i="13"/>
  <c r="F173" i="13"/>
  <c r="J173" i="13"/>
  <c r="F204" i="13"/>
  <c r="J204" i="13"/>
  <c r="F205" i="13"/>
  <c r="J205" i="13"/>
  <c r="G206" i="13"/>
  <c r="K206" i="13"/>
  <c r="F208" i="13"/>
  <c r="J208" i="13"/>
  <c r="F209" i="13"/>
  <c r="J209" i="13"/>
  <c r="G210" i="13"/>
  <c r="K210" i="13"/>
  <c r="F212" i="13"/>
  <c r="J212" i="13"/>
  <c r="F213" i="13"/>
  <c r="J213" i="13"/>
  <c r="F244" i="13"/>
  <c r="J244" i="13"/>
  <c r="F245" i="13"/>
  <c r="J245" i="13"/>
  <c r="G246" i="13"/>
  <c r="K246" i="13"/>
  <c r="F248" i="13"/>
  <c r="J248" i="13"/>
  <c r="F249" i="13"/>
  <c r="J249" i="13"/>
  <c r="G250" i="13"/>
  <c r="K250" i="13"/>
  <c r="F252" i="13"/>
  <c r="J252" i="13"/>
  <c r="F253" i="13"/>
  <c r="J253" i="13"/>
  <c r="F284" i="13"/>
  <c r="J284" i="13"/>
  <c r="F285" i="13"/>
  <c r="J285" i="13"/>
  <c r="G286" i="13"/>
  <c r="K286" i="13"/>
  <c r="F288" i="13"/>
  <c r="J288" i="13"/>
  <c r="F289" i="13"/>
  <c r="J289" i="13"/>
  <c r="G290" i="13"/>
  <c r="K290" i="13"/>
  <c r="F292" i="13"/>
  <c r="J292" i="13"/>
  <c r="F293" i="13"/>
  <c r="J293" i="13"/>
  <c r="F324" i="13"/>
  <c r="J324" i="13"/>
  <c r="F325" i="13"/>
  <c r="J325" i="13"/>
  <c r="G326" i="13"/>
  <c r="K326" i="13"/>
  <c r="F328" i="13"/>
  <c r="J328" i="13"/>
  <c r="F329" i="13"/>
  <c r="J329" i="13"/>
  <c r="G330" i="13"/>
  <c r="K330" i="13"/>
  <c r="F332" i="13"/>
  <c r="J332" i="13"/>
  <c r="F333" i="13"/>
  <c r="J333" i="13"/>
  <c r="G357" i="13"/>
  <c r="K357" i="13"/>
  <c r="G361" i="13"/>
  <c r="K361" i="13"/>
  <c r="O353" i="13"/>
  <c r="F364" i="13"/>
  <c r="J364" i="13"/>
  <c r="F368" i="13"/>
  <c r="J368" i="13"/>
  <c r="F372" i="13"/>
  <c r="J372" i="13"/>
  <c r="M363" i="13"/>
  <c r="G397" i="13"/>
  <c r="K397" i="13"/>
  <c r="G401" i="13"/>
  <c r="K401" i="13"/>
  <c r="F404" i="13"/>
  <c r="J404" i="13"/>
  <c r="F408" i="13"/>
  <c r="J408" i="13"/>
  <c r="F412" i="13"/>
  <c r="J412" i="13"/>
  <c r="M403" i="13"/>
  <c r="G437" i="13"/>
  <c r="K437" i="13"/>
  <c r="G441" i="13"/>
  <c r="K441" i="13"/>
  <c r="F444" i="13"/>
  <c r="J444" i="13"/>
  <c r="F448" i="13"/>
  <c r="J448" i="13"/>
  <c r="F452" i="13"/>
  <c r="J452" i="13"/>
  <c r="M443" i="13"/>
  <c r="G469" i="13"/>
  <c r="K469" i="13"/>
  <c r="F476" i="13"/>
  <c r="J476" i="13"/>
  <c r="F480" i="13"/>
  <c r="J480" i="13"/>
  <c r="M473" i="13"/>
  <c r="G479" i="13"/>
  <c r="K479" i="13"/>
  <c r="G481" i="13"/>
  <c r="K481" i="13"/>
  <c r="F487" i="13"/>
  <c r="J487" i="13"/>
  <c r="F488" i="13"/>
  <c r="J488" i="13"/>
  <c r="M483" i="13"/>
  <c r="F501" i="13"/>
  <c r="J501" i="13"/>
  <c r="G501" i="13"/>
  <c r="K501" i="13"/>
  <c r="G509" i="13"/>
  <c r="K509" i="13"/>
  <c r="G519" i="13"/>
  <c r="K519" i="13"/>
  <c r="G521" i="13"/>
  <c r="K521" i="13"/>
  <c r="F532" i="13"/>
  <c r="J532" i="13"/>
  <c r="F545" i="13"/>
  <c r="J545" i="13"/>
  <c r="F548" i="13"/>
  <c r="J548" i="13"/>
  <c r="F549" i="13"/>
  <c r="J549" i="13"/>
  <c r="F552" i="13"/>
  <c r="J552" i="13"/>
  <c r="M543" i="13"/>
  <c r="G545" i="13"/>
  <c r="K545" i="13"/>
  <c r="G549" i="13"/>
  <c r="K549" i="13"/>
  <c r="O543" i="13"/>
  <c r="G622" i="13"/>
  <c r="K622" i="13"/>
  <c r="F622" i="13"/>
  <c r="J622" i="13"/>
  <c r="G641" i="13"/>
  <c r="K641" i="13"/>
  <c r="F641" i="13"/>
  <c r="J641" i="13"/>
  <c r="G687" i="13"/>
  <c r="K687" i="13"/>
  <c r="F687" i="13"/>
  <c r="J687" i="13"/>
  <c r="G724" i="13"/>
  <c r="K724" i="13"/>
  <c r="F724" i="13"/>
  <c r="J724" i="13"/>
  <c r="G761" i="13"/>
  <c r="K761" i="13"/>
  <c r="F761" i="13"/>
  <c r="J761" i="13"/>
  <c r="M333" i="13"/>
  <c r="O383" i="13"/>
  <c r="O423" i="13"/>
  <c r="G468" i="13"/>
  <c r="K468" i="13"/>
  <c r="O463" i="13"/>
  <c r="F468" i="13"/>
  <c r="J468" i="13"/>
  <c r="M463" i="13"/>
  <c r="G497" i="13"/>
  <c r="K497" i="13"/>
  <c r="O493" i="13"/>
  <c r="F497" i="13"/>
  <c r="J497" i="13"/>
  <c r="M493" i="13"/>
  <c r="G508" i="13"/>
  <c r="K508" i="13"/>
  <c r="F508" i="13"/>
  <c r="J508" i="13"/>
  <c r="M503" i="13"/>
  <c r="F527" i="13"/>
  <c r="J527" i="13"/>
  <c r="G527" i="13"/>
  <c r="K527" i="13"/>
  <c r="G531" i="13"/>
  <c r="K531" i="13"/>
  <c r="O523" i="13"/>
  <c r="O593" i="13"/>
  <c r="O603" i="13"/>
  <c r="F619" i="13"/>
  <c r="J619" i="13"/>
  <c r="G619" i="13"/>
  <c r="K619" i="13"/>
  <c r="G638" i="13"/>
  <c r="K638" i="13"/>
  <c r="F638" i="13"/>
  <c r="J638" i="13"/>
  <c r="G721" i="13"/>
  <c r="K721" i="13"/>
  <c r="F721" i="13"/>
  <c r="J721" i="13"/>
  <c r="G758" i="13"/>
  <c r="K758" i="13"/>
  <c r="F758" i="13"/>
  <c r="J758" i="13"/>
  <c r="O163" i="13"/>
  <c r="O203" i="13"/>
  <c r="O243" i="13"/>
  <c r="O283" i="13"/>
  <c r="O323" i="13"/>
  <c r="G377" i="13"/>
  <c r="K377" i="13"/>
  <c r="G381" i="13"/>
  <c r="K381" i="13"/>
  <c r="O373" i="13"/>
  <c r="F384" i="13"/>
  <c r="J384" i="13"/>
  <c r="F388" i="13"/>
  <c r="J388" i="13"/>
  <c r="F392" i="13"/>
  <c r="J392" i="13"/>
  <c r="M383" i="13"/>
  <c r="G417" i="13"/>
  <c r="K417" i="13"/>
  <c r="G421" i="13"/>
  <c r="K421" i="13"/>
  <c r="O413" i="13"/>
  <c r="F424" i="13"/>
  <c r="J424" i="13"/>
  <c r="G457" i="13"/>
  <c r="K457" i="13"/>
  <c r="G461" i="13"/>
  <c r="K461" i="13"/>
  <c r="O453" i="13"/>
  <c r="F464" i="13"/>
  <c r="J464" i="13"/>
  <c r="G473" i="13"/>
  <c r="K473" i="13"/>
  <c r="G475" i="13"/>
  <c r="K475" i="13"/>
  <c r="G477" i="13"/>
  <c r="K477" i="13"/>
  <c r="O473" i="13"/>
  <c r="G483" i="13"/>
  <c r="K483" i="13"/>
  <c r="O483" i="13"/>
  <c r="G505" i="13"/>
  <c r="K505" i="13"/>
  <c r="G513" i="13"/>
  <c r="K513" i="13"/>
  <c r="G515" i="13"/>
  <c r="K515" i="13"/>
  <c r="G517" i="13"/>
  <c r="K517" i="13"/>
  <c r="G523" i="13"/>
  <c r="K523" i="13"/>
  <c r="F524" i="13"/>
  <c r="J524" i="13"/>
  <c r="F531" i="13"/>
  <c r="J531" i="13"/>
  <c r="M523" i="13"/>
  <c r="F535" i="13"/>
  <c r="J535" i="13"/>
  <c r="M533" i="13"/>
  <c r="F543" i="13"/>
  <c r="J543" i="13"/>
  <c r="F553" i="13"/>
  <c r="J553" i="13"/>
  <c r="G553" i="13"/>
  <c r="K553" i="13"/>
  <c r="O553" i="13"/>
  <c r="M573" i="13"/>
  <c r="M603" i="13"/>
  <c r="G617" i="13"/>
  <c r="K617" i="13"/>
  <c r="F617" i="13"/>
  <c r="J617" i="13"/>
  <c r="F635" i="13"/>
  <c r="J635" i="13"/>
  <c r="G635" i="13"/>
  <c r="K635" i="13"/>
  <c r="G718" i="13"/>
  <c r="K718" i="13"/>
  <c r="F718" i="13"/>
  <c r="J718" i="13"/>
  <c r="G752" i="13"/>
  <c r="K752" i="13"/>
  <c r="F752" i="13"/>
  <c r="J752" i="13"/>
  <c r="G537" i="13"/>
  <c r="K537" i="13"/>
  <c r="G541" i="13"/>
  <c r="K541" i="13"/>
  <c r="O533" i="13"/>
  <c r="F544" i="13"/>
  <c r="J544" i="13"/>
  <c r="G692" i="13"/>
  <c r="K692" i="13"/>
  <c r="F692" i="13"/>
  <c r="J692" i="13"/>
  <c r="G698" i="13"/>
  <c r="K698" i="13"/>
  <c r="F698" i="13"/>
  <c r="J698" i="13"/>
  <c r="G701" i="13"/>
  <c r="K701" i="13"/>
  <c r="F701" i="13"/>
  <c r="J701" i="13"/>
  <c r="G704" i="13"/>
  <c r="K704" i="13"/>
  <c r="F704" i="13"/>
  <c r="J704" i="13"/>
  <c r="G707" i="13"/>
  <c r="K707" i="13"/>
  <c r="F707" i="13"/>
  <c r="J707" i="13"/>
  <c r="G732" i="13"/>
  <c r="K732" i="13"/>
  <c r="F732" i="13"/>
  <c r="J732" i="13"/>
  <c r="G738" i="13"/>
  <c r="K738" i="13"/>
  <c r="F738" i="13"/>
  <c r="J738" i="13"/>
  <c r="G741" i="13"/>
  <c r="K741" i="13"/>
  <c r="F741" i="13"/>
  <c r="J741" i="13"/>
  <c r="G744" i="13"/>
  <c r="K744" i="13"/>
  <c r="F744" i="13"/>
  <c r="J744" i="13"/>
  <c r="G747" i="13"/>
  <c r="K747" i="13"/>
  <c r="F747" i="13"/>
  <c r="J747" i="13"/>
  <c r="G781" i="13"/>
  <c r="K781" i="13"/>
  <c r="F781" i="13"/>
  <c r="J781" i="13"/>
  <c r="G787" i="13"/>
  <c r="K787" i="13"/>
  <c r="F787" i="13"/>
  <c r="J787" i="13"/>
  <c r="G821" i="13"/>
  <c r="K821" i="13"/>
  <c r="F821" i="13"/>
  <c r="J821" i="13"/>
  <c r="G827" i="13"/>
  <c r="K827" i="13"/>
  <c r="F827" i="13"/>
  <c r="J827" i="13"/>
  <c r="G861" i="13"/>
  <c r="K861" i="13"/>
  <c r="F861" i="13"/>
  <c r="J861" i="13"/>
  <c r="G867" i="13"/>
  <c r="K867" i="13"/>
  <c r="F867" i="13"/>
  <c r="J867" i="13"/>
  <c r="G1060" i="13"/>
  <c r="K1060" i="13"/>
  <c r="F1060" i="13"/>
  <c r="J1060" i="13"/>
  <c r="G1080" i="13"/>
  <c r="K1080" i="13"/>
  <c r="F1080" i="13"/>
  <c r="J1080" i="13"/>
  <c r="G1100" i="13"/>
  <c r="K1100" i="13"/>
  <c r="F1100" i="13"/>
  <c r="J1100" i="13"/>
  <c r="G1120" i="13"/>
  <c r="K1120" i="13"/>
  <c r="F1120" i="13"/>
  <c r="J1120" i="13"/>
  <c r="G654" i="13"/>
  <c r="K654" i="13"/>
  <c r="F654" i="13"/>
  <c r="J654" i="13"/>
  <c r="G657" i="13"/>
  <c r="K657" i="13"/>
  <c r="F657" i="13"/>
  <c r="J657" i="13"/>
  <c r="F659" i="13"/>
  <c r="J659" i="13"/>
  <c r="G659" i="13"/>
  <c r="K659" i="13"/>
  <c r="G662" i="13"/>
  <c r="K662" i="13"/>
  <c r="F662" i="13"/>
  <c r="J662" i="13"/>
  <c r="F675" i="13"/>
  <c r="J675" i="13"/>
  <c r="G675" i="13"/>
  <c r="K675" i="13"/>
  <c r="G678" i="13"/>
  <c r="K678" i="13"/>
  <c r="F678" i="13"/>
  <c r="J678" i="13"/>
  <c r="G681" i="13"/>
  <c r="K681" i="13"/>
  <c r="F681" i="13"/>
  <c r="J681" i="13"/>
  <c r="F683" i="13"/>
  <c r="J683" i="13"/>
  <c r="G683" i="13"/>
  <c r="K683" i="13"/>
  <c r="G702" i="13"/>
  <c r="K702" i="13"/>
  <c r="F702" i="13"/>
  <c r="J702" i="13"/>
  <c r="G708" i="13"/>
  <c r="K708" i="13"/>
  <c r="F708" i="13"/>
  <c r="J708" i="13"/>
  <c r="G711" i="13"/>
  <c r="K711" i="13"/>
  <c r="F711" i="13"/>
  <c r="J711" i="13"/>
  <c r="G714" i="13"/>
  <c r="K714" i="13"/>
  <c r="F714" i="13"/>
  <c r="J714" i="13"/>
  <c r="G717" i="13"/>
  <c r="K717" i="13"/>
  <c r="F717" i="13"/>
  <c r="J717" i="13"/>
  <c r="G742" i="13"/>
  <c r="K742" i="13"/>
  <c r="F742" i="13"/>
  <c r="J742" i="13"/>
  <c r="G748" i="13"/>
  <c r="K748" i="13"/>
  <c r="F748" i="13"/>
  <c r="J748" i="13"/>
  <c r="G751" i="13"/>
  <c r="K751" i="13"/>
  <c r="F751" i="13"/>
  <c r="J751" i="13"/>
  <c r="G754" i="13"/>
  <c r="K754" i="13"/>
  <c r="F754" i="13"/>
  <c r="J754" i="13"/>
  <c r="G757" i="13"/>
  <c r="K757" i="13"/>
  <c r="F757" i="13"/>
  <c r="J757" i="13"/>
  <c r="G791" i="13"/>
  <c r="K791" i="13"/>
  <c r="F791" i="13"/>
  <c r="J791" i="13"/>
  <c r="G797" i="13"/>
  <c r="K797" i="13"/>
  <c r="F797" i="13"/>
  <c r="J797" i="13"/>
  <c r="G831" i="13"/>
  <c r="K831" i="13"/>
  <c r="F831" i="13"/>
  <c r="J831" i="13"/>
  <c r="G837" i="13"/>
  <c r="K837" i="13"/>
  <c r="F837" i="13"/>
  <c r="J837" i="13"/>
  <c r="G871" i="13"/>
  <c r="K871" i="13"/>
  <c r="F871" i="13"/>
  <c r="J871" i="13"/>
  <c r="G877" i="13"/>
  <c r="K877" i="13"/>
  <c r="F877" i="13"/>
  <c r="J877" i="13"/>
  <c r="G917" i="13"/>
  <c r="K917" i="13"/>
  <c r="F917" i="13"/>
  <c r="J917" i="13"/>
  <c r="G767" i="13"/>
  <c r="K767" i="13"/>
  <c r="F767" i="13"/>
  <c r="J767" i="13"/>
  <c r="G801" i="13"/>
  <c r="K801" i="13"/>
  <c r="F801" i="13"/>
  <c r="J801" i="13"/>
  <c r="G807" i="13"/>
  <c r="K807" i="13"/>
  <c r="F807" i="13"/>
  <c r="J807" i="13"/>
  <c r="G841" i="13"/>
  <c r="K841" i="13"/>
  <c r="F841" i="13"/>
  <c r="J841" i="13"/>
  <c r="G847" i="13"/>
  <c r="K847" i="13"/>
  <c r="F847" i="13"/>
  <c r="J847" i="13"/>
  <c r="G881" i="13"/>
  <c r="K881" i="13"/>
  <c r="F881" i="13"/>
  <c r="J881" i="13"/>
  <c r="G887" i="13"/>
  <c r="K887" i="13"/>
  <c r="F887" i="13"/>
  <c r="J887" i="13"/>
  <c r="O583" i="13"/>
  <c r="F615" i="13"/>
  <c r="J615" i="13"/>
  <c r="G615" i="13"/>
  <c r="K615" i="13"/>
  <c r="G618" i="13"/>
  <c r="K618" i="13"/>
  <c r="F618" i="13"/>
  <c r="J618" i="13"/>
  <c r="G621" i="13"/>
  <c r="K621" i="13"/>
  <c r="F621" i="13"/>
  <c r="J621" i="13"/>
  <c r="F623" i="13"/>
  <c r="J623" i="13"/>
  <c r="G623" i="13"/>
  <c r="K623" i="13"/>
  <c r="G634" i="13"/>
  <c r="K634" i="13"/>
  <c r="F634" i="13"/>
  <c r="J634" i="13"/>
  <c r="G637" i="13"/>
  <c r="K637" i="13"/>
  <c r="F637" i="13"/>
  <c r="J637" i="13"/>
  <c r="F639" i="13"/>
  <c r="J639" i="13"/>
  <c r="G639" i="13"/>
  <c r="K639" i="13"/>
  <c r="G642" i="13"/>
  <c r="K642" i="13"/>
  <c r="F642" i="13"/>
  <c r="J642" i="13"/>
  <c r="F655" i="13"/>
  <c r="J655" i="13"/>
  <c r="G655" i="13"/>
  <c r="K655" i="13"/>
  <c r="G658" i="13"/>
  <c r="K658" i="13"/>
  <c r="F658" i="13"/>
  <c r="J658" i="13"/>
  <c r="G661" i="13"/>
  <c r="K661" i="13"/>
  <c r="F661" i="13"/>
  <c r="J661" i="13"/>
  <c r="F663" i="13"/>
  <c r="J663" i="13"/>
  <c r="G663" i="13"/>
  <c r="K663" i="13"/>
  <c r="G674" i="13"/>
  <c r="K674" i="13"/>
  <c r="F674" i="13"/>
  <c r="J674" i="13"/>
  <c r="G677" i="13"/>
  <c r="K677" i="13"/>
  <c r="F677" i="13"/>
  <c r="J677" i="13"/>
  <c r="F679" i="13"/>
  <c r="J679" i="13"/>
  <c r="G679" i="13"/>
  <c r="K679" i="13"/>
  <c r="G682" i="13"/>
  <c r="K682" i="13"/>
  <c r="F682" i="13"/>
  <c r="J682" i="13"/>
  <c r="G688" i="13"/>
  <c r="K688" i="13"/>
  <c r="F688" i="13"/>
  <c r="J688" i="13"/>
  <c r="G691" i="13"/>
  <c r="K691" i="13"/>
  <c r="F691" i="13"/>
  <c r="J691" i="13"/>
  <c r="G694" i="13"/>
  <c r="K694" i="13"/>
  <c r="F694" i="13"/>
  <c r="J694" i="13"/>
  <c r="G697" i="13"/>
  <c r="K697" i="13"/>
  <c r="F697" i="13"/>
  <c r="J697" i="13"/>
  <c r="G722" i="13"/>
  <c r="K722" i="13"/>
  <c r="F722" i="13"/>
  <c r="J722" i="13"/>
  <c r="G728" i="13"/>
  <c r="K728" i="13"/>
  <c r="F728" i="13"/>
  <c r="J728" i="13"/>
  <c r="G731" i="13"/>
  <c r="K731" i="13"/>
  <c r="F731" i="13"/>
  <c r="J731" i="13"/>
  <c r="G734" i="13"/>
  <c r="K734" i="13"/>
  <c r="F734" i="13"/>
  <c r="J734" i="13"/>
  <c r="G737" i="13"/>
  <c r="K737" i="13"/>
  <c r="F737" i="13"/>
  <c r="J737" i="13"/>
  <c r="G762" i="13"/>
  <c r="K762" i="13"/>
  <c r="F762" i="13"/>
  <c r="J762" i="13"/>
  <c r="G768" i="13"/>
  <c r="K768" i="13"/>
  <c r="F768" i="13"/>
  <c r="J768" i="13"/>
  <c r="G771" i="13"/>
  <c r="K771" i="13"/>
  <c r="F771" i="13"/>
  <c r="J771" i="13"/>
  <c r="G777" i="13"/>
  <c r="K777" i="13"/>
  <c r="F777" i="13"/>
  <c r="J777" i="13"/>
  <c r="G811" i="13"/>
  <c r="K811" i="13"/>
  <c r="F811" i="13"/>
  <c r="J811" i="13"/>
  <c r="G817" i="13"/>
  <c r="K817" i="13"/>
  <c r="F817" i="13"/>
  <c r="J817" i="13"/>
  <c r="G851" i="13"/>
  <c r="K851" i="13"/>
  <c r="F851" i="13"/>
  <c r="J851" i="13"/>
  <c r="G857" i="13"/>
  <c r="K857" i="13"/>
  <c r="F857" i="13"/>
  <c r="J857" i="13"/>
  <c r="G891" i="13"/>
  <c r="K891" i="13"/>
  <c r="F891" i="13"/>
  <c r="J891" i="13"/>
  <c r="G897" i="13"/>
  <c r="K897" i="13"/>
  <c r="F897" i="13"/>
  <c r="J897" i="13"/>
  <c r="G1140" i="13"/>
  <c r="K1140" i="13"/>
  <c r="F1140" i="13"/>
  <c r="J1140" i="13"/>
  <c r="F1212" i="13"/>
  <c r="J1212" i="13"/>
  <c r="G1212" i="13"/>
  <c r="K1212" i="13"/>
  <c r="F1230" i="13"/>
  <c r="J1230" i="13"/>
  <c r="G1230" i="13"/>
  <c r="K1230" i="13"/>
  <c r="F1252" i="13"/>
  <c r="J1252" i="13"/>
  <c r="G1252" i="13"/>
  <c r="K1252" i="13"/>
  <c r="F1296" i="13"/>
  <c r="J1296" i="13"/>
  <c r="G1296" i="13"/>
  <c r="K1296" i="13"/>
  <c r="F1304" i="13"/>
  <c r="J1304" i="13"/>
  <c r="G1304" i="13"/>
  <c r="K1304" i="13"/>
  <c r="G772" i="13"/>
  <c r="K772" i="13"/>
  <c r="F772" i="13"/>
  <c r="J772" i="13"/>
  <c r="G774" i="13"/>
  <c r="K774" i="13"/>
  <c r="F774" i="13"/>
  <c r="J774" i="13"/>
  <c r="G778" i="13"/>
  <c r="K778" i="13"/>
  <c r="F778" i="13"/>
  <c r="J778" i="13"/>
  <c r="G782" i="13"/>
  <c r="K782" i="13"/>
  <c r="F782" i="13"/>
  <c r="J782" i="13"/>
  <c r="G784" i="13"/>
  <c r="K784" i="13"/>
  <c r="F784" i="13"/>
  <c r="J784" i="13"/>
  <c r="G788" i="13"/>
  <c r="K788" i="13"/>
  <c r="F788" i="13"/>
  <c r="J788" i="13"/>
  <c r="G792" i="13"/>
  <c r="K792" i="13"/>
  <c r="F792" i="13"/>
  <c r="J792" i="13"/>
  <c r="G794" i="13"/>
  <c r="K794" i="13"/>
  <c r="F794" i="13"/>
  <c r="J794" i="13"/>
  <c r="G798" i="13"/>
  <c r="K798" i="13"/>
  <c r="F798" i="13"/>
  <c r="J798" i="13"/>
  <c r="G802" i="13"/>
  <c r="K802" i="13"/>
  <c r="F802" i="13"/>
  <c r="J802" i="13"/>
  <c r="G804" i="13"/>
  <c r="K804" i="13"/>
  <c r="F804" i="13"/>
  <c r="J804" i="13"/>
  <c r="G808" i="13"/>
  <c r="K808" i="13"/>
  <c r="F808" i="13"/>
  <c r="J808" i="13"/>
  <c r="G812" i="13"/>
  <c r="K812" i="13"/>
  <c r="F812" i="13"/>
  <c r="J812" i="13"/>
  <c r="G814" i="13"/>
  <c r="K814" i="13"/>
  <c r="F814" i="13"/>
  <c r="J814" i="13"/>
  <c r="G818" i="13"/>
  <c r="K818" i="13"/>
  <c r="F818" i="13"/>
  <c r="J818" i="13"/>
  <c r="G822" i="13"/>
  <c r="K822" i="13"/>
  <c r="F822" i="13"/>
  <c r="J822" i="13"/>
  <c r="G824" i="13"/>
  <c r="K824" i="13"/>
  <c r="F824" i="13"/>
  <c r="J824" i="13"/>
  <c r="G828" i="13"/>
  <c r="K828" i="13"/>
  <c r="F828" i="13"/>
  <c r="J828" i="13"/>
  <c r="G832" i="13"/>
  <c r="K832" i="13"/>
  <c r="F832" i="13"/>
  <c r="J832" i="13"/>
  <c r="G834" i="13"/>
  <c r="K834" i="13"/>
  <c r="F834" i="13"/>
  <c r="J834" i="13"/>
  <c r="G838" i="13"/>
  <c r="K838" i="13"/>
  <c r="F838" i="13"/>
  <c r="J838" i="13"/>
  <c r="G842" i="13"/>
  <c r="K842" i="13"/>
  <c r="F842" i="13"/>
  <c r="J842" i="13"/>
  <c r="G844" i="13"/>
  <c r="K844" i="13"/>
  <c r="F844" i="13"/>
  <c r="J844" i="13"/>
  <c r="G848" i="13"/>
  <c r="K848" i="13"/>
  <c r="F848" i="13"/>
  <c r="J848" i="13"/>
  <c r="G852" i="13"/>
  <c r="K852" i="13"/>
  <c r="F852" i="13"/>
  <c r="J852" i="13"/>
  <c r="G854" i="13"/>
  <c r="K854" i="13"/>
  <c r="F854" i="13"/>
  <c r="J854" i="13"/>
  <c r="G858" i="13"/>
  <c r="K858" i="13"/>
  <c r="F858" i="13"/>
  <c r="J858" i="13"/>
  <c r="G862" i="13"/>
  <c r="K862" i="13"/>
  <c r="F862" i="13"/>
  <c r="J862" i="13"/>
  <c r="G864" i="13"/>
  <c r="K864" i="13"/>
  <c r="F864" i="13"/>
  <c r="J864" i="13"/>
  <c r="G868" i="13"/>
  <c r="K868" i="13"/>
  <c r="F868" i="13"/>
  <c r="J868" i="13"/>
  <c r="G872" i="13"/>
  <c r="K872" i="13"/>
  <c r="F872" i="13"/>
  <c r="J872" i="13"/>
  <c r="G874" i="13"/>
  <c r="K874" i="13"/>
  <c r="F874" i="13"/>
  <c r="J874" i="13"/>
  <c r="G878" i="13"/>
  <c r="K878" i="13"/>
  <c r="F878" i="13"/>
  <c r="J878" i="13"/>
  <c r="G882" i="13"/>
  <c r="K882" i="13"/>
  <c r="F882" i="13"/>
  <c r="J882" i="13"/>
  <c r="G884" i="13"/>
  <c r="K884" i="13"/>
  <c r="F884" i="13"/>
  <c r="J884" i="13"/>
  <c r="G888" i="13"/>
  <c r="K888" i="13"/>
  <c r="F888" i="13"/>
  <c r="J888" i="13"/>
  <c r="G892" i="13"/>
  <c r="K892" i="13"/>
  <c r="F892" i="13"/>
  <c r="J892" i="13"/>
  <c r="G894" i="13"/>
  <c r="K894" i="13"/>
  <c r="F894" i="13"/>
  <c r="J894" i="13"/>
  <c r="F1062" i="13"/>
  <c r="J1062" i="13"/>
  <c r="G1062" i="13"/>
  <c r="K1062" i="13"/>
  <c r="F1082" i="13"/>
  <c r="J1082" i="13"/>
  <c r="G1082" i="13"/>
  <c r="K1082" i="13"/>
  <c r="F1102" i="13"/>
  <c r="J1102" i="13"/>
  <c r="G1102" i="13"/>
  <c r="K1102" i="13"/>
  <c r="F1122" i="13"/>
  <c r="J1122" i="13"/>
  <c r="G1122" i="13"/>
  <c r="K1122" i="13"/>
  <c r="F1278" i="13"/>
  <c r="J1278" i="13"/>
  <c r="G1278" i="13"/>
  <c r="K1278" i="13"/>
  <c r="G1338" i="13"/>
  <c r="K1338" i="13"/>
  <c r="F1338" i="13"/>
  <c r="J1338" i="13"/>
  <c r="F1238" i="13"/>
  <c r="J1238" i="13"/>
  <c r="G1238" i="13"/>
  <c r="K1238" i="13"/>
  <c r="F1310" i="13"/>
  <c r="J1310" i="13"/>
  <c r="G1310" i="13"/>
  <c r="K1310" i="13"/>
  <c r="F1449" i="13"/>
  <c r="J1449" i="13"/>
  <c r="G1449" i="13"/>
  <c r="K1449" i="13"/>
  <c r="G1582" i="13"/>
  <c r="K1582" i="13"/>
  <c r="F1582" i="13"/>
  <c r="J1582" i="13"/>
  <c r="G904" i="13"/>
  <c r="K904" i="13"/>
  <c r="F907" i="13"/>
  <c r="J907" i="13"/>
  <c r="G908" i="13"/>
  <c r="K908" i="13"/>
  <c r="F911" i="13"/>
  <c r="J911" i="13"/>
  <c r="G912" i="13"/>
  <c r="K912" i="13"/>
  <c r="G924" i="13"/>
  <c r="K924" i="13"/>
  <c r="F927" i="13"/>
  <c r="J927" i="13"/>
  <c r="G928" i="13"/>
  <c r="K928" i="13"/>
  <c r="F931" i="13"/>
  <c r="J931" i="13"/>
  <c r="G932" i="13"/>
  <c r="K932" i="13"/>
  <c r="G944" i="13"/>
  <c r="K944" i="13"/>
  <c r="F947" i="13"/>
  <c r="J947" i="13"/>
  <c r="G948" i="13"/>
  <c r="K948" i="13"/>
  <c r="F951" i="13"/>
  <c r="J951" i="13"/>
  <c r="G952" i="13"/>
  <c r="K952" i="13"/>
  <c r="G964" i="13"/>
  <c r="K964" i="13"/>
  <c r="F967" i="13"/>
  <c r="J967" i="13"/>
  <c r="G968" i="13"/>
  <c r="K968" i="13"/>
  <c r="F971" i="13"/>
  <c r="J971" i="13"/>
  <c r="G972" i="13"/>
  <c r="K972" i="13"/>
  <c r="G984" i="13"/>
  <c r="K984" i="13"/>
  <c r="F987" i="13"/>
  <c r="J987" i="13"/>
  <c r="G988" i="13"/>
  <c r="K988" i="13"/>
  <c r="F991" i="13"/>
  <c r="J991" i="13"/>
  <c r="G992" i="13"/>
  <c r="K992" i="13"/>
  <c r="G1004" i="13"/>
  <c r="K1004" i="13"/>
  <c r="F1007" i="13"/>
  <c r="J1007" i="13"/>
  <c r="G1008" i="13"/>
  <c r="K1008" i="13"/>
  <c r="F1011" i="13"/>
  <c r="J1011" i="13"/>
  <c r="G1012" i="13"/>
  <c r="K1012" i="13"/>
  <c r="G1024" i="13"/>
  <c r="K1024" i="13"/>
  <c r="F1027" i="13"/>
  <c r="J1027" i="13"/>
  <c r="G1031" i="13"/>
  <c r="K1031" i="13"/>
  <c r="F1031" i="13"/>
  <c r="J1031" i="13"/>
  <c r="G1037" i="13"/>
  <c r="K1037" i="13"/>
  <c r="F1037" i="13"/>
  <c r="J1037" i="13"/>
  <c r="G1041" i="13"/>
  <c r="K1041" i="13"/>
  <c r="F1041" i="13"/>
  <c r="J1041" i="13"/>
  <c r="G1047" i="13"/>
  <c r="K1047" i="13"/>
  <c r="F1047" i="13"/>
  <c r="J1047" i="13"/>
  <c r="G1051" i="13"/>
  <c r="K1051" i="13"/>
  <c r="F1051" i="13"/>
  <c r="J1051" i="13"/>
  <c r="F1057" i="13"/>
  <c r="J1057" i="13"/>
  <c r="F1256" i="13"/>
  <c r="J1256" i="13"/>
  <c r="G1256" i="13"/>
  <c r="K1256" i="13"/>
  <c r="F1264" i="13"/>
  <c r="J1264" i="13"/>
  <c r="G1264" i="13"/>
  <c r="K1264" i="13"/>
  <c r="F1292" i="13"/>
  <c r="J1292" i="13"/>
  <c r="G1292" i="13"/>
  <c r="K1292" i="13"/>
  <c r="F1318" i="13"/>
  <c r="J1318" i="13"/>
  <c r="G1318" i="13"/>
  <c r="K1318" i="13"/>
  <c r="F1216" i="13"/>
  <c r="J1216" i="13"/>
  <c r="G1216" i="13"/>
  <c r="K1216" i="13"/>
  <c r="F1224" i="13"/>
  <c r="J1224" i="13"/>
  <c r="G1224" i="13"/>
  <c r="K1224" i="13"/>
  <c r="F1270" i="13"/>
  <c r="J1270" i="13"/>
  <c r="G1270" i="13"/>
  <c r="K1270" i="13"/>
  <c r="G1468" i="13"/>
  <c r="K1468" i="13"/>
  <c r="F1468" i="13"/>
  <c r="J1468" i="13"/>
  <c r="G1497" i="13"/>
  <c r="K1497" i="13"/>
  <c r="F1497" i="13"/>
  <c r="J1497" i="13"/>
  <c r="G1564" i="13"/>
  <c r="K1564" i="13"/>
  <c r="F1564" i="13"/>
  <c r="J1564" i="13"/>
  <c r="G1064" i="13"/>
  <c r="K1064" i="13"/>
  <c r="F1067" i="13"/>
  <c r="J1067" i="13"/>
  <c r="G1068" i="13"/>
  <c r="K1068" i="13"/>
  <c r="F1071" i="13"/>
  <c r="J1071" i="13"/>
  <c r="G1072" i="13"/>
  <c r="K1072" i="13"/>
  <c r="G1084" i="13"/>
  <c r="K1084" i="13"/>
  <c r="F1087" i="13"/>
  <c r="J1087" i="13"/>
  <c r="G1088" i="13"/>
  <c r="K1088" i="13"/>
  <c r="F1091" i="13"/>
  <c r="J1091" i="13"/>
  <c r="G1092" i="13"/>
  <c r="K1092" i="13"/>
  <c r="G1104" i="13"/>
  <c r="K1104" i="13"/>
  <c r="F1107" i="13"/>
  <c r="J1107" i="13"/>
  <c r="G1108" i="13"/>
  <c r="K1108" i="13"/>
  <c r="F1111" i="13"/>
  <c r="J1111" i="13"/>
  <c r="G1112" i="13"/>
  <c r="K1112" i="13"/>
  <c r="G1124" i="13"/>
  <c r="K1124" i="13"/>
  <c r="F1127" i="13"/>
  <c r="J1127" i="13"/>
  <c r="G1128" i="13"/>
  <c r="K1128" i="13"/>
  <c r="F1131" i="13"/>
  <c r="J1131" i="13"/>
  <c r="G1132" i="13"/>
  <c r="K1132" i="13"/>
  <c r="G1144" i="13"/>
  <c r="K1144" i="13"/>
  <c r="F1147" i="13"/>
  <c r="J1147" i="13"/>
  <c r="G1148" i="13"/>
  <c r="K1148" i="13"/>
  <c r="F1151" i="13"/>
  <c r="J1151" i="13"/>
  <c r="G1152" i="13"/>
  <c r="K1152" i="13"/>
  <c r="G1164" i="13"/>
  <c r="K1164" i="13"/>
  <c r="F1167" i="13"/>
  <c r="J1167" i="13"/>
  <c r="G1168" i="13"/>
  <c r="K1168" i="13"/>
  <c r="F1171" i="13"/>
  <c r="J1171" i="13"/>
  <c r="G1172" i="13"/>
  <c r="K1172" i="13"/>
  <c r="G1184" i="13"/>
  <c r="K1184" i="13"/>
  <c r="F1187" i="13"/>
  <c r="J1187" i="13"/>
  <c r="G1188" i="13"/>
  <c r="K1188" i="13"/>
  <c r="F1191" i="13"/>
  <c r="J1191" i="13"/>
  <c r="G1192" i="13"/>
  <c r="K1192" i="13"/>
  <c r="G1204" i="13"/>
  <c r="K1204" i="13"/>
  <c r="F1207" i="13"/>
  <c r="J1207" i="13"/>
  <c r="G1208" i="13"/>
  <c r="K1208" i="13"/>
  <c r="F1211" i="13"/>
  <c r="J1211" i="13"/>
  <c r="G1214" i="13"/>
  <c r="K1214" i="13"/>
  <c r="G1220" i="13"/>
  <c r="K1220" i="13"/>
  <c r="G1228" i="13"/>
  <c r="K1228" i="13"/>
  <c r="G1242" i="13"/>
  <c r="K1242" i="13"/>
  <c r="G1246" i="13"/>
  <c r="K1246" i="13"/>
  <c r="G1254" i="13"/>
  <c r="K1254" i="13"/>
  <c r="G1260" i="13"/>
  <c r="K1260" i="13"/>
  <c r="G1268" i="13"/>
  <c r="K1268" i="13"/>
  <c r="G1282" i="13"/>
  <c r="K1282" i="13"/>
  <c r="G1286" i="13"/>
  <c r="K1286" i="13"/>
  <c r="G1294" i="13"/>
  <c r="K1294" i="13"/>
  <c r="G1300" i="13"/>
  <c r="K1300" i="13"/>
  <c r="G1308" i="13"/>
  <c r="K1308" i="13"/>
  <c r="G1322" i="13"/>
  <c r="K1322" i="13"/>
  <c r="G1326" i="13"/>
  <c r="K1326" i="13"/>
  <c r="G1332" i="13"/>
  <c r="K1332" i="13"/>
  <c r="F1332" i="13"/>
  <c r="J1332" i="13"/>
  <c r="G1334" i="13"/>
  <c r="K1334" i="13"/>
  <c r="F1334" i="13"/>
  <c r="J1334" i="13"/>
  <c r="F1423" i="13"/>
  <c r="J1423" i="13"/>
  <c r="G1423" i="13"/>
  <c r="K1423" i="13"/>
  <c r="G1232" i="13"/>
  <c r="K1232" i="13"/>
  <c r="G1236" i="13"/>
  <c r="K1236" i="13"/>
  <c r="G1244" i="13"/>
  <c r="K1244" i="13"/>
  <c r="G1250" i="13"/>
  <c r="K1250" i="13"/>
  <c r="G1258" i="13"/>
  <c r="K1258" i="13"/>
  <c r="G1272" i="13"/>
  <c r="K1272" i="13"/>
  <c r="G1276" i="13"/>
  <c r="K1276" i="13"/>
  <c r="G1284" i="13"/>
  <c r="K1284" i="13"/>
  <c r="G1290" i="13"/>
  <c r="K1290" i="13"/>
  <c r="G1298" i="13"/>
  <c r="K1298" i="13"/>
  <c r="G1312" i="13"/>
  <c r="K1312" i="13"/>
  <c r="G1316" i="13"/>
  <c r="K1316" i="13"/>
  <c r="G1324" i="13"/>
  <c r="K1324" i="13"/>
  <c r="F1431" i="13"/>
  <c r="J1431" i="13"/>
  <c r="G1431" i="13"/>
  <c r="K1431" i="13"/>
  <c r="F1435" i="13"/>
  <c r="J1435" i="13"/>
  <c r="G1435" i="13"/>
  <c r="K1435" i="13"/>
  <c r="F1453" i="13"/>
  <c r="J1453" i="13"/>
  <c r="G1453" i="13"/>
  <c r="K1453" i="13"/>
  <c r="G1454" i="13"/>
  <c r="K1454" i="13"/>
  <c r="F1454" i="13"/>
  <c r="J1454" i="13"/>
  <c r="F1459" i="13"/>
  <c r="J1459" i="13"/>
  <c r="G1459" i="13"/>
  <c r="K1459" i="13"/>
  <c r="G1462" i="13"/>
  <c r="K1462" i="13"/>
  <c r="F1462" i="13"/>
  <c r="J1462" i="13"/>
  <c r="F1465" i="13"/>
  <c r="J1465" i="13"/>
  <c r="G1465" i="13"/>
  <c r="K1465" i="13"/>
  <c r="G1472" i="13"/>
  <c r="K1472" i="13"/>
  <c r="F1472" i="13"/>
  <c r="J1472" i="13"/>
  <c r="F1475" i="13"/>
  <c r="J1475" i="13"/>
  <c r="G1475" i="13"/>
  <c r="K1475" i="13"/>
  <c r="G1478" i="13"/>
  <c r="K1478" i="13"/>
  <c r="F1478" i="13"/>
  <c r="J1478" i="13"/>
  <c r="F1483" i="13"/>
  <c r="J1483" i="13"/>
  <c r="G1483" i="13"/>
  <c r="K1483" i="13"/>
  <c r="G1484" i="13"/>
  <c r="K1484" i="13"/>
  <c r="F1484" i="13"/>
  <c r="J1484" i="13"/>
  <c r="G1487" i="13"/>
  <c r="K1487" i="13"/>
  <c r="F1487" i="13"/>
  <c r="J1487" i="13"/>
  <c r="G1511" i="13"/>
  <c r="K1511" i="13"/>
  <c r="F1511" i="13"/>
  <c r="J1511" i="13"/>
  <c r="G1524" i="13"/>
  <c r="K1524" i="13"/>
  <c r="F1524" i="13"/>
  <c r="J1524" i="13"/>
  <c r="G1548" i="13"/>
  <c r="K1548" i="13"/>
  <c r="F1548" i="13"/>
  <c r="J1548" i="13"/>
  <c r="G1562" i="13"/>
  <c r="K1562" i="13"/>
  <c r="F1562" i="13"/>
  <c r="J1562" i="13"/>
  <c r="G1594" i="13"/>
  <c r="K1594" i="13"/>
  <c r="F1594" i="13"/>
  <c r="J1594" i="13"/>
  <c r="G1672" i="13"/>
  <c r="K1672" i="13"/>
  <c r="F1672" i="13"/>
  <c r="J1672" i="13"/>
  <c r="F1469" i="13"/>
  <c r="J1469" i="13"/>
  <c r="G1469" i="13"/>
  <c r="K1469" i="13"/>
  <c r="G1501" i="13"/>
  <c r="K1501" i="13"/>
  <c r="F1501" i="13"/>
  <c r="J1501" i="13"/>
  <c r="G1512" i="13"/>
  <c r="K1512" i="13"/>
  <c r="F1512" i="13"/>
  <c r="J1512" i="13"/>
  <c r="G1532" i="13"/>
  <c r="K1532" i="13"/>
  <c r="F1532" i="13"/>
  <c r="J1532" i="13"/>
  <c r="F1605" i="13"/>
  <c r="J1605" i="13"/>
  <c r="G1605" i="13"/>
  <c r="K1605" i="13"/>
  <c r="G1607" i="13"/>
  <c r="K1607" i="13"/>
  <c r="F1607" i="13"/>
  <c r="J1607" i="13"/>
  <c r="F1613" i="13"/>
  <c r="J1613" i="13"/>
  <c r="G1613" i="13"/>
  <c r="K1613" i="13"/>
  <c r="G1429" i="13"/>
  <c r="K1429" i="13"/>
  <c r="G1437" i="13"/>
  <c r="K1437" i="13"/>
  <c r="G1443" i="13"/>
  <c r="K1443" i="13"/>
  <c r="G1452" i="13"/>
  <c r="K1452" i="13"/>
  <c r="F1452" i="13"/>
  <c r="J1452" i="13"/>
  <c r="F1455" i="13"/>
  <c r="J1455" i="13"/>
  <c r="G1455" i="13"/>
  <c r="K1455" i="13"/>
  <c r="G1458" i="13"/>
  <c r="K1458" i="13"/>
  <c r="F1458" i="13"/>
  <c r="J1458" i="13"/>
  <c r="F1463" i="13"/>
  <c r="J1463" i="13"/>
  <c r="G1463" i="13"/>
  <c r="K1463" i="13"/>
  <c r="G1464" i="13"/>
  <c r="K1464" i="13"/>
  <c r="F1464" i="13"/>
  <c r="J1464" i="13"/>
  <c r="G1467" i="13"/>
  <c r="K1467" i="13"/>
  <c r="F1473" i="13"/>
  <c r="J1473" i="13"/>
  <c r="G1473" i="13"/>
  <c r="K1473" i="13"/>
  <c r="G1474" i="13"/>
  <c r="K1474" i="13"/>
  <c r="F1474" i="13"/>
  <c r="J1474" i="13"/>
  <c r="F1479" i="13"/>
  <c r="J1479" i="13"/>
  <c r="G1479" i="13"/>
  <c r="K1479" i="13"/>
  <c r="G1482" i="13"/>
  <c r="K1482" i="13"/>
  <c r="F1482" i="13"/>
  <c r="J1482" i="13"/>
  <c r="G1491" i="13"/>
  <c r="K1491" i="13"/>
  <c r="F1491" i="13"/>
  <c r="J1491" i="13"/>
  <c r="G1507" i="13"/>
  <c r="K1507" i="13"/>
  <c r="F1507" i="13"/>
  <c r="J1507" i="13"/>
  <c r="G1584" i="13"/>
  <c r="K1584" i="13"/>
  <c r="F1584" i="13"/>
  <c r="J1584" i="13"/>
  <c r="G1679" i="13"/>
  <c r="K1679" i="13"/>
  <c r="F1679" i="13"/>
  <c r="J1679" i="13"/>
  <c r="G1514" i="13"/>
  <c r="K1514" i="13"/>
  <c r="F1514" i="13"/>
  <c r="J1514" i="13"/>
  <c r="G1522" i="13"/>
  <c r="K1522" i="13"/>
  <c r="F1522" i="13"/>
  <c r="J1522" i="13"/>
  <c r="G1538" i="13"/>
  <c r="K1538" i="13"/>
  <c r="F1538" i="13"/>
  <c r="J1538" i="13"/>
  <c r="G1558" i="13"/>
  <c r="K1558" i="13"/>
  <c r="F1558" i="13"/>
  <c r="J1558" i="13"/>
  <c r="G1578" i="13"/>
  <c r="K1578" i="13"/>
  <c r="F1578" i="13"/>
  <c r="J1578" i="13"/>
  <c r="G1592" i="13"/>
  <c r="K1592" i="13"/>
  <c r="F1592" i="13"/>
  <c r="J1592" i="13"/>
  <c r="G1608" i="13"/>
  <c r="K1608" i="13"/>
  <c r="F1608" i="13"/>
  <c r="J1608" i="13"/>
  <c r="G1652" i="13"/>
  <c r="K1652" i="13"/>
  <c r="F1652" i="13"/>
  <c r="J1652" i="13"/>
  <c r="G1659" i="13"/>
  <c r="K1659" i="13"/>
  <c r="F1659" i="13"/>
  <c r="J1659" i="13"/>
  <c r="G1674" i="13"/>
  <c r="K1674" i="13"/>
  <c r="F1674" i="13"/>
  <c r="J1674" i="13"/>
  <c r="G1528" i="13"/>
  <c r="K1528" i="13"/>
  <c r="F1528" i="13"/>
  <c r="J1528" i="13"/>
  <c r="G1544" i="13"/>
  <c r="K1544" i="13"/>
  <c r="F1544" i="13"/>
  <c r="J1544" i="13"/>
  <c r="G1552" i="13"/>
  <c r="K1552" i="13"/>
  <c r="F1552" i="13"/>
  <c r="J1552" i="13"/>
  <c r="G1554" i="13"/>
  <c r="K1554" i="13"/>
  <c r="F1554" i="13"/>
  <c r="J1554" i="13"/>
  <c r="G1572" i="13"/>
  <c r="K1572" i="13"/>
  <c r="F1572" i="13"/>
  <c r="J1572" i="13"/>
  <c r="G1574" i="13"/>
  <c r="K1574" i="13"/>
  <c r="F1574" i="13"/>
  <c r="J1574" i="13"/>
  <c r="G1598" i="13"/>
  <c r="K1598" i="13"/>
  <c r="F1598" i="13"/>
  <c r="J1598" i="13"/>
  <c r="F1609" i="13"/>
  <c r="J1609" i="13"/>
  <c r="G1609" i="13"/>
  <c r="K1609" i="13"/>
  <c r="G1611" i="13"/>
  <c r="K1611" i="13"/>
  <c r="F1611" i="13"/>
  <c r="J1611" i="13"/>
  <c r="G1632" i="13"/>
  <c r="K1632" i="13"/>
  <c r="F1632" i="13"/>
  <c r="J1632" i="13"/>
  <c r="G1639" i="13"/>
  <c r="K1639" i="13"/>
  <c r="F1639" i="13"/>
  <c r="J1639" i="13"/>
  <c r="G1654" i="13"/>
  <c r="K1654" i="13"/>
  <c r="F1654" i="13"/>
  <c r="J1654" i="13"/>
  <c r="G1488" i="13"/>
  <c r="K1488" i="13"/>
  <c r="F1488" i="13"/>
  <c r="J1488" i="13"/>
  <c r="G1492" i="13"/>
  <c r="K1492" i="13"/>
  <c r="F1492" i="13"/>
  <c r="J1492" i="13"/>
  <c r="G1494" i="13"/>
  <c r="K1494" i="13"/>
  <c r="F1494" i="13"/>
  <c r="J1494" i="13"/>
  <c r="G1498" i="13"/>
  <c r="K1498" i="13"/>
  <c r="F1498" i="13"/>
  <c r="J1498" i="13"/>
  <c r="G1502" i="13"/>
  <c r="K1502" i="13"/>
  <c r="F1502" i="13"/>
  <c r="J1502" i="13"/>
  <c r="G1504" i="13"/>
  <c r="K1504" i="13"/>
  <c r="F1504" i="13"/>
  <c r="J1504" i="13"/>
  <c r="G1508" i="13"/>
  <c r="K1508" i="13"/>
  <c r="F1508" i="13"/>
  <c r="J1508" i="13"/>
  <c r="G1518" i="13"/>
  <c r="K1518" i="13"/>
  <c r="F1518" i="13"/>
  <c r="J1518" i="13"/>
  <c r="G1534" i="13"/>
  <c r="K1534" i="13"/>
  <c r="F1534" i="13"/>
  <c r="J1534" i="13"/>
  <c r="G1542" i="13"/>
  <c r="K1542" i="13"/>
  <c r="F1542" i="13"/>
  <c r="J1542" i="13"/>
  <c r="G1568" i="13"/>
  <c r="K1568" i="13"/>
  <c r="F1568" i="13"/>
  <c r="J1568" i="13"/>
  <c r="G1588" i="13"/>
  <c r="K1588" i="13"/>
  <c r="F1588" i="13"/>
  <c r="J1588" i="13"/>
  <c r="G1604" i="13"/>
  <c r="K1604" i="13"/>
  <c r="F1604" i="13"/>
  <c r="J1604" i="13"/>
  <c r="G1612" i="13"/>
  <c r="K1612" i="13"/>
  <c r="F1612" i="13"/>
  <c r="J1612" i="13"/>
  <c r="G1634" i="13"/>
  <c r="K1634" i="13"/>
  <c r="F1634" i="13"/>
  <c r="J1634" i="13"/>
  <c r="G1623" i="13"/>
  <c r="K1623" i="13"/>
  <c r="F1623" i="13"/>
  <c r="J1623" i="13"/>
  <c r="G1625" i="13"/>
  <c r="K1625" i="13"/>
  <c r="F1625" i="13"/>
  <c r="J1625" i="13"/>
  <c r="G1643" i="13"/>
  <c r="K1643" i="13"/>
  <c r="F1643" i="13"/>
  <c r="J1643" i="13"/>
  <c r="G1645" i="13"/>
  <c r="K1645" i="13"/>
  <c r="F1645" i="13"/>
  <c r="J1645" i="13"/>
  <c r="G1663" i="13"/>
  <c r="K1663" i="13"/>
  <c r="F1663" i="13"/>
  <c r="J1663" i="13"/>
  <c r="G1665" i="13"/>
  <c r="K1665" i="13"/>
  <c r="F1665" i="13"/>
  <c r="J1665" i="13"/>
  <c r="G1684" i="13"/>
  <c r="K1684" i="13"/>
  <c r="F1684" i="13"/>
  <c r="J1684" i="13"/>
  <c r="G1694" i="13"/>
  <c r="K1694" i="13"/>
  <c r="F1694" i="13"/>
  <c r="J1694" i="13"/>
  <c r="G1717" i="13"/>
  <c r="K1717" i="13"/>
  <c r="F1717" i="13"/>
  <c r="J1717" i="13"/>
  <c r="G1731" i="13"/>
  <c r="K1731" i="13"/>
  <c r="F1731" i="13"/>
  <c r="J1731" i="13"/>
  <c r="G1751" i="13"/>
  <c r="K1751" i="13"/>
  <c r="F1751" i="13"/>
  <c r="J1751" i="13"/>
  <c r="G1629" i="13"/>
  <c r="K1629" i="13"/>
  <c r="F1629" i="13"/>
  <c r="J1629" i="13"/>
  <c r="F1638" i="13"/>
  <c r="J1638" i="13"/>
  <c r="G1649" i="13"/>
  <c r="K1649" i="13"/>
  <c r="F1649" i="13"/>
  <c r="J1649" i="13"/>
  <c r="F1658" i="13"/>
  <c r="J1658" i="13"/>
  <c r="G1669" i="13"/>
  <c r="K1669" i="13"/>
  <c r="F1669" i="13"/>
  <c r="J1669" i="13"/>
  <c r="F1678" i="13"/>
  <c r="J1678" i="13"/>
  <c r="G1688" i="13"/>
  <c r="K1688" i="13"/>
  <c r="F1688" i="13"/>
  <c r="J1688" i="13"/>
  <c r="G1698" i="13"/>
  <c r="K1698" i="13"/>
  <c r="F1698" i="13"/>
  <c r="J1698" i="13"/>
  <c r="F1602" i="13"/>
  <c r="J1602" i="13"/>
  <c r="G1603" i="13"/>
  <c r="K1603" i="13"/>
  <c r="F1614" i="13"/>
  <c r="J1614" i="13"/>
  <c r="G1615" i="13"/>
  <c r="K1615" i="13"/>
  <c r="F1618" i="13"/>
  <c r="J1618" i="13"/>
  <c r="G1619" i="13"/>
  <c r="K1619" i="13"/>
  <c r="F1622" i="13"/>
  <c r="J1622" i="13"/>
  <c r="F1624" i="13"/>
  <c r="J1624" i="13"/>
  <c r="G1633" i="13"/>
  <c r="K1633" i="13"/>
  <c r="F1633" i="13"/>
  <c r="J1633" i="13"/>
  <c r="G1635" i="13"/>
  <c r="K1635" i="13"/>
  <c r="F1635" i="13"/>
  <c r="J1635" i="13"/>
  <c r="F1642" i="13"/>
  <c r="J1642" i="13"/>
  <c r="F1644" i="13"/>
  <c r="J1644" i="13"/>
  <c r="G1653" i="13"/>
  <c r="K1653" i="13"/>
  <c r="F1653" i="13"/>
  <c r="J1653" i="13"/>
  <c r="G1655" i="13"/>
  <c r="K1655" i="13"/>
  <c r="F1655" i="13"/>
  <c r="J1655" i="13"/>
  <c r="F1662" i="13"/>
  <c r="J1662" i="13"/>
  <c r="F1664" i="13"/>
  <c r="J1664" i="13"/>
  <c r="G1673" i="13"/>
  <c r="K1673" i="13"/>
  <c r="F1673" i="13"/>
  <c r="J1673" i="13"/>
  <c r="G1675" i="13"/>
  <c r="K1675" i="13"/>
  <c r="F1675" i="13"/>
  <c r="J1675" i="13"/>
  <c r="F1682" i="13"/>
  <c r="J1682" i="13"/>
  <c r="G1692" i="13"/>
  <c r="K1692" i="13"/>
  <c r="F1692" i="13"/>
  <c r="J1692" i="13"/>
  <c r="F1783" i="13"/>
  <c r="J1783" i="13"/>
  <c r="G1783" i="13"/>
  <c r="K1783" i="13"/>
  <c r="F1791" i="13"/>
  <c r="J1791" i="13"/>
  <c r="G1791" i="13"/>
  <c r="K1791" i="13"/>
  <c r="G1727" i="13"/>
  <c r="K1727" i="13"/>
  <c r="F1727" i="13"/>
  <c r="J1727" i="13"/>
  <c r="G1747" i="13"/>
  <c r="K1747" i="13"/>
  <c r="F1747" i="13"/>
  <c r="J1747" i="13"/>
  <c r="F1785" i="13"/>
  <c r="J1785" i="13"/>
  <c r="G1785" i="13"/>
  <c r="K1785" i="13"/>
  <c r="F1803" i="13"/>
  <c r="J1803" i="13"/>
  <c r="G1803" i="13"/>
  <c r="K1803" i="13"/>
  <c r="F1811" i="13"/>
  <c r="J1811" i="13"/>
  <c r="G1811" i="13"/>
  <c r="K1811" i="13"/>
  <c r="F1683" i="13"/>
  <c r="J1683" i="13"/>
  <c r="F1685" i="13"/>
  <c r="J1685" i="13"/>
  <c r="F1689" i="13"/>
  <c r="J1689" i="13"/>
  <c r="F1693" i="13"/>
  <c r="J1693" i="13"/>
  <c r="F1695" i="13"/>
  <c r="J1695" i="13"/>
  <c r="F1699" i="13"/>
  <c r="J1699" i="13"/>
  <c r="G1702" i="13"/>
  <c r="K1702" i="13"/>
  <c r="F1702" i="13"/>
  <c r="J1702" i="13"/>
  <c r="G1704" i="13"/>
  <c r="K1704" i="13"/>
  <c r="F1704" i="13"/>
  <c r="J1704" i="13"/>
  <c r="G1708" i="13"/>
  <c r="K1708" i="13"/>
  <c r="F1708" i="13"/>
  <c r="J1708" i="13"/>
  <c r="G1712" i="13"/>
  <c r="K1712" i="13"/>
  <c r="F1712" i="13"/>
  <c r="J1712" i="13"/>
  <c r="G1714" i="13"/>
  <c r="K1714" i="13"/>
  <c r="F1714" i="13"/>
  <c r="J1714" i="13"/>
  <c r="F1721" i="13"/>
  <c r="J1721" i="13"/>
  <c r="G1741" i="13"/>
  <c r="K1741" i="13"/>
  <c r="F1741" i="13"/>
  <c r="J1741" i="13"/>
  <c r="F1805" i="13"/>
  <c r="J1805" i="13"/>
  <c r="G1805" i="13"/>
  <c r="K1805" i="13"/>
  <c r="F1823" i="13"/>
  <c r="J1823" i="13"/>
  <c r="G1823" i="13"/>
  <c r="K1823" i="13"/>
  <c r="F1831" i="13"/>
  <c r="J1831" i="13"/>
  <c r="G1831" i="13"/>
  <c r="K1831" i="13"/>
  <c r="G1718" i="13"/>
  <c r="K1718" i="13"/>
  <c r="F1718" i="13"/>
  <c r="J1718" i="13"/>
  <c r="G1737" i="13"/>
  <c r="K1737" i="13"/>
  <c r="F1737" i="13"/>
  <c r="J1737" i="13"/>
  <c r="G1757" i="13"/>
  <c r="K1757" i="13"/>
  <c r="F1757" i="13"/>
  <c r="J1757" i="13"/>
  <c r="F1825" i="13"/>
  <c r="J1825" i="13"/>
  <c r="G1825" i="13"/>
  <c r="K1825" i="13"/>
  <c r="F1722" i="13"/>
  <c r="J1722" i="13"/>
  <c r="F1724" i="13"/>
  <c r="J1724" i="13"/>
  <c r="F1728" i="13"/>
  <c r="J1728" i="13"/>
  <c r="F1732" i="13"/>
  <c r="J1732" i="13"/>
  <c r="F1734" i="13"/>
  <c r="J1734" i="13"/>
  <c r="F1738" i="13"/>
  <c r="J1738" i="13"/>
  <c r="F1742" i="13"/>
  <c r="J1742" i="13"/>
  <c r="F1744" i="13"/>
  <c r="J1744" i="13"/>
  <c r="F1748" i="13"/>
  <c r="J1748" i="13"/>
  <c r="F1752" i="13"/>
  <c r="J1752" i="13"/>
  <c r="F1754" i="13"/>
  <c r="J1754" i="13"/>
  <c r="F1758" i="13"/>
  <c r="J1758" i="13"/>
  <c r="G1759" i="13"/>
  <c r="K1759" i="13"/>
  <c r="F1761" i="13"/>
  <c r="J1761" i="13"/>
  <c r="F1762" i="13"/>
  <c r="J1762" i="13"/>
  <c r="G1763" i="13"/>
  <c r="K1763" i="13"/>
  <c r="F1774" i="13"/>
  <c r="J1774" i="13"/>
  <c r="G1775" i="13"/>
  <c r="K1775" i="13"/>
  <c r="F1777" i="13"/>
  <c r="J1777" i="13"/>
  <c r="G1793" i="13"/>
  <c r="K1793" i="13"/>
  <c r="G1795" i="13"/>
  <c r="K1795" i="13"/>
  <c r="G1801" i="13"/>
  <c r="K1801" i="13"/>
  <c r="G1813" i="13"/>
  <c r="K1813" i="13"/>
  <c r="G1815" i="13"/>
  <c r="K1815" i="13"/>
  <c r="G1821" i="13"/>
  <c r="K1821" i="13"/>
  <c r="G1833" i="13"/>
  <c r="K1833" i="13"/>
  <c r="G1835" i="13"/>
  <c r="K1835" i="13"/>
  <c r="G1841" i="13"/>
  <c r="K1841" i="13"/>
  <c r="O503" i="13"/>
  <c r="M133" i="13"/>
  <c r="M53" i="13"/>
  <c r="O393" i="13"/>
  <c r="O363" i="13"/>
  <c r="M113" i="13"/>
  <c r="O433" i="13"/>
  <c r="O513" i="13"/>
  <c r="M323" i="13"/>
  <c r="M283" i="13"/>
  <c r="M243" i="13"/>
  <c r="M203" i="13"/>
  <c r="M163" i="13"/>
  <c r="M93" i="13"/>
  <c r="M13" i="13"/>
  <c r="F423" i="10"/>
  <c r="J423" i="10"/>
  <c r="E424" i="10"/>
  <c r="F424" i="10"/>
  <c r="J424" i="10"/>
  <c r="E425" i="10"/>
  <c r="F425" i="10"/>
  <c r="J425" i="10"/>
  <c r="E426" i="10"/>
  <c r="F426" i="10"/>
  <c r="J426" i="10"/>
  <c r="E427" i="10"/>
  <c r="F427" i="10"/>
  <c r="J427" i="10"/>
  <c r="E428" i="10"/>
  <c r="F428" i="10"/>
  <c r="J428" i="10"/>
  <c r="E429" i="10"/>
  <c r="F429" i="10"/>
  <c r="J429" i="10"/>
  <c r="E430" i="10"/>
  <c r="F430" i="10"/>
  <c r="J430" i="10"/>
  <c r="M423" i="10"/>
  <c r="B2" i="2"/>
  <c r="E1842" i="10"/>
  <c r="G1842" i="10"/>
  <c r="K1842" i="10"/>
  <c r="E1841" i="10"/>
  <c r="F1841" i="10"/>
  <c r="J1841" i="10"/>
  <c r="G1841" i="10"/>
  <c r="K1841" i="10"/>
  <c r="E1840" i="10"/>
  <c r="G1840" i="10"/>
  <c r="K1840" i="10"/>
  <c r="F1840" i="10"/>
  <c r="J1840" i="10"/>
  <c r="E1839" i="10"/>
  <c r="F1839" i="10"/>
  <c r="J1839" i="10"/>
  <c r="G1839" i="10"/>
  <c r="K1839" i="10"/>
  <c r="E1838" i="10"/>
  <c r="G1838" i="10"/>
  <c r="K1838" i="10"/>
  <c r="E1837" i="10"/>
  <c r="F1837" i="10"/>
  <c r="J1837" i="10"/>
  <c r="G1837" i="10"/>
  <c r="K1837" i="10"/>
  <c r="E1836" i="10"/>
  <c r="G1836" i="10"/>
  <c r="K1836" i="10"/>
  <c r="F1836" i="10"/>
  <c r="J1836" i="10"/>
  <c r="E1835" i="10"/>
  <c r="F1835" i="10"/>
  <c r="J1835" i="10"/>
  <c r="G1835" i="10"/>
  <c r="K1835" i="10"/>
  <c r="E1834" i="10"/>
  <c r="G1834" i="10"/>
  <c r="K1834" i="10"/>
  <c r="N1833" i="10"/>
  <c r="E1833" i="10"/>
  <c r="F1833" i="10"/>
  <c r="J1833" i="10"/>
  <c r="G1833" i="10"/>
  <c r="K1833" i="10"/>
  <c r="E1832" i="10"/>
  <c r="G1832" i="10"/>
  <c r="K1832" i="10"/>
  <c r="E1831" i="10"/>
  <c r="F1831" i="10"/>
  <c r="J1831" i="10"/>
  <c r="G1831" i="10"/>
  <c r="K1831" i="10"/>
  <c r="E1830" i="10"/>
  <c r="G1830" i="10"/>
  <c r="K1830" i="10"/>
  <c r="F1830" i="10"/>
  <c r="J1830" i="10"/>
  <c r="E1829" i="10"/>
  <c r="F1829" i="10"/>
  <c r="J1829" i="10"/>
  <c r="G1829" i="10"/>
  <c r="K1829" i="10"/>
  <c r="E1828" i="10"/>
  <c r="G1828" i="10"/>
  <c r="K1828" i="10"/>
  <c r="E1827" i="10"/>
  <c r="F1827" i="10"/>
  <c r="J1827" i="10"/>
  <c r="G1827" i="10"/>
  <c r="K1827" i="10"/>
  <c r="E1826" i="10"/>
  <c r="G1826" i="10"/>
  <c r="K1826" i="10"/>
  <c r="F1826" i="10"/>
  <c r="J1826" i="10"/>
  <c r="E1825" i="10"/>
  <c r="F1825" i="10"/>
  <c r="J1825" i="10"/>
  <c r="G1825" i="10"/>
  <c r="K1825" i="10"/>
  <c r="E1824" i="10"/>
  <c r="G1824" i="10"/>
  <c r="K1824" i="10"/>
  <c r="N1823" i="10"/>
  <c r="E1823" i="10"/>
  <c r="G1823" i="10"/>
  <c r="K1823" i="10"/>
  <c r="E1822" i="10"/>
  <c r="G1822" i="10"/>
  <c r="K1822" i="10"/>
  <c r="F1822" i="10"/>
  <c r="J1822" i="10"/>
  <c r="E1821" i="10"/>
  <c r="F1821" i="10"/>
  <c r="J1821" i="10"/>
  <c r="G1821" i="10"/>
  <c r="K1821" i="10"/>
  <c r="E1820" i="10"/>
  <c r="G1820" i="10"/>
  <c r="K1820" i="10"/>
  <c r="E1819" i="10"/>
  <c r="F1819" i="10"/>
  <c r="J1819" i="10"/>
  <c r="G1819" i="10"/>
  <c r="K1819" i="10"/>
  <c r="E1818" i="10"/>
  <c r="G1818" i="10"/>
  <c r="K1818" i="10"/>
  <c r="F1818" i="10"/>
  <c r="J1818" i="10"/>
  <c r="E1817" i="10"/>
  <c r="F1817" i="10"/>
  <c r="J1817" i="10"/>
  <c r="G1817" i="10"/>
  <c r="K1817" i="10"/>
  <c r="E1816" i="10"/>
  <c r="G1816" i="10"/>
  <c r="K1816" i="10"/>
  <c r="E1815" i="10"/>
  <c r="F1815" i="10"/>
  <c r="J1815" i="10"/>
  <c r="G1815" i="10"/>
  <c r="K1815" i="10"/>
  <c r="E1814" i="10"/>
  <c r="G1814" i="10"/>
  <c r="K1814" i="10"/>
  <c r="F1814" i="10"/>
  <c r="J1814" i="10"/>
  <c r="N1813" i="10"/>
  <c r="E1813" i="10"/>
  <c r="F1813" i="10"/>
  <c r="J1813" i="10"/>
  <c r="G1813" i="10"/>
  <c r="K1813" i="10"/>
  <c r="E1812" i="10"/>
  <c r="G1812" i="10"/>
  <c r="K1812" i="10"/>
  <c r="F1812" i="10"/>
  <c r="J1812" i="10"/>
  <c r="E1811" i="10"/>
  <c r="F1811" i="10"/>
  <c r="J1811" i="10"/>
  <c r="G1811" i="10"/>
  <c r="K1811" i="10"/>
  <c r="E1810" i="10"/>
  <c r="G1810" i="10"/>
  <c r="K1810" i="10"/>
  <c r="E1809" i="10"/>
  <c r="F1809" i="10"/>
  <c r="J1809" i="10"/>
  <c r="G1809" i="10"/>
  <c r="K1809" i="10"/>
  <c r="E1808" i="10"/>
  <c r="G1808" i="10"/>
  <c r="K1808" i="10"/>
  <c r="F1808" i="10"/>
  <c r="J1808" i="10"/>
  <c r="E1807" i="10"/>
  <c r="F1807" i="10"/>
  <c r="J1807" i="10"/>
  <c r="G1807" i="10"/>
  <c r="K1807" i="10"/>
  <c r="E1806" i="10"/>
  <c r="G1806" i="10"/>
  <c r="K1806" i="10"/>
  <c r="E1805" i="10"/>
  <c r="F1805" i="10"/>
  <c r="J1805" i="10"/>
  <c r="G1805" i="10"/>
  <c r="K1805" i="10"/>
  <c r="E1804" i="10"/>
  <c r="G1804" i="10"/>
  <c r="K1804" i="10"/>
  <c r="F1804" i="10"/>
  <c r="J1804" i="10"/>
  <c r="N1803" i="10"/>
  <c r="L1803" i="10"/>
  <c r="E1803" i="10"/>
  <c r="F1803" i="10"/>
  <c r="J1803" i="10"/>
  <c r="G1803" i="10"/>
  <c r="K1803" i="10"/>
  <c r="E1802" i="10"/>
  <c r="G1802" i="10"/>
  <c r="K1802" i="10"/>
  <c r="E1801" i="10"/>
  <c r="G1801" i="10"/>
  <c r="K1801" i="10"/>
  <c r="F1801" i="10"/>
  <c r="J1801" i="10"/>
  <c r="E1800" i="10"/>
  <c r="G1800" i="10"/>
  <c r="K1800" i="10"/>
  <c r="E1799" i="10"/>
  <c r="F1799" i="10"/>
  <c r="J1799" i="10"/>
  <c r="G1799" i="10"/>
  <c r="K1799" i="10"/>
  <c r="E1798" i="10"/>
  <c r="G1798" i="10"/>
  <c r="K1798" i="10"/>
  <c r="E1797" i="10"/>
  <c r="G1797" i="10"/>
  <c r="K1797" i="10"/>
  <c r="F1797" i="10"/>
  <c r="J1797" i="10"/>
  <c r="E1796" i="10"/>
  <c r="G1796" i="10"/>
  <c r="K1796" i="10"/>
  <c r="E1795" i="10"/>
  <c r="F1795" i="10"/>
  <c r="J1795" i="10"/>
  <c r="G1795" i="10"/>
  <c r="K1795" i="10"/>
  <c r="E1794" i="10"/>
  <c r="G1794" i="10"/>
  <c r="K1794" i="10"/>
  <c r="N1793" i="10"/>
  <c r="L1793" i="10"/>
  <c r="E1793" i="10"/>
  <c r="F1793" i="10"/>
  <c r="J1793" i="10"/>
  <c r="G1793" i="10"/>
  <c r="K1793" i="10"/>
  <c r="E1792" i="10"/>
  <c r="G1792" i="10"/>
  <c r="K1792" i="10"/>
  <c r="E1791" i="10"/>
  <c r="G1791" i="10"/>
  <c r="K1791" i="10"/>
  <c r="F1791" i="10"/>
  <c r="J1791" i="10"/>
  <c r="E1790" i="10"/>
  <c r="G1790" i="10"/>
  <c r="K1790" i="10"/>
  <c r="F1790" i="10"/>
  <c r="J1790" i="10"/>
  <c r="E1789" i="10"/>
  <c r="F1789" i="10"/>
  <c r="J1789" i="10"/>
  <c r="G1789" i="10"/>
  <c r="K1789" i="10"/>
  <c r="E1788" i="10"/>
  <c r="G1788" i="10"/>
  <c r="K1788" i="10"/>
  <c r="E1787" i="10"/>
  <c r="G1787" i="10"/>
  <c r="K1787" i="10"/>
  <c r="F1787" i="10"/>
  <c r="J1787" i="10"/>
  <c r="E1786" i="10"/>
  <c r="G1786" i="10"/>
  <c r="K1786" i="10"/>
  <c r="F1786" i="10"/>
  <c r="J1786" i="10"/>
  <c r="E1785" i="10"/>
  <c r="F1785" i="10"/>
  <c r="J1785" i="10"/>
  <c r="G1785" i="10"/>
  <c r="K1785" i="10"/>
  <c r="E1784" i="10"/>
  <c r="G1784" i="10"/>
  <c r="K1784" i="10"/>
  <c r="N1783" i="10"/>
  <c r="E1783" i="10"/>
  <c r="F1783" i="10"/>
  <c r="J1783" i="10"/>
  <c r="G1783" i="10"/>
  <c r="K1783" i="10"/>
  <c r="E1782" i="10"/>
  <c r="G1782" i="10"/>
  <c r="K1782" i="10"/>
  <c r="E1781" i="10"/>
  <c r="G1781" i="10"/>
  <c r="K1781" i="10"/>
  <c r="F1781" i="10"/>
  <c r="J1781" i="10"/>
  <c r="E1780" i="10"/>
  <c r="G1780" i="10"/>
  <c r="K1780" i="10"/>
  <c r="F1780" i="10"/>
  <c r="J1780" i="10"/>
  <c r="E1779" i="10"/>
  <c r="F1779" i="10"/>
  <c r="J1779" i="10"/>
  <c r="G1779" i="10"/>
  <c r="K1779" i="10"/>
  <c r="E1778" i="10"/>
  <c r="G1778" i="10"/>
  <c r="K1778" i="10"/>
  <c r="E1777" i="10"/>
  <c r="G1777" i="10"/>
  <c r="K1777" i="10"/>
  <c r="F1777" i="10"/>
  <c r="J1777" i="10"/>
  <c r="E1776" i="10"/>
  <c r="G1776" i="10"/>
  <c r="K1776" i="10"/>
  <c r="F1776" i="10"/>
  <c r="J1776" i="10"/>
  <c r="E1775" i="10"/>
  <c r="F1775" i="10"/>
  <c r="J1775" i="10"/>
  <c r="G1775" i="10"/>
  <c r="K1775" i="10"/>
  <c r="E1774" i="10"/>
  <c r="G1774" i="10"/>
  <c r="K1774" i="10"/>
  <c r="N1773" i="10"/>
  <c r="E1773" i="10"/>
  <c r="F1773" i="10"/>
  <c r="J1773" i="10"/>
  <c r="G1773" i="10"/>
  <c r="K1773" i="10"/>
  <c r="E1772" i="10"/>
  <c r="E1771" i="10"/>
  <c r="G1771" i="10"/>
  <c r="K1771" i="10"/>
  <c r="F1771" i="10"/>
  <c r="J1771" i="10"/>
  <c r="E1770" i="10"/>
  <c r="G1770" i="10"/>
  <c r="K1770" i="10"/>
  <c r="F1770" i="10"/>
  <c r="J1770" i="10"/>
  <c r="E1769" i="10"/>
  <c r="F1769" i="10"/>
  <c r="J1769" i="10"/>
  <c r="G1769" i="10"/>
  <c r="K1769" i="10"/>
  <c r="E1768" i="10"/>
  <c r="F1768" i="10"/>
  <c r="J1768" i="10"/>
  <c r="E1767" i="10"/>
  <c r="F1767" i="10"/>
  <c r="J1767" i="10"/>
  <c r="G1767" i="10"/>
  <c r="K1767" i="10"/>
  <c r="E1766" i="10"/>
  <c r="G1766" i="10"/>
  <c r="K1766" i="10"/>
  <c r="F1766" i="10"/>
  <c r="J1766" i="10"/>
  <c r="E1765" i="10"/>
  <c r="F1765" i="10"/>
  <c r="J1765" i="10"/>
  <c r="G1765" i="10"/>
  <c r="K1765" i="10"/>
  <c r="E1764" i="10"/>
  <c r="N1763" i="10"/>
  <c r="E1763" i="10"/>
  <c r="G1763" i="10"/>
  <c r="K1763" i="10"/>
  <c r="E1762" i="10"/>
  <c r="G1762" i="10"/>
  <c r="K1762" i="10"/>
  <c r="F1762" i="10"/>
  <c r="J1762" i="10"/>
  <c r="E1761" i="10"/>
  <c r="F1761" i="10"/>
  <c r="J1761" i="10"/>
  <c r="G1761" i="10"/>
  <c r="K1761" i="10"/>
  <c r="E1760" i="10"/>
  <c r="F1760" i="10"/>
  <c r="J1760" i="10"/>
  <c r="E1759" i="10"/>
  <c r="G1759" i="10"/>
  <c r="K1759" i="10"/>
  <c r="E1758" i="10"/>
  <c r="G1758" i="10"/>
  <c r="K1758" i="10"/>
  <c r="F1758" i="10"/>
  <c r="J1758" i="10"/>
  <c r="E1757" i="10"/>
  <c r="F1757" i="10"/>
  <c r="J1757" i="10"/>
  <c r="G1757" i="10"/>
  <c r="K1757" i="10"/>
  <c r="E1756" i="10"/>
  <c r="F1756" i="10"/>
  <c r="J1756" i="10"/>
  <c r="E1755" i="10"/>
  <c r="E1754" i="10"/>
  <c r="F1754" i="10"/>
  <c r="J1754" i="10"/>
  <c r="N1753" i="10"/>
  <c r="E1753" i="10"/>
  <c r="E1752" i="10"/>
  <c r="F1752" i="10"/>
  <c r="J1752" i="10"/>
  <c r="E1751" i="10"/>
  <c r="F1751" i="10"/>
  <c r="J1751" i="10"/>
  <c r="G1751" i="10"/>
  <c r="K1751" i="10"/>
  <c r="E1750" i="10"/>
  <c r="F1750" i="10"/>
  <c r="J1750" i="10"/>
  <c r="E1749" i="10"/>
  <c r="F1749" i="10"/>
  <c r="J1749" i="10"/>
  <c r="G1749" i="10"/>
  <c r="K1749" i="10"/>
  <c r="E1748" i="10"/>
  <c r="F1748" i="10"/>
  <c r="J1748" i="10"/>
  <c r="E1747" i="10"/>
  <c r="F1747" i="10"/>
  <c r="J1747" i="10"/>
  <c r="G1747" i="10"/>
  <c r="K1747" i="10"/>
  <c r="E1746" i="10"/>
  <c r="F1746" i="10"/>
  <c r="J1746" i="10"/>
  <c r="E1745" i="10"/>
  <c r="F1745" i="10"/>
  <c r="J1745" i="10"/>
  <c r="G1745" i="10"/>
  <c r="K1745" i="10"/>
  <c r="E1744" i="10"/>
  <c r="F1744" i="10"/>
  <c r="J1744" i="10"/>
  <c r="N1743" i="10"/>
  <c r="E1743" i="10"/>
  <c r="F1743" i="10"/>
  <c r="J1743" i="10"/>
  <c r="G1743" i="10"/>
  <c r="K1743" i="10"/>
  <c r="E1742" i="10"/>
  <c r="F1742" i="10"/>
  <c r="J1742" i="10"/>
  <c r="E1741" i="10"/>
  <c r="F1741" i="10"/>
  <c r="J1741" i="10"/>
  <c r="G1741" i="10"/>
  <c r="K1741" i="10"/>
  <c r="E1740" i="10"/>
  <c r="F1740" i="10"/>
  <c r="J1740" i="10"/>
  <c r="E1739" i="10"/>
  <c r="F1739" i="10"/>
  <c r="J1739" i="10"/>
  <c r="G1739" i="10"/>
  <c r="K1739" i="10"/>
  <c r="E1738" i="10"/>
  <c r="F1738" i="10"/>
  <c r="J1738" i="10"/>
  <c r="E1737" i="10"/>
  <c r="F1737" i="10"/>
  <c r="J1737" i="10"/>
  <c r="G1737" i="10"/>
  <c r="K1737" i="10"/>
  <c r="E1736" i="10"/>
  <c r="F1736" i="10"/>
  <c r="J1736" i="10"/>
  <c r="E1735" i="10"/>
  <c r="F1735" i="10"/>
  <c r="J1735" i="10"/>
  <c r="G1735" i="10"/>
  <c r="K1735" i="10"/>
  <c r="E1734" i="10"/>
  <c r="F1734" i="10"/>
  <c r="J1734" i="10"/>
  <c r="N1733" i="10"/>
  <c r="L1733" i="10"/>
  <c r="E1733" i="10"/>
  <c r="F1733" i="10"/>
  <c r="J1733" i="10"/>
  <c r="G1733" i="10"/>
  <c r="K1733" i="10"/>
  <c r="E1732" i="10"/>
  <c r="F1732" i="10"/>
  <c r="J1732" i="10"/>
  <c r="E1731" i="10"/>
  <c r="G1731" i="10"/>
  <c r="K1731" i="10"/>
  <c r="F1731" i="10"/>
  <c r="J1731" i="10"/>
  <c r="E1730" i="10"/>
  <c r="G1730" i="10"/>
  <c r="K1730" i="10"/>
  <c r="F1730" i="10"/>
  <c r="J1730" i="10"/>
  <c r="E1729" i="10"/>
  <c r="F1729" i="10"/>
  <c r="J1729" i="10"/>
  <c r="G1729" i="10"/>
  <c r="K1729" i="10"/>
  <c r="E1728" i="10"/>
  <c r="G1728" i="10"/>
  <c r="K1728" i="10"/>
  <c r="F1728" i="10"/>
  <c r="J1728" i="10"/>
  <c r="E1727" i="10"/>
  <c r="G1727" i="10"/>
  <c r="K1727" i="10"/>
  <c r="F1727" i="10"/>
  <c r="J1727" i="10"/>
  <c r="E1726" i="10"/>
  <c r="F1726" i="10"/>
  <c r="J1726" i="10"/>
  <c r="E1725" i="10"/>
  <c r="F1725" i="10"/>
  <c r="J1725" i="10"/>
  <c r="G1725" i="10"/>
  <c r="K1725" i="10"/>
  <c r="E1724" i="10"/>
  <c r="F1724" i="10"/>
  <c r="J1724" i="10"/>
  <c r="N1723" i="10"/>
  <c r="L1723" i="10"/>
  <c r="E1723" i="10"/>
  <c r="F1723" i="10"/>
  <c r="J1723" i="10"/>
  <c r="G1723" i="10"/>
  <c r="K1723" i="10"/>
  <c r="E1722" i="10"/>
  <c r="F1722" i="10"/>
  <c r="J1722" i="10"/>
  <c r="E1721" i="10"/>
  <c r="F1721" i="10"/>
  <c r="J1721" i="10"/>
  <c r="G1721" i="10"/>
  <c r="K1721" i="10"/>
  <c r="E1720" i="10"/>
  <c r="G1720" i="10"/>
  <c r="K1720" i="10"/>
  <c r="F1720" i="10"/>
  <c r="J1720" i="10"/>
  <c r="E1719" i="10"/>
  <c r="F1719" i="10"/>
  <c r="J1719" i="10"/>
  <c r="G1719" i="10"/>
  <c r="K1719" i="10"/>
  <c r="E1718" i="10"/>
  <c r="G1718" i="10"/>
  <c r="K1718" i="10"/>
  <c r="F1718" i="10"/>
  <c r="J1718" i="10"/>
  <c r="E1717" i="10"/>
  <c r="F1717" i="10"/>
  <c r="J1717" i="10"/>
  <c r="G1717" i="10"/>
  <c r="K1717" i="10"/>
  <c r="E1716" i="10"/>
  <c r="F1716" i="10"/>
  <c r="J1716" i="10"/>
  <c r="E1715" i="10"/>
  <c r="F1715" i="10"/>
  <c r="J1715" i="10"/>
  <c r="G1715" i="10"/>
  <c r="K1715" i="10"/>
  <c r="E1714" i="10"/>
  <c r="F1714" i="10"/>
  <c r="J1714" i="10"/>
  <c r="E1713" i="10"/>
  <c r="F1713" i="10"/>
  <c r="J1713" i="10"/>
  <c r="G1713" i="10"/>
  <c r="K1713" i="10"/>
  <c r="E1712" i="10"/>
  <c r="F1712" i="10"/>
  <c r="J1712" i="10"/>
  <c r="E1711" i="10"/>
  <c r="G1711" i="10"/>
  <c r="K1711" i="10"/>
  <c r="F1711" i="10"/>
  <c r="J1711" i="10"/>
  <c r="E1710" i="10"/>
  <c r="G1710" i="10"/>
  <c r="K1710" i="10"/>
  <c r="F1710" i="10"/>
  <c r="J1710" i="10"/>
  <c r="E1709" i="10"/>
  <c r="F1709" i="10"/>
  <c r="J1709" i="10"/>
  <c r="G1709" i="10"/>
  <c r="K1709" i="10"/>
  <c r="E1708" i="10"/>
  <c r="G1708" i="10"/>
  <c r="K1708" i="10"/>
  <c r="F1708" i="10"/>
  <c r="J1708" i="10"/>
  <c r="E1707" i="10"/>
  <c r="G1707" i="10"/>
  <c r="K1707" i="10"/>
  <c r="F1707" i="10"/>
  <c r="J1707" i="10"/>
  <c r="E1706" i="10"/>
  <c r="F1706" i="10"/>
  <c r="J1706" i="10"/>
  <c r="E1705" i="10"/>
  <c r="F1705" i="10"/>
  <c r="J1705" i="10"/>
  <c r="G1705" i="10"/>
  <c r="K1705" i="10"/>
  <c r="E1704" i="10"/>
  <c r="F1704" i="10"/>
  <c r="J1704" i="10"/>
  <c r="N1703" i="10"/>
  <c r="E1703" i="10"/>
  <c r="F1703" i="10"/>
  <c r="J1703" i="10"/>
  <c r="G1703" i="10"/>
  <c r="K1703" i="10"/>
  <c r="E1702" i="10"/>
  <c r="F1702" i="10"/>
  <c r="J1702" i="10"/>
  <c r="E1701" i="10"/>
  <c r="F1701" i="10"/>
  <c r="J1701" i="10"/>
  <c r="G1701" i="10"/>
  <c r="K1701" i="10"/>
  <c r="E1700" i="10"/>
  <c r="G1700" i="10"/>
  <c r="K1700" i="10"/>
  <c r="F1700" i="10"/>
  <c r="J1700" i="10"/>
  <c r="E1699" i="10"/>
  <c r="F1699" i="10"/>
  <c r="J1699" i="10"/>
  <c r="G1699" i="10"/>
  <c r="K1699" i="10"/>
  <c r="E1698" i="10"/>
  <c r="G1698" i="10"/>
  <c r="K1698" i="10"/>
  <c r="F1698" i="10"/>
  <c r="J1698" i="10"/>
  <c r="E1697" i="10"/>
  <c r="F1697" i="10"/>
  <c r="J1697" i="10"/>
  <c r="G1697" i="10"/>
  <c r="K1697" i="10"/>
  <c r="E1696" i="10"/>
  <c r="F1696" i="10"/>
  <c r="J1696" i="10"/>
  <c r="E1695" i="10"/>
  <c r="F1695" i="10"/>
  <c r="J1695" i="10"/>
  <c r="G1695" i="10"/>
  <c r="K1695" i="10"/>
  <c r="E1694" i="10"/>
  <c r="F1694" i="10"/>
  <c r="J1694" i="10"/>
  <c r="N1693" i="10"/>
  <c r="L1693" i="10"/>
  <c r="E1693" i="10"/>
  <c r="F1693" i="10"/>
  <c r="J1693" i="10"/>
  <c r="G1693" i="10"/>
  <c r="K1693" i="10"/>
  <c r="E1692" i="10"/>
  <c r="F1692" i="10"/>
  <c r="J1692" i="10"/>
  <c r="E1691" i="10"/>
  <c r="G1691" i="10"/>
  <c r="K1691" i="10"/>
  <c r="F1691" i="10"/>
  <c r="J1691" i="10"/>
  <c r="E1690" i="10"/>
  <c r="G1690" i="10"/>
  <c r="K1690" i="10"/>
  <c r="F1690" i="10"/>
  <c r="J1690" i="10"/>
  <c r="E1689" i="10"/>
  <c r="F1689" i="10"/>
  <c r="J1689" i="10"/>
  <c r="G1689" i="10"/>
  <c r="K1689" i="10"/>
  <c r="E1688" i="10"/>
  <c r="G1688" i="10"/>
  <c r="K1688" i="10"/>
  <c r="F1688" i="10"/>
  <c r="J1688" i="10"/>
  <c r="E1687" i="10"/>
  <c r="F1687" i="10"/>
  <c r="J1687" i="10"/>
  <c r="G1687" i="10"/>
  <c r="K1687" i="10"/>
  <c r="E1686" i="10"/>
  <c r="F1686" i="10"/>
  <c r="J1686" i="10"/>
  <c r="E1685" i="10"/>
  <c r="G1685" i="10"/>
  <c r="K1685" i="10"/>
  <c r="E1684" i="10"/>
  <c r="G1684" i="10"/>
  <c r="K1684" i="10"/>
  <c r="N1683" i="10"/>
  <c r="L1683" i="10"/>
  <c r="E1683" i="10"/>
  <c r="G1683" i="10"/>
  <c r="K1683" i="10"/>
  <c r="E1682" i="10"/>
  <c r="G1682" i="10"/>
  <c r="K1682" i="10"/>
  <c r="E1681" i="10"/>
  <c r="G1681" i="10"/>
  <c r="K1681" i="10"/>
  <c r="F1681" i="10"/>
  <c r="J1681" i="10"/>
  <c r="E1680" i="10"/>
  <c r="F1680" i="10"/>
  <c r="J1680" i="10"/>
  <c r="E1679" i="10"/>
  <c r="G1679" i="10"/>
  <c r="K1679" i="10"/>
  <c r="F1679" i="10"/>
  <c r="J1679" i="10"/>
  <c r="E1678" i="10"/>
  <c r="G1678" i="10"/>
  <c r="K1678" i="10"/>
  <c r="F1678" i="10"/>
  <c r="J1678" i="10"/>
  <c r="E1677" i="10"/>
  <c r="F1677" i="10"/>
  <c r="J1677" i="10"/>
  <c r="G1677" i="10"/>
  <c r="K1677" i="10"/>
  <c r="E1676" i="10"/>
  <c r="G1676" i="10"/>
  <c r="K1676" i="10"/>
  <c r="E1675" i="10"/>
  <c r="G1675" i="10"/>
  <c r="K1675" i="10"/>
  <c r="F1675" i="10"/>
  <c r="J1675" i="10"/>
  <c r="E1674" i="10"/>
  <c r="G1674" i="10"/>
  <c r="K1674" i="10"/>
  <c r="F1674" i="10"/>
  <c r="J1674" i="10"/>
  <c r="N1673" i="10"/>
  <c r="L1673" i="10"/>
  <c r="E1673" i="10"/>
  <c r="G1673" i="10"/>
  <c r="K1673" i="10"/>
  <c r="F1673" i="10"/>
  <c r="J1673" i="10"/>
  <c r="E1672" i="10"/>
  <c r="G1672" i="10"/>
  <c r="K1672" i="10"/>
  <c r="F1672" i="10"/>
  <c r="J1672" i="10"/>
  <c r="E1671" i="10"/>
  <c r="F1671" i="10"/>
  <c r="J1671" i="10"/>
  <c r="G1671" i="10"/>
  <c r="K1671" i="10"/>
  <c r="E1670" i="10"/>
  <c r="G1670" i="10"/>
  <c r="K1670" i="10"/>
  <c r="E1669" i="10"/>
  <c r="G1669" i="10"/>
  <c r="K1669" i="10"/>
  <c r="F1669" i="10"/>
  <c r="J1669" i="10"/>
  <c r="E1668" i="10"/>
  <c r="G1668" i="10"/>
  <c r="K1668" i="10"/>
  <c r="F1668" i="10"/>
  <c r="J1668" i="10"/>
  <c r="E1667" i="10"/>
  <c r="F1667" i="10"/>
  <c r="J1667" i="10"/>
  <c r="G1667" i="10"/>
  <c r="K1667" i="10"/>
  <c r="E1666" i="10"/>
  <c r="G1666" i="10"/>
  <c r="K1666" i="10"/>
  <c r="E1665" i="10"/>
  <c r="G1665" i="10"/>
  <c r="K1665" i="10"/>
  <c r="F1665" i="10"/>
  <c r="J1665" i="10"/>
  <c r="E1664" i="10"/>
  <c r="G1664" i="10"/>
  <c r="K1664" i="10"/>
  <c r="F1664" i="10"/>
  <c r="J1664" i="10"/>
  <c r="N1663" i="10"/>
  <c r="L1663" i="10"/>
  <c r="E1663" i="10"/>
  <c r="G1663" i="10"/>
  <c r="K1663" i="10"/>
  <c r="F1663" i="10"/>
  <c r="J1663" i="10"/>
  <c r="E1662" i="10"/>
  <c r="G1662" i="10"/>
  <c r="K1662" i="10"/>
  <c r="F1662" i="10"/>
  <c r="J1662" i="10"/>
  <c r="E1661" i="10"/>
  <c r="F1661" i="10"/>
  <c r="J1661" i="10"/>
  <c r="G1661" i="10"/>
  <c r="K1661" i="10"/>
  <c r="E1660" i="10"/>
  <c r="G1660" i="10"/>
  <c r="K1660" i="10"/>
  <c r="F1660" i="10"/>
  <c r="J1660" i="10"/>
  <c r="E1659" i="10"/>
  <c r="G1659" i="10"/>
  <c r="K1659" i="10"/>
  <c r="F1659" i="10"/>
  <c r="J1659" i="10"/>
  <c r="E1658" i="10"/>
  <c r="F1658" i="10"/>
  <c r="J1658" i="10"/>
  <c r="E1657" i="10"/>
  <c r="F1657" i="10"/>
  <c r="J1657" i="10"/>
  <c r="G1657" i="10"/>
  <c r="K1657" i="10"/>
  <c r="E1656" i="10"/>
  <c r="F1656" i="10"/>
  <c r="J1656" i="10"/>
  <c r="E1655" i="10"/>
  <c r="F1655" i="10"/>
  <c r="J1655" i="10"/>
  <c r="G1655" i="10"/>
  <c r="K1655" i="10"/>
  <c r="E1654" i="10"/>
  <c r="G1654" i="10"/>
  <c r="K1654" i="10"/>
  <c r="F1654" i="10"/>
  <c r="J1654" i="10"/>
  <c r="N1653" i="10"/>
  <c r="L1653" i="10"/>
  <c r="E1653" i="10"/>
  <c r="F1653" i="10"/>
  <c r="J1653" i="10"/>
  <c r="G1653" i="10"/>
  <c r="K1653" i="10"/>
  <c r="E1652" i="10"/>
  <c r="F1652" i="10"/>
  <c r="J1652" i="10"/>
  <c r="E1651" i="10"/>
  <c r="F1651" i="10"/>
  <c r="J1651" i="10"/>
  <c r="G1651" i="10"/>
  <c r="K1651" i="10"/>
  <c r="E1650" i="10"/>
  <c r="F1650" i="10"/>
  <c r="J1650" i="10"/>
  <c r="E1649" i="10"/>
  <c r="F1649" i="10"/>
  <c r="J1649" i="10"/>
  <c r="G1649" i="10"/>
  <c r="K1649" i="10"/>
  <c r="E1648" i="10"/>
  <c r="F1648" i="10"/>
  <c r="J1648" i="10"/>
  <c r="E1647" i="10"/>
  <c r="F1647" i="10"/>
  <c r="J1647" i="10"/>
  <c r="G1647" i="10"/>
  <c r="K1647" i="10"/>
  <c r="E1646" i="10"/>
  <c r="G1646" i="10"/>
  <c r="K1646" i="10"/>
  <c r="F1646" i="10"/>
  <c r="J1646" i="10"/>
  <c r="E1645" i="10"/>
  <c r="G1645" i="10"/>
  <c r="K1645" i="10"/>
  <c r="F1645" i="10"/>
  <c r="J1645" i="10"/>
  <c r="E1644" i="10"/>
  <c r="F1644" i="10"/>
  <c r="J1644" i="10"/>
  <c r="N1643" i="10"/>
  <c r="L1643" i="10"/>
  <c r="E1643" i="10"/>
  <c r="F1643" i="10"/>
  <c r="J1643" i="10"/>
  <c r="G1643" i="10"/>
  <c r="K1643" i="10"/>
  <c r="E1642" i="10"/>
  <c r="G1642" i="10"/>
  <c r="K1642" i="10"/>
  <c r="F1642" i="10"/>
  <c r="J1642" i="10"/>
  <c r="E1641" i="10"/>
  <c r="F1641" i="10"/>
  <c r="J1641" i="10"/>
  <c r="G1641" i="10"/>
  <c r="K1641" i="10"/>
  <c r="E1640" i="10"/>
  <c r="F1640" i="10"/>
  <c r="J1640" i="10"/>
  <c r="E1639" i="10"/>
  <c r="F1639" i="10"/>
  <c r="J1639" i="10"/>
  <c r="G1639" i="10"/>
  <c r="K1639" i="10"/>
  <c r="E1638" i="10"/>
  <c r="G1638" i="10"/>
  <c r="K1638" i="10"/>
  <c r="F1638" i="10"/>
  <c r="J1638" i="10"/>
  <c r="E1637" i="10"/>
  <c r="F1637" i="10"/>
  <c r="J1637" i="10"/>
  <c r="G1637" i="10"/>
  <c r="K1637" i="10"/>
  <c r="E1636" i="10"/>
  <c r="F1636" i="10"/>
  <c r="J1636" i="10"/>
  <c r="E1635" i="10"/>
  <c r="G1635" i="10"/>
  <c r="K1635" i="10"/>
  <c r="F1635" i="10"/>
  <c r="J1635" i="10"/>
  <c r="E1634" i="10"/>
  <c r="F1634" i="10"/>
  <c r="J1634" i="10"/>
  <c r="N1633" i="10"/>
  <c r="L1633" i="10"/>
  <c r="E1633" i="10"/>
  <c r="F1633" i="10"/>
  <c r="J1633" i="10"/>
  <c r="G1633" i="10"/>
  <c r="K1633" i="10"/>
  <c r="E1632" i="10"/>
  <c r="F1632" i="10"/>
  <c r="J1632" i="10"/>
  <c r="E1631" i="10"/>
  <c r="F1631" i="10"/>
  <c r="J1631" i="10"/>
  <c r="G1631" i="10"/>
  <c r="K1631" i="10"/>
  <c r="E1630" i="10"/>
  <c r="G1630" i="10"/>
  <c r="K1630" i="10"/>
  <c r="F1630" i="10"/>
  <c r="J1630" i="10"/>
  <c r="E1629" i="10"/>
  <c r="F1629" i="10"/>
  <c r="J1629" i="10"/>
  <c r="G1629" i="10"/>
  <c r="K1629" i="10"/>
  <c r="E1628" i="10"/>
  <c r="F1628" i="10"/>
  <c r="J1628" i="10"/>
  <c r="E1627" i="10"/>
  <c r="F1627" i="10"/>
  <c r="J1627" i="10"/>
  <c r="G1627" i="10"/>
  <c r="K1627" i="10"/>
  <c r="E1626" i="10"/>
  <c r="G1626" i="10"/>
  <c r="K1626" i="10"/>
  <c r="F1626" i="10"/>
  <c r="J1626" i="10"/>
  <c r="E1625" i="10"/>
  <c r="F1625" i="10"/>
  <c r="J1625" i="10"/>
  <c r="G1625" i="10"/>
  <c r="K1625" i="10"/>
  <c r="E1624" i="10"/>
  <c r="F1624" i="10"/>
  <c r="J1624" i="10"/>
  <c r="N1623" i="10"/>
  <c r="L1623" i="10"/>
  <c r="E1623" i="10"/>
  <c r="F1623" i="10"/>
  <c r="J1623" i="10"/>
  <c r="G1623" i="10"/>
  <c r="K1623" i="10"/>
  <c r="E1622" i="10"/>
  <c r="F1622" i="10"/>
  <c r="J1622" i="10"/>
  <c r="E1621" i="10"/>
  <c r="F1621" i="10"/>
  <c r="J1621" i="10"/>
  <c r="G1621" i="10"/>
  <c r="K1621" i="10"/>
  <c r="E1620" i="10"/>
  <c r="G1620" i="10"/>
  <c r="K1620" i="10"/>
  <c r="F1620" i="10"/>
  <c r="J1620" i="10"/>
  <c r="E1619" i="10"/>
  <c r="F1619" i="10"/>
  <c r="J1619" i="10"/>
  <c r="G1619" i="10"/>
  <c r="K1619" i="10"/>
  <c r="E1618" i="10"/>
  <c r="G1618" i="10"/>
  <c r="K1618" i="10"/>
  <c r="E1617" i="10"/>
  <c r="G1617" i="10"/>
  <c r="K1617" i="10"/>
  <c r="E1616" i="10"/>
  <c r="G1616" i="10"/>
  <c r="K1616" i="10"/>
  <c r="F1616" i="10"/>
  <c r="J1616" i="10"/>
  <c r="E1615" i="10"/>
  <c r="F1615" i="10"/>
  <c r="J1615" i="10"/>
  <c r="G1615" i="10"/>
  <c r="K1615" i="10"/>
  <c r="E1614" i="10"/>
  <c r="G1614" i="10"/>
  <c r="K1614" i="10"/>
  <c r="N1613" i="10"/>
  <c r="L1613" i="10"/>
  <c r="E1613" i="10"/>
  <c r="F1613" i="10"/>
  <c r="J1613" i="10"/>
  <c r="G1613" i="10"/>
  <c r="K1613" i="10"/>
  <c r="E1612" i="10"/>
  <c r="G1612" i="10"/>
  <c r="K1612" i="10"/>
  <c r="E1611" i="10"/>
  <c r="G1611" i="10"/>
  <c r="K1611" i="10"/>
  <c r="E1610" i="10"/>
  <c r="G1610" i="10"/>
  <c r="K1610" i="10"/>
  <c r="F1610" i="10"/>
  <c r="J1610" i="10"/>
  <c r="E1609" i="10"/>
  <c r="F1609" i="10"/>
  <c r="J1609" i="10"/>
  <c r="G1609" i="10"/>
  <c r="K1609" i="10"/>
  <c r="E1608" i="10"/>
  <c r="G1608" i="10"/>
  <c r="K1608" i="10"/>
  <c r="E1607" i="10"/>
  <c r="G1607" i="10"/>
  <c r="K1607" i="10"/>
  <c r="E1606" i="10"/>
  <c r="G1606" i="10"/>
  <c r="K1606" i="10"/>
  <c r="F1606" i="10"/>
  <c r="J1606" i="10"/>
  <c r="E1605" i="10"/>
  <c r="F1605" i="10"/>
  <c r="J1605" i="10"/>
  <c r="G1605" i="10"/>
  <c r="K1605" i="10"/>
  <c r="E1604" i="10"/>
  <c r="G1604" i="10"/>
  <c r="K1604" i="10"/>
  <c r="N1603" i="10"/>
  <c r="L1603" i="10"/>
  <c r="E1603" i="10"/>
  <c r="F1603" i="10"/>
  <c r="J1603" i="10"/>
  <c r="G1603" i="10"/>
  <c r="K1603" i="10"/>
  <c r="E1602" i="10"/>
  <c r="G1602" i="10"/>
  <c r="K1602" i="10"/>
  <c r="E1601" i="10"/>
  <c r="G1601" i="10"/>
  <c r="K1601" i="10"/>
  <c r="E1600" i="10"/>
  <c r="G1600" i="10"/>
  <c r="K1600" i="10"/>
  <c r="F1600" i="10"/>
  <c r="J1600" i="10"/>
  <c r="E1599" i="10"/>
  <c r="F1599" i="10"/>
  <c r="J1599" i="10"/>
  <c r="G1599" i="10"/>
  <c r="K1599" i="10"/>
  <c r="E1598" i="10"/>
  <c r="G1598" i="10"/>
  <c r="K1598" i="10"/>
  <c r="E1597" i="10"/>
  <c r="G1597" i="10"/>
  <c r="K1597" i="10"/>
  <c r="E1596" i="10"/>
  <c r="G1596" i="10"/>
  <c r="K1596" i="10"/>
  <c r="F1596" i="10"/>
  <c r="J1596" i="10"/>
  <c r="E1595" i="10"/>
  <c r="F1595" i="10"/>
  <c r="J1595" i="10"/>
  <c r="G1595" i="10"/>
  <c r="K1595" i="10"/>
  <c r="E1594" i="10"/>
  <c r="G1594" i="10"/>
  <c r="K1594" i="10"/>
  <c r="N1593" i="10"/>
  <c r="L1593" i="10"/>
  <c r="E1593" i="10"/>
  <c r="F1593" i="10"/>
  <c r="J1593" i="10"/>
  <c r="G1593" i="10"/>
  <c r="K1593" i="10"/>
  <c r="E1592" i="10"/>
  <c r="G1592" i="10"/>
  <c r="K1592" i="10"/>
  <c r="E1591" i="10"/>
  <c r="G1591" i="10"/>
  <c r="K1591" i="10"/>
  <c r="E1590" i="10"/>
  <c r="G1590" i="10"/>
  <c r="K1590" i="10"/>
  <c r="F1590" i="10"/>
  <c r="J1590" i="10"/>
  <c r="E1589" i="10"/>
  <c r="F1589" i="10"/>
  <c r="J1589" i="10"/>
  <c r="G1589" i="10"/>
  <c r="K1589" i="10"/>
  <c r="E1588" i="10"/>
  <c r="G1588" i="10"/>
  <c r="K1588" i="10"/>
  <c r="E1587" i="10"/>
  <c r="G1587" i="10"/>
  <c r="K1587" i="10"/>
  <c r="E1586" i="10"/>
  <c r="G1586" i="10"/>
  <c r="K1586" i="10"/>
  <c r="F1586" i="10"/>
  <c r="J1586" i="10"/>
  <c r="E1585" i="10"/>
  <c r="F1585" i="10"/>
  <c r="J1585" i="10"/>
  <c r="G1585" i="10"/>
  <c r="K1585" i="10"/>
  <c r="E1584" i="10"/>
  <c r="G1584" i="10"/>
  <c r="K1584" i="10"/>
  <c r="N1583" i="10"/>
  <c r="L1583" i="10"/>
  <c r="E1583" i="10"/>
  <c r="F1583" i="10"/>
  <c r="J1583" i="10"/>
  <c r="G1583" i="10"/>
  <c r="K1583" i="10"/>
  <c r="E1582" i="10"/>
  <c r="G1582" i="10"/>
  <c r="K1582" i="10"/>
  <c r="E1581" i="10"/>
  <c r="E1580" i="10"/>
  <c r="G1580" i="10"/>
  <c r="K1580" i="10"/>
  <c r="F1580" i="10"/>
  <c r="J1580" i="10"/>
  <c r="E1579" i="10"/>
  <c r="F1579" i="10"/>
  <c r="J1579" i="10"/>
  <c r="G1579" i="10"/>
  <c r="K1579" i="10"/>
  <c r="E1578" i="10"/>
  <c r="G1578" i="10"/>
  <c r="K1578" i="10"/>
  <c r="E1577" i="10"/>
  <c r="E1576" i="10"/>
  <c r="G1576" i="10"/>
  <c r="K1576" i="10"/>
  <c r="F1576" i="10"/>
  <c r="J1576" i="10"/>
  <c r="E1575" i="10"/>
  <c r="F1575" i="10"/>
  <c r="J1575" i="10"/>
  <c r="G1575" i="10"/>
  <c r="K1575" i="10"/>
  <c r="E1574" i="10"/>
  <c r="G1574" i="10"/>
  <c r="K1574" i="10"/>
  <c r="N1573" i="10"/>
  <c r="L1573" i="10"/>
  <c r="E1573" i="10"/>
  <c r="F1573" i="10"/>
  <c r="J1573" i="10"/>
  <c r="G1573" i="10"/>
  <c r="K1573" i="10"/>
  <c r="E1572" i="10"/>
  <c r="G1572" i="10"/>
  <c r="K1572" i="10"/>
  <c r="E1571" i="10"/>
  <c r="E1570" i="10"/>
  <c r="G1570" i="10"/>
  <c r="K1570" i="10"/>
  <c r="F1570" i="10"/>
  <c r="J1570" i="10"/>
  <c r="E1569" i="10"/>
  <c r="F1569" i="10"/>
  <c r="J1569" i="10"/>
  <c r="G1569" i="10"/>
  <c r="K1569" i="10"/>
  <c r="E1568" i="10"/>
  <c r="G1568" i="10"/>
  <c r="K1568" i="10"/>
  <c r="E1567" i="10"/>
  <c r="E1566" i="10"/>
  <c r="G1566" i="10"/>
  <c r="K1566" i="10"/>
  <c r="F1566" i="10"/>
  <c r="J1566" i="10"/>
  <c r="E1565" i="10"/>
  <c r="F1565" i="10"/>
  <c r="J1565" i="10"/>
  <c r="G1565" i="10"/>
  <c r="K1565" i="10"/>
  <c r="E1564" i="10"/>
  <c r="G1564" i="10"/>
  <c r="K1564" i="10"/>
  <c r="N1563" i="10"/>
  <c r="L1563" i="10"/>
  <c r="E1563" i="10"/>
  <c r="F1563" i="10"/>
  <c r="J1563" i="10"/>
  <c r="G1563" i="10"/>
  <c r="K1563" i="10"/>
  <c r="E1562" i="10"/>
  <c r="G1562" i="10"/>
  <c r="K1562" i="10"/>
  <c r="E1561" i="10"/>
  <c r="E1560" i="10"/>
  <c r="G1560" i="10"/>
  <c r="K1560" i="10"/>
  <c r="F1560" i="10"/>
  <c r="J1560" i="10"/>
  <c r="E1559" i="10"/>
  <c r="F1559" i="10"/>
  <c r="J1559" i="10"/>
  <c r="G1559" i="10"/>
  <c r="K1559" i="10"/>
  <c r="E1558" i="10"/>
  <c r="G1558" i="10"/>
  <c r="K1558" i="10"/>
  <c r="E1557" i="10"/>
  <c r="E1556" i="10"/>
  <c r="G1556" i="10"/>
  <c r="K1556" i="10"/>
  <c r="F1556" i="10"/>
  <c r="J1556" i="10"/>
  <c r="E1555" i="10"/>
  <c r="F1555" i="10"/>
  <c r="J1555" i="10"/>
  <c r="G1555" i="10"/>
  <c r="K1555" i="10"/>
  <c r="E1554" i="10"/>
  <c r="G1554" i="10"/>
  <c r="K1554" i="10"/>
  <c r="N1553" i="10"/>
  <c r="L1553" i="10"/>
  <c r="E1553" i="10"/>
  <c r="F1553" i="10"/>
  <c r="J1553" i="10"/>
  <c r="G1553" i="10"/>
  <c r="K1553" i="10"/>
  <c r="E1552" i="10"/>
  <c r="G1552" i="10"/>
  <c r="K1552" i="10"/>
  <c r="E1551" i="10"/>
  <c r="E1550" i="10"/>
  <c r="G1550" i="10"/>
  <c r="K1550" i="10"/>
  <c r="F1550" i="10"/>
  <c r="J1550" i="10"/>
  <c r="E1549" i="10"/>
  <c r="F1549" i="10"/>
  <c r="J1549" i="10"/>
  <c r="G1549" i="10"/>
  <c r="K1549" i="10"/>
  <c r="E1548" i="10"/>
  <c r="G1548" i="10"/>
  <c r="K1548" i="10"/>
  <c r="E1547" i="10"/>
  <c r="E1546" i="10"/>
  <c r="G1546" i="10"/>
  <c r="K1546" i="10"/>
  <c r="F1546" i="10"/>
  <c r="J1546" i="10"/>
  <c r="E1545" i="10"/>
  <c r="F1545" i="10"/>
  <c r="J1545" i="10"/>
  <c r="G1545" i="10"/>
  <c r="K1545" i="10"/>
  <c r="E1544" i="10"/>
  <c r="G1544" i="10"/>
  <c r="K1544" i="10"/>
  <c r="L1543" i="10"/>
  <c r="E1543" i="10"/>
  <c r="G1543" i="10"/>
  <c r="K1543" i="10"/>
  <c r="F1543" i="10"/>
  <c r="J1543" i="10"/>
  <c r="E1542" i="10"/>
  <c r="G1542" i="10"/>
  <c r="K1542" i="10"/>
  <c r="E1541" i="10"/>
  <c r="E1540" i="10"/>
  <c r="G1540" i="10"/>
  <c r="K1540" i="10"/>
  <c r="F1540" i="10"/>
  <c r="J1540" i="10"/>
  <c r="E1539" i="10"/>
  <c r="G1539" i="10"/>
  <c r="K1539" i="10"/>
  <c r="F1539" i="10"/>
  <c r="J1539" i="10"/>
  <c r="E1538" i="10"/>
  <c r="G1538" i="10"/>
  <c r="K1538" i="10"/>
  <c r="E1537" i="10"/>
  <c r="E1536" i="10"/>
  <c r="G1536" i="10"/>
  <c r="K1536" i="10"/>
  <c r="F1536" i="10"/>
  <c r="J1536" i="10"/>
  <c r="E1535" i="10"/>
  <c r="G1535" i="10"/>
  <c r="K1535" i="10"/>
  <c r="F1535" i="10"/>
  <c r="J1535" i="10"/>
  <c r="E1534" i="10"/>
  <c r="G1534" i="10"/>
  <c r="K1534" i="10"/>
  <c r="N1533" i="10"/>
  <c r="E1533" i="10"/>
  <c r="G1533" i="10"/>
  <c r="K1533" i="10"/>
  <c r="F1533" i="10"/>
  <c r="J1533" i="10"/>
  <c r="E1532" i="10"/>
  <c r="E1531" i="10"/>
  <c r="G1531" i="10"/>
  <c r="K1531" i="10"/>
  <c r="E1530" i="10"/>
  <c r="G1530" i="10"/>
  <c r="K1530" i="10"/>
  <c r="F1530" i="10"/>
  <c r="J1530" i="10"/>
  <c r="E1529" i="10"/>
  <c r="G1529" i="10"/>
  <c r="K1529" i="10"/>
  <c r="F1529" i="10"/>
  <c r="J1529" i="10"/>
  <c r="E1528" i="10"/>
  <c r="E1527" i="10"/>
  <c r="G1527" i="10"/>
  <c r="K1527" i="10"/>
  <c r="E1526" i="10"/>
  <c r="G1526" i="10"/>
  <c r="K1526" i="10"/>
  <c r="F1526" i="10"/>
  <c r="J1526" i="10"/>
  <c r="E1525" i="10"/>
  <c r="F1525" i="10"/>
  <c r="J1525" i="10"/>
  <c r="G1525" i="10"/>
  <c r="K1525" i="10"/>
  <c r="E1524" i="10"/>
  <c r="N1523" i="10"/>
  <c r="L1523" i="10"/>
  <c r="E1523" i="10"/>
  <c r="F1523" i="10"/>
  <c r="J1523" i="10"/>
  <c r="G1523" i="10"/>
  <c r="K1523" i="10"/>
  <c r="E1522" i="10"/>
  <c r="E1521" i="10"/>
  <c r="G1521" i="10"/>
  <c r="K1521" i="10"/>
  <c r="E1520" i="10"/>
  <c r="G1520" i="10"/>
  <c r="K1520" i="10"/>
  <c r="F1520" i="10"/>
  <c r="J1520" i="10"/>
  <c r="E1519" i="10"/>
  <c r="F1519" i="10"/>
  <c r="J1519" i="10"/>
  <c r="G1519" i="10"/>
  <c r="K1519" i="10"/>
  <c r="E1518" i="10"/>
  <c r="E1517" i="10"/>
  <c r="G1517" i="10"/>
  <c r="K1517" i="10"/>
  <c r="E1516" i="10"/>
  <c r="G1516" i="10"/>
  <c r="K1516" i="10"/>
  <c r="F1516" i="10"/>
  <c r="J1516" i="10"/>
  <c r="E1515" i="10"/>
  <c r="F1515" i="10"/>
  <c r="J1515" i="10"/>
  <c r="G1515" i="10"/>
  <c r="K1515" i="10"/>
  <c r="E1514" i="10"/>
  <c r="N1513" i="10"/>
  <c r="L1513" i="10"/>
  <c r="E1513" i="10"/>
  <c r="F1513" i="10"/>
  <c r="J1513" i="10"/>
  <c r="G1513" i="10"/>
  <c r="K1513" i="10"/>
  <c r="E1512" i="10"/>
  <c r="E1511" i="10"/>
  <c r="G1511" i="10"/>
  <c r="K1511" i="10"/>
  <c r="E1510" i="10"/>
  <c r="G1510" i="10"/>
  <c r="K1510" i="10"/>
  <c r="F1510" i="10"/>
  <c r="J1510" i="10"/>
  <c r="E1509" i="10"/>
  <c r="F1509" i="10"/>
  <c r="J1509" i="10"/>
  <c r="G1509" i="10"/>
  <c r="K1509" i="10"/>
  <c r="E1508" i="10"/>
  <c r="E1507" i="10"/>
  <c r="G1507" i="10"/>
  <c r="K1507" i="10"/>
  <c r="E1506" i="10"/>
  <c r="G1506" i="10"/>
  <c r="K1506" i="10"/>
  <c r="F1506" i="10"/>
  <c r="J1506" i="10"/>
  <c r="E1505" i="10"/>
  <c r="F1505" i="10"/>
  <c r="J1505" i="10"/>
  <c r="G1505" i="10"/>
  <c r="K1505" i="10"/>
  <c r="E1504" i="10"/>
  <c r="N1503" i="10"/>
  <c r="L1503" i="10"/>
  <c r="E1503" i="10"/>
  <c r="F1503" i="10"/>
  <c r="J1503" i="10"/>
  <c r="G1503" i="10"/>
  <c r="K1503" i="10"/>
  <c r="E1502" i="10"/>
  <c r="E1501" i="10"/>
  <c r="G1501" i="10"/>
  <c r="K1501" i="10"/>
  <c r="E1500" i="10"/>
  <c r="G1500" i="10"/>
  <c r="K1500" i="10"/>
  <c r="F1500" i="10"/>
  <c r="J1500" i="10"/>
  <c r="E1499" i="10"/>
  <c r="F1499" i="10"/>
  <c r="J1499" i="10"/>
  <c r="G1499" i="10"/>
  <c r="K1499" i="10"/>
  <c r="E1498" i="10"/>
  <c r="E1497" i="10"/>
  <c r="G1497" i="10"/>
  <c r="K1497" i="10"/>
  <c r="E1496" i="10"/>
  <c r="G1496" i="10"/>
  <c r="K1496" i="10"/>
  <c r="F1496" i="10"/>
  <c r="J1496" i="10"/>
  <c r="E1495" i="10"/>
  <c r="F1495" i="10"/>
  <c r="J1495" i="10"/>
  <c r="G1495" i="10"/>
  <c r="K1495" i="10"/>
  <c r="E1494" i="10"/>
  <c r="E1493" i="10"/>
  <c r="F1493" i="10"/>
  <c r="J1493" i="10"/>
  <c r="G1493" i="10"/>
  <c r="K1493" i="10"/>
  <c r="E1492" i="10"/>
  <c r="E1491" i="10"/>
  <c r="G1491" i="10"/>
  <c r="K1491" i="10"/>
  <c r="E1490" i="10"/>
  <c r="G1490" i="10"/>
  <c r="K1490" i="10"/>
  <c r="F1490" i="10"/>
  <c r="J1490" i="10"/>
  <c r="E1489" i="10"/>
  <c r="F1489" i="10"/>
  <c r="J1489" i="10"/>
  <c r="G1489" i="10"/>
  <c r="K1489" i="10"/>
  <c r="E1488" i="10"/>
  <c r="E1487" i="10"/>
  <c r="G1487" i="10"/>
  <c r="K1487" i="10"/>
  <c r="E1486" i="10"/>
  <c r="G1486" i="10"/>
  <c r="K1486" i="10"/>
  <c r="F1486" i="10"/>
  <c r="J1486" i="10"/>
  <c r="E1485" i="10"/>
  <c r="F1485" i="10"/>
  <c r="J1485" i="10"/>
  <c r="G1485" i="10"/>
  <c r="K1485" i="10"/>
  <c r="E1484" i="10"/>
  <c r="N1483" i="10"/>
  <c r="L1483" i="10"/>
  <c r="E1483" i="10"/>
  <c r="F1483" i="10"/>
  <c r="J1483" i="10"/>
  <c r="G1483" i="10"/>
  <c r="K1483" i="10"/>
  <c r="E1482" i="10"/>
  <c r="E1481" i="10"/>
  <c r="G1481" i="10"/>
  <c r="K1481" i="10"/>
  <c r="E1480" i="10"/>
  <c r="G1480" i="10"/>
  <c r="K1480" i="10"/>
  <c r="F1480" i="10"/>
  <c r="J1480" i="10"/>
  <c r="E1479" i="10"/>
  <c r="F1479" i="10"/>
  <c r="J1479" i="10"/>
  <c r="G1479" i="10"/>
  <c r="K1479" i="10"/>
  <c r="E1478" i="10"/>
  <c r="E1477" i="10"/>
  <c r="G1477" i="10"/>
  <c r="K1477" i="10"/>
  <c r="E1476" i="10"/>
  <c r="G1476" i="10"/>
  <c r="K1476" i="10"/>
  <c r="F1476" i="10"/>
  <c r="J1476" i="10"/>
  <c r="E1475" i="10"/>
  <c r="F1475" i="10"/>
  <c r="J1475" i="10"/>
  <c r="G1475" i="10"/>
  <c r="K1475" i="10"/>
  <c r="E1474" i="10"/>
  <c r="N1473" i="10"/>
  <c r="L1473" i="10"/>
  <c r="E1473" i="10"/>
  <c r="F1473" i="10"/>
  <c r="J1473" i="10"/>
  <c r="G1473" i="10"/>
  <c r="K1473" i="10"/>
  <c r="E1472" i="10"/>
  <c r="E1471" i="10"/>
  <c r="G1471" i="10"/>
  <c r="K1471" i="10"/>
  <c r="E1470" i="10"/>
  <c r="G1470" i="10"/>
  <c r="K1470" i="10"/>
  <c r="F1470" i="10"/>
  <c r="J1470" i="10"/>
  <c r="E1469" i="10"/>
  <c r="F1469" i="10"/>
  <c r="J1469" i="10"/>
  <c r="G1469" i="10"/>
  <c r="K1469" i="10"/>
  <c r="E1468" i="10"/>
  <c r="E1467" i="10"/>
  <c r="G1467" i="10"/>
  <c r="K1467" i="10"/>
  <c r="E1466" i="10"/>
  <c r="G1466" i="10"/>
  <c r="K1466" i="10"/>
  <c r="F1466" i="10"/>
  <c r="J1466" i="10"/>
  <c r="E1465" i="10"/>
  <c r="F1465" i="10"/>
  <c r="J1465" i="10"/>
  <c r="E1464" i="10"/>
  <c r="G1464" i="10"/>
  <c r="K1464" i="10"/>
  <c r="N1463" i="10"/>
  <c r="L1463" i="10"/>
  <c r="E1463" i="10"/>
  <c r="F1463" i="10"/>
  <c r="J1463" i="10"/>
  <c r="E1462" i="10"/>
  <c r="G1462" i="10"/>
  <c r="K1462" i="10"/>
  <c r="E1461" i="10"/>
  <c r="G1461" i="10"/>
  <c r="K1461" i="10"/>
  <c r="F1461" i="10"/>
  <c r="J1461" i="10"/>
  <c r="E1460" i="10"/>
  <c r="F1460" i="10"/>
  <c r="J1460" i="10"/>
  <c r="G1460" i="10"/>
  <c r="K1460" i="10"/>
  <c r="E1459" i="10"/>
  <c r="F1459" i="10"/>
  <c r="J1459" i="10"/>
  <c r="E1458" i="10"/>
  <c r="G1458" i="10"/>
  <c r="K1458" i="10"/>
  <c r="E1457" i="10"/>
  <c r="G1457" i="10"/>
  <c r="K1457" i="10"/>
  <c r="F1457" i="10"/>
  <c r="J1457" i="10"/>
  <c r="E1456" i="10"/>
  <c r="F1456" i="10"/>
  <c r="J1456" i="10"/>
  <c r="G1456" i="10"/>
  <c r="K1456" i="10"/>
  <c r="E1455" i="10"/>
  <c r="F1455" i="10"/>
  <c r="J1455" i="10"/>
  <c r="G1455" i="10"/>
  <c r="K1455" i="10"/>
  <c r="E1454" i="10"/>
  <c r="G1454" i="10"/>
  <c r="K1454" i="10"/>
  <c r="N1453" i="10"/>
  <c r="L1453" i="10"/>
  <c r="E1453" i="10"/>
  <c r="F1453" i="10"/>
  <c r="J1453" i="10"/>
  <c r="G1453" i="10"/>
  <c r="K1453" i="10"/>
  <c r="E1452" i="10"/>
  <c r="G1452" i="10"/>
  <c r="K1452" i="10"/>
  <c r="E1451" i="10"/>
  <c r="G1451" i="10"/>
  <c r="K1451" i="10"/>
  <c r="F1451" i="10"/>
  <c r="J1451" i="10"/>
  <c r="E1450" i="10"/>
  <c r="G1450" i="10"/>
  <c r="K1450" i="10"/>
  <c r="F1450" i="10"/>
  <c r="J1450" i="10"/>
  <c r="E1449" i="10"/>
  <c r="F1449" i="10"/>
  <c r="J1449" i="10"/>
  <c r="G1449" i="10"/>
  <c r="K1449" i="10"/>
  <c r="E1448" i="10"/>
  <c r="G1448" i="10"/>
  <c r="K1448" i="10"/>
  <c r="E1447" i="10"/>
  <c r="G1447" i="10"/>
  <c r="K1447" i="10"/>
  <c r="F1447" i="10"/>
  <c r="J1447" i="10"/>
  <c r="E1446" i="10"/>
  <c r="G1446" i="10"/>
  <c r="K1446" i="10"/>
  <c r="F1446" i="10"/>
  <c r="J1446" i="10"/>
  <c r="E1445" i="10"/>
  <c r="F1445" i="10"/>
  <c r="J1445" i="10"/>
  <c r="G1445" i="10"/>
  <c r="K1445" i="10"/>
  <c r="E1444" i="10"/>
  <c r="N1443" i="10"/>
  <c r="L1443" i="10"/>
  <c r="E1443" i="10"/>
  <c r="F1443" i="10"/>
  <c r="J1443" i="10"/>
  <c r="G1443" i="10"/>
  <c r="K1443" i="10"/>
  <c r="E1442" i="10"/>
  <c r="E1441" i="10"/>
  <c r="G1441" i="10"/>
  <c r="K1441" i="10"/>
  <c r="F1441" i="10"/>
  <c r="J1441" i="10"/>
  <c r="E1440" i="10"/>
  <c r="G1440" i="10"/>
  <c r="K1440" i="10"/>
  <c r="F1440" i="10"/>
  <c r="J1440" i="10"/>
  <c r="E1439" i="10"/>
  <c r="F1439" i="10"/>
  <c r="J1439" i="10"/>
  <c r="G1439" i="10"/>
  <c r="K1439" i="10"/>
  <c r="E1438" i="10"/>
  <c r="E1437" i="10"/>
  <c r="G1437" i="10"/>
  <c r="K1437" i="10"/>
  <c r="F1437" i="10"/>
  <c r="J1437" i="10"/>
  <c r="E1436" i="10"/>
  <c r="G1436" i="10"/>
  <c r="K1436" i="10"/>
  <c r="F1436" i="10"/>
  <c r="J1436" i="10"/>
  <c r="E1435" i="10"/>
  <c r="F1435" i="10"/>
  <c r="J1435" i="10"/>
  <c r="G1435" i="10"/>
  <c r="K1435" i="10"/>
  <c r="E1434" i="10"/>
  <c r="N1433" i="10"/>
  <c r="L1433" i="10"/>
  <c r="E1433" i="10"/>
  <c r="F1433" i="10"/>
  <c r="J1433" i="10"/>
  <c r="G1433" i="10"/>
  <c r="K1433" i="10"/>
  <c r="E1432" i="10"/>
  <c r="E1431" i="10"/>
  <c r="G1431" i="10"/>
  <c r="K1431" i="10"/>
  <c r="F1431" i="10"/>
  <c r="J1431" i="10"/>
  <c r="E1430" i="10"/>
  <c r="G1430" i="10"/>
  <c r="K1430" i="10"/>
  <c r="F1430" i="10"/>
  <c r="J1430" i="10"/>
  <c r="E1429" i="10"/>
  <c r="F1429" i="10"/>
  <c r="J1429" i="10"/>
  <c r="G1429" i="10"/>
  <c r="K1429" i="10"/>
  <c r="E1428" i="10"/>
  <c r="E1427" i="10"/>
  <c r="G1427" i="10"/>
  <c r="K1427" i="10"/>
  <c r="F1427" i="10"/>
  <c r="J1427" i="10"/>
  <c r="E1426" i="10"/>
  <c r="G1426" i="10"/>
  <c r="K1426" i="10"/>
  <c r="F1426" i="10"/>
  <c r="J1426" i="10"/>
  <c r="E1425" i="10"/>
  <c r="F1425" i="10"/>
  <c r="J1425" i="10"/>
  <c r="G1425" i="10"/>
  <c r="K1425" i="10"/>
  <c r="E1424" i="10"/>
  <c r="F1424" i="10"/>
  <c r="J1424" i="10"/>
  <c r="N1423" i="10"/>
  <c r="L1423" i="10"/>
  <c r="E1423" i="10"/>
  <c r="F1423" i="10"/>
  <c r="J1423" i="10"/>
  <c r="G1423" i="10"/>
  <c r="K1423" i="10"/>
  <c r="E1422" i="10"/>
  <c r="F1422" i="10"/>
  <c r="J1422" i="10"/>
  <c r="E1421" i="10"/>
  <c r="F1421" i="10"/>
  <c r="J1421" i="10"/>
  <c r="G1421" i="10"/>
  <c r="K1421" i="10"/>
  <c r="E1420" i="10"/>
  <c r="F1420" i="10"/>
  <c r="J1420" i="10"/>
  <c r="E1419" i="10"/>
  <c r="F1419" i="10"/>
  <c r="J1419" i="10"/>
  <c r="G1419" i="10"/>
  <c r="K1419" i="10"/>
  <c r="E1418" i="10"/>
  <c r="G1418" i="10"/>
  <c r="K1418" i="10"/>
  <c r="F1418" i="10"/>
  <c r="J1418" i="10"/>
  <c r="E1417" i="10"/>
  <c r="G1417" i="10"/>
  <c r="K1417" i="10"/>
  <c r="F1417" i="10"/>
  <c r="J1417" i="10"/>
  <c r="E1416" i="10"/>
  <c r="F1416" i="10"/>
  <c r="J1416" i="10"/>
  <c r="E1415" i="10"/>
  <c r="F1415" i="10"/>
  <c r="J1415" i="10"/>
  <c r="G1415" i="10"/>
  <c r="K1415" i="10"/>
  <c r="E1414" i="10"/>
  <c r="G1414" i="10"/>
  <c r="K1414" i="10"/>
  <c r="F1414" i="10"/>
  <c r="J1414" i="10"/>
  <c r="N1413" i="10"/>
  <c r="L1413" i="10"/>
  <c r="E1413" i="10"/>
  <c r="F1413" i="10"/>
  <c r="J1413" i="10"/>
  <c r="G1413" i="10"/>
  <c r="K1413" i="10"/>
  <c r="E1412" i="10"/>
  <c r="G1412" i="10"/>
  <c r="K1412" i="10"/>
  <c r="F1412" i="10"/>
  <c r="J1412" i="10"/>
  <c r="E1411" i="10"/>
  <c r="G1411" i="10"/>
  <c r="K1411" i="10"/>
  <c r="F1411" i="10"/>
  <c r="J1411" i="10"/>
  <c r="E1410" i="10"/>
  <c r="G1410" i="10"/>
  <c r="K1410" i="10"/>
  <c r="F1410" i="10"/>
  <c r="J1410" i="10"/>
  <c r="E1409" i="10"/>
  <c r="F1409" i="10"/>
  <c r="J1409" i="10"/>
  <c r="G1409" i="10"/>
  <c r="K1409" i="10"/>
  <c r="E1408" i="10"/>
  <c r="F1408" i="10"/>
  <c r="J1408" i="10"/>
  <c r="E1407" i="10"/>
  <c r="F1407" i="10"/>
  <c r="J1407" i="10"/>
  <c r="G1407" i="10"/>
  <c r="K1407" i="10"/>
  <c r="E1406" i="10"/>
  <c r="G1406" i="10"/>
  <c r="K1406" i="10"/>
  <c r="F1406" i="10"/>
  <c r="J1406" i="10"/>
  <c r="E1405" i="10"/>
  <c r="F1405" i="10"/>
  <c r="J1405" i="10"/>
  <c r="G1405" i="10"/>
  <c r="K1405" i="10"/>
  <c r="E1404" i="10"/>
  <c r="F1404" i="10"/>
  <c r="J1404" i="10"/>
  <c r="N1403" i="10"/>
  <c r="L1403" i="10"/>
  <c r="E1403" i="10"/>
  <c r="F1403" i="10"/>
  <c r="J1403" i="10"/>
  <c r="G1403" i="10"/>
  <c r="K1403" i="10"/>
  <c r="E1402" i="10"/>
  <c r="F1402" i="10"/>
  <c r="J1402" i="10"/>
  <c r="E1401" i="10"/>
  <c r="F1401" i="10"/>
  <c r="J1401" i="10"/>
  <c r="G1401" i="10"/>
  <c r="K1401" i="10"/>
  <c r="E1400" i="10"/>
  <c r="F1400" i="10"/>
  <c r="J1400" i="10"/>
  <c r="E1399" i="10"/>
  <c r="F1399" i="10"/>
  <c r="J1399" i="10"/>
  <c r="G1399" i="10"/>
  <c r="K1399" i="10"/>
  <c r="E1398" i="10"/>
  <c r="G1398" i="10"/>
  <c r="K1398" i="10"/>
  <c r="F1398" i="10"/>
  <c r="J1398" i="10"/>
  <c r="E1397" i="10"/>
  <c r="G1397" i="10"/>
  <c r="K1397" i="10"/>
  <c r="F1397" i="10"/>
  <c r="J1397" i="10"/>
  <c r="E1396" i="10"/>
  <c r="F1396" i="10"/>
  <c r="J1396" i="10"/>
  <c r="E1395" i="10"/>
  <c r="F1395" i="10"/>
  <c r="J1395" i="10"/>
  <c r="G1395" i="10"/>
  <c r="K1395" i="10"/>
  <c r="E1394" i="10"/>
  <c r="G1394" i="10"/>
  <c r="K1394" i="10"/>
  <c r="F1394" i="10"/>
  <c r="J1394" i="10"/>
  <c r="N1393" i="10"/>
  <c r="L1393" i="10"/>
  <c r="E1393" i="10"/>
  <c r="F1393" i="10"/>
  <c r="J1393" i="10"/>
  <c r="G1393" i="10"/>
  <c r="K1393" i="10"/>
  <c r="E1392" i="10"/>
  <c r="F1392" i="10"/>
  <c r="J1392" i="10"/>
  <c r="E1391" i="10"/>
  <c r="G1391" i="10"/>
  <c r="K1391" i="10"/>
  <c r="F1391" i="10"/>
  <c r="J1391" i="10"/>
  <c r="E1390" i="10"/>
  <c r="G1390" i="10"/>
  <c r="K1390" i="10"/>
  <c r="F1390" i="10"/>
  <c r="J1390" i="10"/>
  <c r="E1389" i="10"/>
  <c r="F1389" i="10"/>
  <c r="J1389" i="10"/>
  <c r="G1389" i="10"/>
  <c r="K1389" i="10"/>
  <c r="E1388" i="10"/>
  <c r="G1388" i="10"/>
  <c r="K1388" i="10"/>
  <c r="F1388" i="10"/>
  <c r="J1388" i="10"/>
  <c r="E1387" i="10"/>
  <c r="F1387" i="10"/>
  <c r="J1387" i="10"/>
  <c r="G1387" i="10"/>
  <c r="K1387" i="10"/>
  <c r="E1386" i="10"/>
  <c r="F1386" i="10"/>
  <c r="J1386" i="10"/>
  <c r="E1385" i="10"/>
  <c r="F1385" i="10"/>
  <c r="J1385" i="10"/>
  <c r="G1385" i="10"/>
  <c r="K1385" i="10"/>
  <c r="E1384" i="10"/>
  <c r="F1384" i="10"/>
  <c r="J1384" i="10"/>
  <c r="N1383" i="10"/>
  <c r="L1383" i="10"/>
  <c r="E1383" i="10"/>
  <c r="F1383" i="10"/>
  <c r="J1383" i="10"/>
  <c r="G1383" i="10"/>
  <c r="K1383" i="10"/>
  <c r="E1382" i="10"/>
  <c r="F1382" i="10"/>
  <c r="J1382" i="10"/>
  <c r="E1381" i="10"/>
  <c r="F1381" i="10"/>
  <c r="J1381" i="10"/>
  <c r="G1381" i="10"/>
  <c r="K1381" i="10"/>
  <c r="E1380" i="10"/>
  <c r="G1380" i="10"/>
  <c r="K1380" i="10"/>
  <c r="F1380" i="10"/>
  <c r="J1380" i="10"/>
  <c r="E1379" i="10"/>
  <c r="F1379" i="10"/>
  <c r="J1379" i="10"/>
  <c r="G1379" i="10"/>
  <c r="K1379" i="10"/>
  <c r="E1378" i="10"/>
  <c r="G1378" i="10"/>
  <c r="K1378" i="10"/>
  <c r="F1378" i="10"/>
  <c r="J1378" i="10"/>
  <c r="E1377" i="10"/>
  <c r="G1377" i="10"/>
  <c r="K1377" i="10"/>
  <c r="F1377" i="10"/>
  <c r="J1377" i="10"/>
  <c r="E1376" i="10"/>
  <c r="F1376" i="10"/>
  <c r="J1376" i="10"/>
  <c r="E1375" i="10"/>
  <c r="F1375" i="10"/>
  <c r="J1375" i="10"/>
  <c r="G1375" i="10"/>
  <c r="K1375" i="10"/>
  <c r="E1374" i="10"/>
  <c r="G1374" i="10"/>
  <c r="K1374" i="10"/>
  <c r="F1374" i="10"/>
  <c r="J1374" i="10"/>
  <c r="N1373" i="10"/>
  <c r="L1373" i="10"/>
  <c r="E1373" i="10"/>
  <c r="F1373" i="10"/>
  <c r="J1373" i="10"/>
  <c r="G1373" i="10"/>
  <c r="K1373" i="10"/>
  <c r="E1372" i="10"/>
  <c r="G1372" i="10"/>
  <c r="K1372" i="10"/>
  <c r="F1372" i="10"/>
  <c r="J1372" i="10"/>
  <c r="E1371" i="10"/>
  <c r="G1371" i="10"/>
  <c r="K1371" i="10"/>
  <c r="F1371" i="10"/>
  <c r="J1371" i="10"/>
  <c r="E1370" i="10"/>
  <c r="E1369" i="10"/>
  <c r="F1369" i="10"/>
  <c r="J1369" i="10"/>
  <c r="G1369" i="10"/>
  <c r="K1369" i="10"/>
  <c r="E1368" i="10"/>
  <c r="G1368" i="10"/>
  <c r="K1368" i="10"/>
  <c r="F1368" i="10"/>
  <c r="J1368" i="10"/>
  <c r="E1367" i="10"/>
  <c r="F1367" i="10"/>
  <c r="J1367" i="10"/>
  <c r="G1367" i="10"/>
  <c r="K1367" i="10"/>
  <c r="E1366" i="10"/>
  <c r="G1366" i="10"/>
  <c r="K1366" i="10"/>
  <c r="F1366" i="10"/>
  <c r="J1366" i="10"/>
  <c r="E1365" i="10"/>
  <c r="F1365" i="10"/>
  <c r="J1365" i="10"/>
  <c r="G1365" i="10"/>
  <c r="K1365" i="10"/>
  <c r="E1364" i="10"/>
  <c r="F1364" i="10"/>
  <c r="J1364" i="10"/>
  <c r="L1363" i="10"/>
  <c r="E1363" i="10"/>
  <c r="F1363" i="10"/>
  <c r="J1363" i="10"/>
  <c r="G1363" i="10"/>
  <c r="K1363" i="10"/>
  <c r="E1362" i="10"/>
  <c r="F1362" i="10"/>
  <c r="J1362" i="10"/>
  <c r="E1361" i="10"/>
  <c r="F1361" i="10"/>
  <c r="J1361" i="10"/>
  <c r="G1361" i="10"/>
  <c r="K1361" i="10"/>
  <c r="E1360" i="10"/>
  <c r="G1360" i="10"/>
  <c r="K1360" i="10"/>
  <c r="F1360" i="10"/>
  <c r="J1360" i="10"/>
  <c r="E1359" i="10"/>
  <c r="F1359" i="10"/>
  <c r="J1359" i="10"/>
  <c r="G1359" i="10"/>
  <c r="K1359" i="10"/>
  <c r="E1358" i="10"/>
  <c r="E1357" i="10"/>
  <c r="G1357" i="10"/>
  <c r="K1357" i="10"/>
  <c r="F1357" i="10"/>
  <c r="J1357" i="10"/>
  <c r="E1356" i="10"/>
  <c r="F1356" i="10"/>
  <c r="J1356" i="10"/>
  <c r="E1355" i="10"/>
  <c r="F1355" i="10"/>
  <c r="J1355" i="10"/>
  <c r="G1355" i="10"/>
  <c r="K1355" i="10"/>
  <c r="E1354" i="10"/>
  <c r="G1354" i="10"/>
  <c r="K1354" i="10"/>
  <c r="F1354" i="10"/>
  <c r="J1354" i="10"/>
  <c r="L1353" i="10"/>
  <c r="E1353" i="10"/>
  <c r="F1353" i="10"/>
  <c r="J1353" i="10"/>
  <c r="G1353" i="10"/>
  <c r="K1353" i="10"/>
  <c r="E1352" i="10"/>
  <c r="G1352" i="10"/>
  <c r="K1352" i="10"/>
  <c r="F1352" i="10"/>
  <c r="J1352" i="10"/>
  <c r="E1351" i="10"/>
  <c r="F1351" i="10"/>
  <c r="J1351" i="10"/>
  <c r="G1351" i="10"/>
  <c r="K1351" i="10"/>
  <c r="E1350" i="10"/>
  <c r="G1350" i="10"/>
  <c r="K1350" i="10"/>
  <c r="F1350" i="10"/>
  <c r="J1350" i="10"/>
  <c r="E1349" i="10"/>
  <c r="G1349" i="10"/>
  <c r="K1349" i="10"/>
  <c r="F1349" i="10"/>
  <c r="J1349" i="10"/>
  <c r="E1348" i="10"/>
  <c r="G1348" i="10"/>
  <c r="K1348" i="10"/>
  <c r="F1348" i="10"/>
  <c r="J1348" i="10"/>
  <c r="E1347" i="10"/>
  <c r="F1347" i="10"/>
  <c r="J1347" i="10"/>
  <c r="G1347" i="10"/>
  <c r="K1347" i="10"/>
  <c r="E1346" i="10"/>
  <c r="G1346" i="10"/>
  <c r="K1346" i="10"/>
  <c r="F1346" i="10"/>
  <c r="J1346" i="10"/>
  <c r="E1345" i="10"/>
  <c r="G1345" i="10"/>
  <c r="K1345" i="10"/>
  <c r="F1345" i="10"/>
  <c r="J1345" i="10"/>
  <c r="E1344" i="10"/>
  <c r="G1344" i="10"/>
  <c r="K1344" i="10"/>
  <c r="F1344" i="10"/>
  <c r="J1344" i="10"/>
  <c r="N1343" i="10"/>
  <c r="L1343" i="10"/>
  <c r="E1343" i="10"/>
  <c r="E1342" i="10"/>
  <c r="E1341" i="10"/>
  <c r="G1341" i="10"/>
  <c r="K1341" i="10"/>
  <c r="F1341" i="10"/>
  <c r="J1341" i="10"/>
  <c r="E1340" i="10"/>
  <c r="E1339" i="10"/>
  <c r="E1338" i="10"/>
  <c r="E1337" i="10"/>
  <c r="G1337" i="10"/>
  <c r="K1337" i="10"/>
  <c r="F1337" i="10"/>
  <c r="J1337" i="10"/>
  <c r="E1336" i="10"/>
  <c r="E1335" i="10"/>
  <c r="E1334" i="10"/>
  <c r="N1333" i="10"/>
  <c r="L1333" i="10"/>
  <c r="E1333" i="10"/>
  <c r="G1333" i="10"/>
  <c r="K1333" i="10"/>
  <c r="E1332" i="10"/>
  <c r="G1332" i="10"/>
  <c r="K1332" i="10"/>
  <c r="F1332" i="10"/>
  <c r="J1332" i="10"/>
  <c r="E1331" i="10"/>
  <c r="F1331" i="10"/>
  <c r="J1331" i="10"/>
  <c r="G1331" i="10"/>
  <c r="K1331" i="10"/>
  <c r="E1330" i="10"/>
  <c r="F1330" i="10"/>
  <c r="J1330" i="10"/>
  <c r="E1329" i="10"/>
  <c r="G1329" i="10"/>
  <c r="K1329" i="10"/>
  <c r="E1328" i="10"/>
  <c r="G1328" i="10"/>
  <c r="K1328" i="10"/>
  <c r="F1328" i="10"/>
  <c r="J1328" i="10"/>
  <c r="E1327" i="10"/>
  <c r="F1327" i="10"/>
  <c r="J1327" i="10"/>
  <c r="G1327" i="10"/>
  <c r="K1327" i="10"/>
  <c r="E1326" i="10"/>
  <c r="F1326" i="10"/>
  <c r="J1326" i="10"/>
  <c r="E1325" i="10"/>
  <c r="G1325" i="10"/>
  <c r="K1325" i="10"/>
  <c r="E1324" i="10"/>
  <c r="G1324" i="10"/>
  <c r="K1324" i="10"/>
  <c r="F1324" i="10"/>
  <c r="J1324" i="10"/>
  <c r="N1323" i="10"/>
  <c r="L1323" i="10"/>
  <c r="E1323" i="10"/>
  <c r="E1322" i="10"/>
  <c r="E1321" i="10"/>
  <c r="G1321" i="10"/>
  <c r="K1321" i="10"/>
  <c r="F1321" i="10"/>
  <c r="J1321" i="10"/>
  <c r="E1320" i="10"/>
  <c r="E1319" i="10"/>
  <c r="E1318" i="10"/>
  <c r="E1317" i="10"/>
  <c r="G1317" i="10"/>
  <c r="K1317" i="10"/>
  <c r="F1317" i="10"/>
  <c r="J1317" i="10"/>
  <c r="E1316" i="10"/>
  <c r="E1315" i="10"/>
  <c r="E1314" i="10"/>
  <c r="G1314" i="10"/>
  <c r="K1314" i="10"/>
  <c r="F1314" i="10"/>
  <c r="J1314" i="10"/>
  <c r="N1313" i="10"/>
  <c r="L1313" i="10"/>
  <c r="E1313" i="10"/>
  <c r="E1312" i="10"/>
  <c r="G1312" i="10"/>
  <c r="K1312" i="10"/>
  <c r="F1312" i="10"/>
  <c r="J1312" i="10"/>
  <c r="E1311" i="10"/>
  <c r="G1311" i="10"/>
  <c r="K1311" i="10"/>
  <c r="F1311" i="10"/>
  <c r="J1311" i="10"/>
  <c r="E1310" i="10"/>
  <c r="F1310" i="10"/>
  <c r="J1310" i="10"/>
  <c r="G1310" i="10"/>
  <c r="K1310" i="10"/>
  <c r="E1309" i="10"/>
  <c r="E1308" i="10"/>
  <c r="G1308" i="10"/>
  <c r="K1308" i="10"/>
  <c r="F1308" i="10"/>
  <c r="J1308" i="10"/>
  <c r="E1307" i="10"/>
  <c r="G1307" i="10"/>
  <c r="K1307" i="10"/>
  <c r="F1307" i="10"/>
  <c r="J1307" i="10"/>
  <c r="E1306" i="10"/>
  <c r="F1306" i="10"/>
  <c r="J1306" i="10"/>
  <c r="G1306" i="10"/>
  <c r="K1306" i="10"/>
  <c r="E1305" i="10"/>
  <c r="E1304" i="10"/>
  <c r="F1304" i="10"/>
  <c r="J1304" i="10"/>
  <c r="G1304" i="10"/>
  <c r="K1304" i="10"/>
  <c r="N1303" i="10"/>
  <c r="L1303" i="10"/>
  <c r="E1303" i="10"/>
  <c r="E1302" i="10"/>
  <c r="F1302" i="10"/>
  <c r="J1302" i="10"/>
  <c r="G1302" i="10"/>
  <c r="K1302" i="10"/>
  <c r="E1301" i="10"/>
  <c r="G1301" i="10"/>
  <c r="K1301" i="10"/>
  <c r="F1301" i="10"/>
  <c r="J1301" i="10"/>
  <c r="E1300" i="10"/>
  <c r="F1300" i="10"/>
  <c r="J1300" i="10"/>
  <c r="G1300" i="10"/>
  <c r="K1300" i="10"/>
  <c r="E1299" i="10"/>
  <c r="E1298" i="10"/>
  <c r="F1298" i="10"/>
  <c r="J1298" i="10"/>
  <c r="G1298" i="10"/>
  <c r="K1298" i="10"/>
  <c r="E1297" i="10"/>
  <c r="G1297" i="10"/>
  <c r="K1297" i="10"/>
  <c r="F1297" i="10"/>
  <c r="J1297" i="10"/>
  <c r="E1296" i="10"/>
  <c r="F1296" i="10"/>
  <c r="J1296" i="10"/>
  <c r="G1296" i="10"/>
  <c r="K1296" i="10"/>
  <c r="E1295" i="10"/>
  <c r="E1294" i="10"/>
  <c r="G1294" i="10"/>
  <c r="K1294" i="10"/>
  <c r="N1293" i="10"/>
  <c r="L1293" i="10"/>
  <c r="E1293" i="10"/>
  <c r="E1292" i="10"/>
  <c r="G1292" i="10"/>
  <c r="K1292" i="10"/>
  <c r="E1291" i="10"/>
  <c r="G1291" i="10"/>
  <c r="K1291" i="10"/>
  <c r="F1291" i="10"/>
  <c r="J1291" i="10"/>
  <c r="E1290" i="10"/>
  <c r="F1290" i="10"/>
  <c r="J1290" i="10"/>
  <c r="G1290" i="10"/>
  <c r="K1290" i="10"/>
  <c r="E1289" i="10"/>
  <c r="E1288" i="10"/>
  <c r="F1288" i="10"/>
  <c r="J1288" i="10"/>
  <c r="G1288" i="10"/>
  <c r="K1288" i="10"/>
  <c r="E1287" i="10"/>
  <c r="G1287" i="10"/>
  <c r="K1287" i="10"/>
  <c r="F1287" i="10"/>
  <c r="J1287" i="10"/>
  <c r="E1286" i="10"/>
  <c r="F1286" i="10"/>
  <c r="J1286" i="10"/>
  <c r="G1286" i="10"/>
  <c r="K1286" i="10"/>
  <c r="E1285" i="10"/>
  <c r="F1285" i="10"/>
  <c r="J1285" i="10"/>
  <c r="E1284" i="10"/>
  <c r="G1284" i="10"/>
  <c r="K1284" i="10"/>
  <c r="N1283" i="10"/>
  <c r="L1283" i="10"/>
  <c r="E1283" i="10"/>
  <c r="F1283" i="10"/>
  <c r="J1283" i="10"/>
  <c r="E1282" i="10"/>
  <c r="G1282" i="10"/>
  <c r="K1282" i="10"/>
  <c r="E1281" i="10"/>
  <c r="G1281" i="10"/>
  <c r="K1281" i="10"/>
  <c r="E1280" i="10"/>
  <c r="G1280" i="10"/>
  <c r="K1280" i="10"/>
  <c r="F1280" i="10"/>
  <c r="J1280" i="10"/>
  <c r="E1279" i="10"/>
  <c r="F1279" i="10"/>
  <c r="J1279" i="10"/>
  <c r="E1278" i="10"/>
  <c r="G1278" i="10"/>
  <c r="K1278" i="10"/>
  <c r="E1277" i="10"/>
  <c r="G1277" i="10"/>
  <c r="K1277" i="10"/>
  <c r="E1276" i="10"/>
  <c r="G1276" i="10"/>
  <c r="K1276" i="10"/>
  <c r="F1276" i="10"/>
  <c r="J1276" i="10"/>
  <c r="E1275" i="10"/>
  <c r="F1275" i="10"/>
  <c r="J1275" i="10"/>
  <c r="E1274" i="10"/>
  <c r="G1274" i="10"/>
  <c r="K1274" i="10"/>
  <c r="N1273" i="10"/>
  <c r="L1273" i="10"/>
  <c r="E1273" i="10"/>
  <c r="F1273" i="10"/>
  <c r="J1273" i="10"/>
  <c r="E1272" i="10"/>
  <c r="G1272" i="10"/>
  <c r="K1272" i="10"/>
  <c r="E1271" i="10"/>
  <c r="G1271" i="10"/>
  <c r="K1271" i="10"/>
  <c r="F1271" i="10"/>
  <c r="J1271" i="10"/>
  <c r="E1270" i="10"/>
  <c r="F1270" i="10"/>
  <c r="J1270" i="10"/>
  <c r="G1270" i="10"/>
  <c r="K1270" i="10"/>
  <c r="E1269" i="10"/>
  <c r="F1269" i="10"/>
  <c r="J1269" i="10"/>
  <c r="E1268" i="10"/>
  <c r="G1268" i="10"/>
  <c r="K1268" i="10"/>
  <c r="E1267" i="10"/>
  <c r="G1267" i="10"/>
  <c r="K1267" i="10"/>
  <c r="E1266" i="10"/>
  <c r="F1266" i="10"/>
  <c r="J1266" i="10"/>
  <c r="G1266" i="10"/>
  <c r="K1266" i="10"/>
  <c r="E1265" i="10"/>
  <c r="F1265" i="10"/>
  <c r="J1265" i="10"/>
  <c r="E1264" i="10"/>
  <c r="F1264" i="10"/>
  <c r="J1264" i="10"/>
  <c r="G1264" i="10"/>
  <c r="K1264" i="10"/>
  <c r="N1263" i="10"/>
  <c r="L1263" i="10"/>
  <c r="E1263" i="10"/>
  <c r="G1263" i="10"/>
  <c r="K1263" i="10"/>
  <c r="E1262" i="10"/>
  <c r="F1262" i="10"/>
  <c r="J1262" i="10"/>
  <c r="G1262" i="10"/>
  <c r="K1262" i="10"/>
  <c r="E1261" i="10"/>
  <c r="G1261" i="10"/>
  <c r="K1261" i="10"/>
  <c r="F1261" i="10"/>
  <c r="J1261" i="10"/>
  <c r="E1260" i="10"/>
  <c r="F1260" i="10"/>
  <c r="J1260" i="10"/>
  <c r="G1260" i="10"/>
  <c r="K1260" i="10"/>
  <c r="E1259" i="10"/>
  <c r="G1259" i="10"/>
  <c r="K1259" i="10"/>
  <c r="E1258" i="10"/>
  <c r="F1258" i="10"/>
  <c r="J1258" i="10"/>
  <c r="G1258" i="10"/>
  <c r="K1258" i="10"/>
  <c r="E1257" i="10"/>
  <c r="G1257" i="10"/>
  <c r="K1257" i="10"/>
  <c r="F1257" i="10"/>
  <c r="J1257" i="10"/>
  <c r="E1256" i="10"/>
  <c r="F1256" i="10"/>
  <c r="J1256" i="10"/>
  <c r="G1256" i="10"/>
  <c r="K1256" i="10"/>
  <c r="E1255" i="10"/>
  <c r="G1255" i="10"/>
  <c r="K1255" i="10"/>
  <c r="E1254" i="10"/>
  <c r="F1254" i="10"/>
  <c r="J1254" i="10"/>
  <c r="G1254" i="10"/>
  <c r="K1254" i="10"/>
  <c r="N1253" i="10"/>
  <c r="L1253" i="10"/>
  <c r="E1253" i="10"/>
  <c r="G1253" i="10"/>
  <c r="K1253" i="10"/>
  <c r="E1252" i="10"/>
  <c r="F1252" i="10"/>
  <c r="J1252" i="10"/>
  <c r="G1252" i="10"/>
  <c r="K1252" i="10"/>
  <c r="E1251" i="10"/>
  <c r="G1251" i="10"/>
  <c r="K1251" i="10"/>
  <c r="F1251" i="10"/>
  <c r="J1251" i="10"/>
  <c r="E1250" i="10"/>
  <c r="F1250" i="10"/>
  <c r="J1250" i="10"/>
  <c r="G1250" i="10"/>
  <c r="K1250" i="10"/>
  <c r="E1249" i="10"/>
  <c r="G1249" i="10"/>
  <c r="K1249" i="10"/>
  <c r="E1248" i="10"/>
  <c r="F1248" i="10"/>
  <c r="J1248" i="10"/>
  <c r="G1248" i="10"/>
  <c r="K1248" i="10"/>
  <c r="E1247" i="10"/>
  <c r="G1247" i="10"/>
  <c r="K1247" i="10"/>
  <c r="F1247" i="10"/>
  <c r="J1247" i="10"/>
  <c r="E1246" i="10"/>
  <c r="F1246" i="10"/>
  <c r="J1246" i="10"/>
  <c r="G1246" i="10"/>
  <c r="K1246" i="10"/>
  <c r="E1245" i="10"/>
  <c r="G1245" i="10"/>
  <c r="K1245" i="10"/>
  <c r="E1244" i="10"/>
  <c r="F1244" i="10"/>
  <c r="J1244" i="10"/>
  <c r="G1244" i="10"/>
  <c r="K1244" i="10"/>
  <c r="N1243" i="10"/>
  <c r="L1243" i="10"/>
  <c r="E1243" i="10"/>
  <c r="G1243" i="10"/>
  <c r="K1243" i="10"/>
  <c r="E1242" i="10"/>
  <c r="F1242" i="10"/>
  <c r="J1242" i="10"/>
  <c r="G1242" i="10"/>
  <c r="K1242" i="10"/>
  <c r="E1241" i="10"/>
  <c r="G1241" i="10"/>
  <c r="K1241" i="10"/>
  <c r="F1241" i="10"/>
  <c r="J1241" i="10"/>
  <c r="E1240" i="10"/>
  <c r="F1240" i="10"/>
  <c r="J1240" i="10"/>
  <c r="G1240" i="10"/>
  <c r="K1240" i="10"/>
  <c r="E1239" i="10"/>
  <c r="G1239" i="10"/>
  <c r="K1239" i="10"/>
  <c r="E1238" i="10"/>
  <c r="F1238" i="10"/>
  <c r="J1238" i="10"/>
  <c r="G1238" i="10"/>
  <c r="K1238" i="10"/>
  <c r="E1237" i="10"/>
  <c r="G1237" i="10"/>
  <c r="K1237" i="10"/>
  <c r="F1237" i="10"/>
  <c r="J1237" i="10"/>
  <c r="E1236" i="10"/>
  <c r="F1236" i="10"/>
  <c r="J1236" i="10"/>
  <c r="G1236" i="10"/>
  <c r="K1236" i="10"/>
  <c r="E1235" i="10"/>
  <c r="G1235" i="10"/>
  <c r="K1235" i="10"/>
  <c r="E1234" i="10"/>
  <c r="F1234" i="10"/>
  <c r="J1234" i="10"/>
  <c r="G1234" i="10"/>
  <c r="K1234" i="10"/>
  <c r="N1233" i="10"/>
  <c r="L1233" i="10"/>
  <c r="E1233" i="10"/>
  <c r="G1233" i="10"/>
  <c r="K1233" i="10"/>
  <c r="E1232" i="10"/>
  <c r="F1232" i="10"/>
  <c r="J1232" i="10"/>
  <c r="G1232" i="10"/>
  <c r="K1232" i="10"/>
  <c r="E1231" i="10"/>
  <c r="G1231" i="10"/>
  <c r="K1231" i="10"/>
  <c r="F1231" i="10"/>
  <c r="J1231" i="10"/>
  <c r="E1230" i="10"/>
  <c r="F1230" i="10"/>
  <c r="J1230" i="10"/>
  <c r="G1230" i="10"/>
  <c r="K1230" i="10"/>
  <c r="E1229" i="10"/>
  <c r="G1229" i="10"/>
  <c r="K1229" i="10"/>
  <c r="E1228" i="10"/>
  <c r="F1228" i="10"/>
  <c r="J1228" i="10"/>
  <c r="G1228" i="10"/>
  <c r="K1228" i="10"/>
  <c r="E1227" i="10"/>
  <c r="G1227" i="10"/>
  <c r="K1227" i="10"/>
  <c r="F1227" i="10"/>
  <c r="J1227" i="10"/>
  <c r="E1226" i="10"/>
  <c r="F1226" i="10"/>
  <c r="J1226" i="10"/>
  <c r="G1226" i="10"/>
  <c r="K1226" i="10"/>
  <c r="E1225" i="10"/>
  <c r="G1225" i="10"/>
  <c r="K1225" i="10"/>
  <c r="E1224" i="10"/>
  <c r="F1224" i="10"/>
  <c r="J1224" i="10"/>
  <c r="G1224" i="10"/>
  <c r="K1224" i="10"/>
  <c r="N1223" i="10"/>
  <c r="L1223" i="10"/>
  <c r="E1223" i="10"/>
  <c r="G1223" i="10"/>
  <c r="K1223" i="10"/>
  <c r="E1222" i="10"/>
  <c r="F1222" i="10"/>
  <c r="J1222" i="10"/>
  <c r="G1222" i="10"/>
  <c r="K1222" i="10"/>
  <c r="E1221" i="10"/>
  <c r="G1221" i="10"/>
  <c r="K1221" i="10"/>
  <c r="F1221" i="10"/>
  <c r="J1221" i="10"/>
  <c r="E1220" i="10"/>
  <c r="F1220" i="10"/>
  <c r="J1220" i="10"/>
  <c r="G1220" i="10"/>
  <c r="K1220" i="10"/>
  <c r="E1219" i="10"/>
  <c r="G1219" i="10"/>
  <c r="K1219" i="10"/>
  <c r="E1218" i="10"/>
  <c r="F1218" i="10"/>
  <c r="J1218" i="10"/>
  <c r="G1218" i="10"/>
  <c r="K1218" i="10"/>
  <c r="E1217" i="10"/>
  <c r="G1217" i="10"/>
  <c r="K1217" i="10"/>
  <c r="F1217" i="10"/>
  <c r="J1217" i="10"/>
  <c r="E1216" i="10"/>
  <c r="F1216" i="10"/>
  <c r="J1216" i="10"/>
  <c r="G1216" i="10"/>
  <c r="K1216" i="10"/>
  <c r="E1215" i="10"/>
  <c r="G1215" i="10"/>
  <c r="K1215" i="10"/>
  <c r="E1214" i="10"/>
  <c r="F1214" i="10"/>
  <c r="J1214" i="10"/>
  <c r="G1214" i="10"/>
  <c r="K1214" i="10"/>
  <c r="N1213" i="10"/>
  <c r="L1213" i="10"/>
  <c r="E1213" i="10"/>
  <c r="G1213" i="10"/>
  <c r="K1213" i="10"/>
  <c r="E1212" i="10"/>
  <c r="F1212" i="10"/>
  <c r="J1212" i="10"/>
  <c r="G1212" i="10"/>
  <c r="K1212" i="10"/>
  <c r="E1211" i="10"/>
  <c r="G1211" i="10"/>
  <c r="K1211" i="10"/>
  <c r="F1211" i="10"/>
  <c r="J1211" i="10"/>
  <c r="E1210" i="10"/>
  <c r="F1210" i="10"/>
  <c r="J1210" i="10"/>
  <c r="G1210" i="10"/>
  <c r="K1210" i="10"/>
  <c r="E1209" i="10"/>
  <c r="G1209" i="10"/>
  <c r="K1209" i="10"/>
  <c r="E1208" i="10"/>
  <c r="F1208" i="10"/>
  <c r="J1208" i="10"/>
  <c r="G1208" i="10"/>
  <c r="K1208" i="10"/>
  <c r="E1207" i="10"/>
  <c r="G1207" i="10"/>
  <c r="K1207" i="10"/>
  <c r="F1207" i="10"/>
  <c r="J1207" i="10"/>
  <c r="E1206" i="10"/>
  <c r="F1206" i="10"/>
  <c r="J1206" i="10"/>
  <c r="G1206" i="10"/>
  <c r="K1206" i="10"/>
  <c r="E1205" i="10"/>
  <c r="G1205" i="10"/>
  <c r="K1205" i="10"/>
  <c r="E1204" i="10"/>
  <c r="F1204" i="10"/>
  <c r="J1204" i="10"/>
  <c r="G1204" i="10"/>
  <c r="K1204" i="10"/>
  <c r="N1203" i="10"/>
  <c r="L1203" i="10"/>
  <c r="E1203" i="10"/>
  <c r="E1202" i="10"/>
  <c r="F1202" i="10"/>
  <c r="J1202" i="10"/>
  <c r="G1202" i="10"/>
  <c r="K1202" i="10"/>
  <c r="E1201" i="10"/>
  <c r="G1201" i="10"/>
  <c r="K1201" i="10"/>
  <c r="F1201" i="10"/>
  <c r="J1201" i="10"/>
  <c r="E1200" i="10"/>
  <c r="F1200" i="10"/>
  <c r="J1200" i="10"/>
  <c r="G1200" i="10"/>
  <c r="K1200" i="10"/>
  <c r="E1199" i="10"/>
  <c r="E1198" i="10"/>
  <c r="F1198" i="10"/>
  <c r="J1198" i="10"/>
  <c r="G1198" i="10"/>
  <c r="K1198" i="10"/>
  <c r="E1197" i="10"/>
  <c r="G1197" i="10"/>
  <c r="K1197" i="10"/>
  <c r="F1197" i="10"/>
  <c r="J1197" i="10"/>
  <c r="E1196" i="10"/>
  <c r="F1196" i="10"/>
  <c r="J1196" i="10"/>
  <c r="G1196" i="10"/>
  <c r="K1196" i="10"/>
  <c r="E1195" i="10"/>
  <c r="E1194" i="10"/>
  <c r="F1194" i="10"/>
  <c r="J1194" i="10"/>
  <c r="G1194" i="10"/>
  <c r="K1194" i="10"/>
  <c r="N1193" i="10"/>
  <c r="L1193" i="10"/>
  <c r="E1193" i="10"/>
  <c r="E1192" i="10"/>
  <c r="F1192" i="10"/>
  <c r="J1192" i="10"/>
  <c r="G1192" i="10"/>
  <c r="K1192" i="10"/>
  <c r="E1191" i="10"/>
  <c r="G1191" i="10"/>
  <c r="K1191" i="10"/>
  <c r="F1191" i="10"/>
  <c r="J1191" i="10"/>
  <c r="E1190" i="10"/>
  <c r="F1190" i="10"/>
  <c r="J1190" i="10"/>
  <c r="G1190" i="10"/>
  <c r="K1190" i="10"/>
  <c r="E1189" i="10"/>
  <c r="E1188" i="10"/>
  <c r="F1188" i="10"/>
  <c r="J1188" i="10"/>
  <c r="G1188" i="10"/>
  <c r="K1188" i="10"/>
  <c r="E1187" i="10"/>
  <c r="G1187" i="10"/>
  <c r="K1187" i="10"/>
  <c r="F1187" i="10"/>
  <c r="J1187" i="10"/>
  <c r="E1186" i="10"/>
  <c r="F1186" i="10"/>
  <c r="J1186" i="10"/>
  <c r="G1186" i="10"/>
  <c r="K1186" i="10"/>
  <c r="E1185" i="10"/>
  <c r="E1184" i="10"/>
  <c r="F1184" i="10"/>
  <c r="J1184" i="10"/>
  <c r="G1184" i="10"/>
  <c r="K1184" i="10"/>
  <c r="N1183" i="10"/>
  <c r="L1183" i="10"/>
  <c r="E1183" i="10"/>
  <c r="E1182" i="10"/>
  <c r="F1182" i="10"/>
  <c r="J1182" i="10"/>
  <c r="G1182" i="10"/>
  <c r="K1182" i="10"/>
  <c r="E1181" i="10"/>
  <c r="G1181" i="10"/>
  <c r="K1181" i="10"/>
  <c r="F1181" i="10"/>
  <c r="J1181" i="10"/>
  <c r="E1180" i="10"/>
  <c r="F1180" i="10"/>
  <c r="J1180" i="10"/>
  <c r="G1180" i="10"/>
  <c r="K1180" i="10"/>
  <c r="E1179" i="10"/>
  <c r="E1178" i="10"/>
  <c r="F1178" i="10"/>
  <c r="J1178" i="10"/>
  <c r="G1178" i="10"/>
  <c r="K1178" i="10"/>
  <c r="E1177" i="10"/>
  <c r="G1177" i="10"/>
  <c r="K1177" i="10"/>
  <c r="F1177" i="10"/>
  <c r="J1177" i="10"/>
  <c r="E1176" i="10"/>
  <c r="F1176" i="10"/>
  <c r="J1176" i="10"/>
  <c r="G1176" i="10"/>
  <c r="K1176" i="10"/>
  <c r="E1175" i="10"/>
  <c r="E1174" i="10"/>
  <c r="F1174" i="10"/>
  <c r="J1174" i="10"/>
  <c r="G1174" i="10"/>
  <c r="K1174" i="10"/>
  <c r="N1173" i="10"/>
  <c r="L1173" i="10"/>
  <c r="E1173" i="10"/>
  <c r="E1172" i="10"/>
  <c r="F1172" i="10"/>
  <c r="J1172" i="10"/>
  <c r="G1172" i="10"/>
  <c r="K1172" i="10"/>
  <c r="E1171" i="10"/>
  <c r="G1171" i="10"/>
  <c r="K1171" i="10"/>
  <c r="F1171" i="10"/>
  <c r="J1171" i="10"/>
  <c r="E1170" i="10"/>
  <c r="F1170" i="10"/>
  <c r="J1170" i="10"/>
  <c r="G1170" i="10"/>
  <c r="K1170" i="10"/>
  <c r="E1169" i="10"/>
  <c r="E1168" i="10"/>
  <c r="F1168" i="10"/>
  <c r="J1168" i="10"/>
  <c r="G1168" i="10"/>
  <c r="K1168" i="10"/>
  <c r="E1167" i="10"/>
  <c r="G1167" i="10"/>
  <c r="K1167" i="10"/>
  <c r="F1167" i="10"/>
  <c r="J1167" i="10"/>
  <c r="E1166" i="10"/>
  <c r="F1166" i="10"/>
  <c r="J1166" i="10"/>
  <c r="G1166" i="10"/>
  <c r="K1166" i="10"/>
  <c r="E1165" i="10"/>
  <c r="E1164" i="10"/>
  <c r="F1164" i="10"/>
  <c r="J1164" i="10"/>
  <c r="G1164" i="10"/>
  <c r="K1164" i="10"/>
  <c r="N1163" i="10"/>
  <c r="L1163" i="10"/>
  <c r="E1163" i="10"/>
  <c r="E1162" i="10"/>
  <c r="F1162" i="10"/>
  <c r="J1162" i="10"/>
  <c r="G1162" i="10"/>
  <c r="K1162" i="10"/>
  <c r="E1161" i="10"/>
  <c r="G1161" i="10"/>
  <c r="K1161" i="10"/>
  <c r="F1161" i="10"/>
  <c r="J1161" i="10"/>
  <c r="E1160" i="10"/>
  <c r="F1160" i="10"/>
  <c r="J1160" i="10"/>
  <c r="G1160" i="10"/>
  <c r="K1160" i="10"/>
  <c r="E1159" i="10"/>
  <c r="E1158" i="10"/>
  <c r="F1158" i="10"/>
  <c r="J1158" i="10"/>
  <c r="G1158" i="10"/>
  <c r="K1158" i="10"/>
  <c r="E1157" i="10"/>
  <c r="G1157" i="10"/>
  <c r="K1157" i="10"/>
  <c r="F1157" i="10"/>
  <c r="J1157" i="10"/>
  <c r="E1156" i="10"/>
  <c r="F1156" i="10"/>
  <c r="J1156" i="10"/>
  <c r="G1156" i="10"/>
  <c r="K1156" i="10"/>
  <c r="E1155" i="10"/>
  <c r="E1154" i="10"/>
  <c r="F1154" i="10"/>
  <c r="J1154" i="10"/>
  <c r="G1154" i="10"/>
  <c r="K1154" i="10"/>
  <c r="N1153" i="10"/>
  <c r="L1153" i="10"/>
  <c r="E1153" i="10"/>
  <c r="E1152" i="10"/>
  <c r="F1152" i="10"/>
  <c r="J1152" i="10"/>
  <c r="G1152" i="10"/>
  <c r="K1152" i="10"/>
  <c r="E1151" i="10"/>
  <c r="G1151" i="10"/>
  <c r="K1151" i="10"/>
  <c r="F1151" i="10"/>
  <c r="J1151" i="10"/>
  <c r="E1150" i="10"/>
  <c r="F1150" i="10"/>
  <c r="J1150" i="10"/>
  <c r="G1150" i="10"/>
  <c r="K1150" i="10"/>
  <c r="E1149" i="10"/>
  <c r="E1148" i="10"/>
  <c r="F1148" i="10"/>
  <c r="J1148" i="10"/>
  <c r="G1148" i="10"/>
  <c r="K1148" i="10"/>
  <c r="E1147" i="10"/>
  <c r="G1147" i="10"/>
  <c r="K1147" i="10"/>
  <c r="F1147" i="10"/>
  <c r="J1147" i="10"/>
  <c r="E1146" i="10"/>
  <c r="F1146" i="10"/>
  <c r="J1146" i="10"/>
  <c r="G1146" i="10"/>
  <c r="K1146" i="10"/>
  <c r="E1145" i="10"/>
  <c r="E1144" i="10"/>
  <c r="F1144" i="10"/>
  <c r="J1144" i="10"/>
  <c r="G1144" i="10"/>
  <c r="K1144" i="10"/>
  <c r="N1143" i="10"/>
  <c r="L1143" i="10"/>
  <c r="E1143" i="10"/>
  <c r="E1142" i="10"/>
  <c r="F1142" i="10"/>
  <c r="J1142" i="10"/>
  <c r="G1142" i="10"/>
  <c r="K1142" i="10"/>
  <c r="E1141" i="10"/>
  <c r="G1141" i="10"/>
  <c r="K1141" i="10"/>
  <c r="F1141" i="10"/>
  <c r="J1141" i="10"/>
  <c r="E1140" i="10"/>
  <c r="F1140" i="10"/>
  <c r="J1140" i="10"/>
  <c r="G1140" i="10"/>
  <c r="K1140" i="10"/>
  <c r="E1139" i="10"/>
  <c r="E1138" i="10"/>
  <c r="F1138" i="10"/>
  <c r="J1138" i="10"/>
  <c r="G1138" i="10"/>
  <c r="K1138" i="10"/>
  <c r="E1137" i="10"/>
  <c r="G1137" i="10"/>
  <c r="K1137" i="10"/>
  <c r="F1137" i="10"/>
  <c r="J1137" i="10"/>
  <c r="E1136" i="10"/>
  <c r="F1136" i="10"/>
  <c r="J1136" i="10"/>
  <c r="G1136" i="10"/>
  <c r="K1136" i="10"/>
  <c r="E1135" i="10"/>
  <c r="E1134" i="10"/>
  <c r="F1134" i="10"/>
  <c r="J1134" i="10"/>
  <c r="G1134" i="10"/>
  <c r="K1134" i="10"/>
  <c r="L1133" i="10"/>
  <c r="E1133" i="10"/>
  <c r="E1132" i="10"/>
  <c r="F1132" i="10"/>
  <c r="J1132" i="10"/>
  <c r="G1132" i="10"/>
  <c r="K1132" i="10"/>
  <c r="E1131" i="10"/>
  <c r="G1131" i="10"/>
  <c r="K1131" i="10"/>
  <c r="F1131" i="10"/>
  <c r="J1131" i="10"/>
  <c r="E1130" i="10"/>
  <c r="F1130" i="10"/>
  <c r="J1130" i="10"/>
  <c r="G1130" i="10"/>
  <c r="K1130" i="10"/>
  <c r="E1129" i="10"/>
  <c r="E1128" i="10"/>
  <c r="F1128" i="10"/>
  <c r="J1128" i="10"/>
  <c r="G1128" i="10"/>
  <c r="K1128" i="10"/>
  <c r="E1127" i="10"/>
  <c r="G1127" i="10"/>
  <c r="K1127" i="10"/>
  <c r="F1127" i="10"/>
  <c r="J1127" i="10"/>
  <c r="E1126" i="10"/>
  <c r="F1126" i="10"/>
  <c r="J1126" i="10"/>
  <c r="G1126" i="10"/>
  <c r="K1126" i="10"/>
  <c r="E1125" i="10"/>
  <c r="E1124" i="10"/>
  <c r="F1124" i="10"/>
  <c r="J1124" i="10"/>
  <c r="G1124" i="10"/>
  <c r="K1124" i="10"/>
  <c r="N1123" i="10"/>
  <c r="E1123" i="10"/>
  <c r="E1122" i="10"/>
  <c r="F1122" i="10"/>
  <c r="J1122" i="10"/>
  <c r="G1122" i="10"/>
  <c r="K1122" i="10"/>
  <c r="E1121" i="10"/>
  <c r="G1121" i="10"/>
  <c r="K1121" i="10"/>
  <c r="F1121" i="10"/>
  <c r="J1121" i="10"/>
  <c r="E1120" i="10"/>
  <c r="F1120" i="10"/>
  <c r="J1120" i="10"/>
  <c r="G1120" i="10"/>
  <c r="K1120" i="10"/>
  <c r="E1119" i="10"/>
  <c r="E1118" i="10"/>
  <c r="G1118" i="10"/>
  <c r="K1118" i="10"/>
  <c r="E1117" i="10"/>
  <c r="G1117" i="10"/>
  <c r="K1117" i="10"/>
  <c r="F1117" i="10"/>
  <c r="J1117" i="10"/>
  <c r="E1116" i="10"/>
  <c r="F1116" i="10"/>
  <c r="J1116" i="10"/>
  <c r="G1116" i="10"/>
  <c r="K1116" i="10"/>
  <c r="E1115" i="10"/>
  <c r="E1114" i="10"/>
  <c r="F1114" i="10"/>
  <c r="J1114" i="10"/>
  <c r="G1114" i="10"/>
  <c r="K1114" i="10"/>
  <c r="N1113" i="10"/>
  <c r="E1113" i="10"/>
  <c r="E1112" i="10"/>
  <c r="F1112" i="10"/>
  <c r="J1112" i="10"/>
  <c r="G1112" i="10"/>
  <c r="K1112" i="10"/>
  <c r="E1111" i="10"/>
  <c r="G1111" i="10"/>
  <c r="K1111" i="10"/>
  <c r="F1111" i="10"/>
  <c r="J1111" i="10"/>
  <c r="E1110" i="10"/>
  <c r="F1110" i="10"/>
  <c r="J1110" i="10"/>
  <c r="G1110" i="10"/>
  <c r="K1110" i="10"/>
  <c r="E1109" i="10"/>
  <c r="E1108" i="10"/>
  <c r="G1108" i="10"/>
  <c r="K1108" i="10"/>
  <c r="E1107" i="10"/>
  <c r="G1107" i="10"/>
  <c r="K1107" i="10"/>
  <c r="F1107" i="10"/>
  <c r="J1107" i="10"/>
  <c r="E1106" i="10"/>
  <c r="F1106" i="10"/>
  <c r="J1106" i="10"/>
  <c r="G1106" i="10"/>
  <c r="K1106" i="10"/>
  <c r="E1105" i="10"/>
  <c r="E1104" i="10"/>
  <c r="G1104" i="10"/>
  <c r="K1104" i="10"/>
  <c r="F1104" i="10"/>
  <c r="J1104" i="10"/>
  <c r="N1103" i="10"/>
  <c r="L1103" i="10"/>
  <c r="E1103" i="10"/>
  <c r="E1102" i="10"/>
  <c r="F1102" i="10"/>
  <c r="J1102" i="10"/>
  <c r="G1102" i="10"/>
  <c r="K1102" i="10"/>
  <c r="E1101" i="10"/>
  <c r="G1101" i="10"/>
  <c r="K1101" i="10"/>
  <c r="F1101" i="10"/>
  <c r="J1101" i="10"/>
  <c r="E1100" i="10"/>
  <c r="F1100" i="10"/>
  <c r="J1100" i="10"/>
  <c r="G1100" i="10"/>
  <c r="K1100" i="10"/>
  <c r="E1099" i="10"/>
  <c r="E1098" i="10"/>
  <c r="G1098" i="10"/>
  <c r="K1098" i="10"/>
  <c r="E1097" i="10"/>
  <c r="G1097" i="10"/>
  <c r="K1097" i="10"/>
  <c r="F1097" i="10"/>
  <c r="J1097" i="10"/>
  <c r="E1096" i="10"/>
  <c r="F1096" i="10"/>
  <c r="J1096" i="10"/>
  <c r="G1096" i="10"/>
  <c r="K1096" i="10"/>
  <c r="E1095" i="10"/>
  <c r="E1094" i="10"/>
  <c r="F1094" i="10"/>
  <c r="J1094" i="10"/>
  <c r="G1094" i="10"/>
  <c r="K1094" i="10"/>
  <c r="N1093" i="10"/>
  <c r="L1093" i="10"/>
  <c r="E1093" i="10"/>
  <c r="E1092" i="10"/>
  <c r="F1092" i="10"/>
  <c r="J1092" i="10"/>
  <c r="G1092" i="10"/>
  <c r="K1092" i="10"/>
  <c r="E1091" i="10"/>
  <c r="G1091" i="10"/>
  <c r="K1091" i="10"/>
  <c r="F1091" i="10"/>
  <c r="J1091" i="10"/>
  <c r="E1090" i="10"/>
  <c r="F1090" i="10"/>
  <c r="J1090" i="10"/>
  <c r="G1090" i="10"/>
  <c r="K1090" i="10"/>
  <c r="E1089" i="10"/>
  <c r="E1088" i="10"/>
  <c r="G1088" i="10"/>
  <c r="K1088" i="10"/>
  <c r="E1087" i="10"/>
  <c r="G1087" i="10"/>
  <c r="K1087" i="10"/>
  <c r="F1087" i="10"/>
  <c r="J1087" i="10"/>
  <c r="E1086" i="10"/>
  <c r="F1086" i="10"/>
  <c r="J1086" i="10"/>
  <c r="G1086" i="10"/>
  <c r="K1086" i="10"/>
  <c r="E1085" i="10"/>
  <c r="E1084" i="10"/>
  <c r="G1084" i="10"/>
  <c r="K1084" i="10"/>
  <c r="F1084" i="10"/>
  <c r="J1084" i="10"/>
  <c r="N1083" i="10"/>
  <c r="E1083" i="10"/>
  <c r="E1082" i="10"/>
  <c r="F1082" i="10"/>
  <c r="J1082" i="10"/>
  <c r="G1082" i="10"/>
  <c r="K1082" i="10"/>
  <c r="E1081" i="10"/>
  <c r="G1081" i="10"/>
  <c r="K1081" i="10"/>
  <c r="F1081" i="10"/>
  <c r="J1081" i="10"/>
  <c r="E1080" i="10"/>
  <c r="F1080" i="10"/>
  <c r="J1080" i="10"/>
  <c r="G1080" i="10"/>
  <c r="K1080" i="10"/>
  <c r="E1079" i="10"/>
  <c r="E1078" i="10"/>
  <c r="G1078" i="10"/>
  <c r="K1078" i="10"/>
  <c r="E1077" i="10"/>
  <c r="G1077" i="10"/>
  <c r="K1077" i="10"/>
  <c r="F1077" i="10"/>
  <c r="J1077" i="10"/>
  <c r="E1076" i="10"/>
  <c r="F1076" i="10"/>
  <c r="J1076" i="10"/>
  <c r="G1076" i="10"/>
  <c r="K1076" i="10"/>
  <c r="E1075" i="10"/>
  <c r="E1074" i="10"/>
  <c r="F1074" i="10"/>
  <c r="J1074" i="10"/>
  <c r="G1074" i="10"/>
  <c r="K1074" i="10"/>
  <c r="E1073" i="10"/>
  <c r="E1072" i="10"/>
  <c r="F1072" i="10"/>
  <c r="J1072" i="10"/>
  <c r="G1072" i="10"/>
  <c r="K1072" i="10"/>
  <c r="E1071" i="10"/>
  <c r="G1071" i="10"/>
  <c r="K1071" i="10"/>
  <c r="F1071" i="10"/>
  <c r="J1071" i="10"/>
  <c r="E1070" i="10"/>
  <c r="F1070" i="10"/>
  <c r="J1070" i="10"/>
  <c r="G1070" i="10"/>
  <c r="K1070" i="10"/>
  <c r="E1069" i="10"/>
  <c r="E1068" i="10"/>
  <c r="G1068" i="10"/>
  <c r="K1068" i="10"/>
  <c r="E1067" i="10"/>
  <c r="G1067" i="10"/>
  <c r="K1067" i="10"/>
  <c r="E1066" i="10"/>
  <c r="G1066" i="10"/>
  <c r="K1066" i="10"/>
  <c r="F1066" i="10"/>
  <c r="J1066" i="10"/>
  <c r="E1065" i="10"/>
  <c r="F1065" i="10"/>
  <c r="J1065" i="10"/>
  <c r="E1064" i="10"/>
  <c r="G1064" i="10"/>
  <c r="K1064" i="10"/>
  <c r="E1063" i="10"/>
  <c r="F1063" i="10"/>
  <c r="J1063" i="10"/>
  <c r="E1062" i="10"/>
  <c r="G1062" i="10"/>
  <c r="K1062" i="10"/>
  <c r="E1061" i="10"/>
  <c r="G1061" i="10"/>
  <c r="K1061" i="10"/>
  <c r="F1061" i="10"/>
  <c r="J1061" i="10"/>
  <c r="E1060" i="10"/>
  <c r="F1060" i="10"/>
  <c r="J1060" i="10"/>
  <c r="G1060" i="10"/>
  <c r="K1060" i="10"/>
  <c r="E1059" i="10"/>
  <c r="F1059" i="10"/>
  <c r="J1059" i="10"/>
  <c r="E1058" i="10"/>
  <c r="G1058" i="10"/>
  <c r="K1058" i="10"/>
  <c r="E1057" i="10"/>
  <c r="G1057" i="10"/>
  <c r="K1057" i="10"/>
  <c r="E1056" i="10"/>
  <c r="F1056" i="10"/>
  <c r="J1056" i="10"/>
  <c r="G1056" i="10"/>
  <c r="K1056" i="10"/>
  <c r="E1055" i="10"/>
  <c r="F1055" i="10"/>
  <c r="J1055" i="10"/>
  <c r="E1054" i="10"/>
  <c r="G1054" i="10"/>
  <c r="K1054" i="10"/>
  <c r="E1053" i="10"/>
  <c r="F1053" i="10"/>
  <c r="J1053" i="10"/>
  <c r="E1052" i="10"/>
  <c r="G1052" i="10"/>
  <c r="K1052" i="10"/>
  <c r="E1051" i="10"/>
  <c r="G1051" i="10"/>
  <c r="K1051" i="10"/>
  <c r="F1051" i="10"/>
  <c r="J1051" i="10"/>
  <c r="E1050" i="10"/>
  <c r="G1050" i="10"/>
  <c r="K1050" i="10"/>
  <c r="F1050" i="10"/>
  <c r="J1050" i="10"/>
  <c r="E1049" i="10"/>
  <c r="F1049" i="10"/>
  <c r="J1049" i="10"/>
  <c r="E1048" i="10"/>
  <c r="G1048" i="10"/>
  <c r="K1048" i="10"/>
  <c r="E1047" i="10"/>
  <c r="G1047" i="10"/>
  <c r="K1047" i="10"/>
  <c r="E1046" i="10"/>
  <c r="G1046" i="10"/>
  <c r="K1046" i="10"/>
  <c r="F1046" i="10"/>
  <c r="J1046" i="10"/>
  <c r="E1045" i="10"/>
  <c r="F1045" i="10"/>
  <c r="J1045" i="10"/>
  <c r="E1044" i="10"/>
  <c r="G1044" i="10"/>
  <c r="K1044" i="10"/>
  <c r="E1043" i="10"/>
  <c r="F1043" i="10"/>
  <c r="J1043" i="10"/>
  <c r="E1042" i="10"/>
  <c r="G1042" i="10"/>
  <c r="K1042" i="10"/>
  <c r="E1041" i="10"/>
  <c r="G1041" i="10"/>
  <c r="K1041" i="10"/>
  <c r="F1041" i="10"/>
  <c r="J1041" i="10"/>
  <c r="E1040" i="10"/>
  <c r="F1040" i="10"/>
  <c r="J1040" i="10"/>
  <c r="G1040" i="10"/>
  <c r="K1040" i="10"/>
  <c r="E1039" i="10"/>
  <c r="F1039" i="10"/>
  <c r="J1039" i="10"/>
  <c r="E1038" i="10"/>
  <c r="G1038" i="10"/>
  <c r="K1038" i="10"/>
  <c r="E1037" i="10"/>
  <c r="G1037" i="10"/>
  <c r="K1037" i="10"/>
  <c r="E1036" i="10"/>
  <c r="G1036" i="10"/>
  <c r="K1036" i="10"/>
  <c r="E1035" i="10"/>
  <c r="F1035" i="10"/>
  <c r="J1035" i="10"/>
  <c r="G1035" i="10"/>
  <c r="K1035" i="10"/>
  <c r="E1034" i="10"/>
  <c r="G1034" i="10"/>
  <c r="K1034" i="10"/>
  <c r="F1034" i="10"/>
  <c r="J1034" i="10"/>
  <c r="N1033" i="10"/>
  <c r="L1033" i="10"/>
  <c r="E1033" i="10"/>
  <c r="F1033" i="10"/>
  <c r="J1033" i="10"/>
  <c r="G1033" i="10"/>
  <c r="K1033" i="10"/>
  <c r="E1032" i="10"/>
  <c r="G1032" i="10"/>
  <c r="K1032" i="10"/>
  <c r="F1032" i="10"/>
  <c r="J1032" i="10"/>
  <c r="E1031" i="10"/>
  <c r="F1031" i="10"/>
  <c r="J1031" i="10"/>
  <c r="G1031" i="10"/>
  <c r="K1031" i="10"/>
  <c r="E1030" i="10"/>
  <c r="G1030" i="10"/>
  <c r="K1030" i="10"/>
  <c r="E1029" i="10"/>
  <c r="F1029" i="10"/>
  <c r="J1029" i="10"/>
  <c r="G1029" i="10"/>
  <c r="K1029" i="10"/>
  <c r="E1028" i="10"/>
  <c r="G1028" i="10"/>
  <c r="K1028" i="10"/>
  <c r="F1028" i="10"/>
  <c r="J1028" i="10"/>
  <c r="E1027" i="10"/>
  <c r="F1027" i="10"/>
  <c r="J1027" i="10"/>
  <c r="G1027" i="10"/>
  <c r="K1027" i="10"/>
  <c r="E1026" i="10"/>
  <c r="G1026" i="10"/>
  <c r="K1026" i="10"/>
  <c r="E1025" i="10"/>
  <c r="F1025" i="10"/>
  <c r="J1025" i="10"/>
  <c r="G1025" i="10"/>
  <c r="K1025" i="10"/>
  <c r="E1024" i="10"/>
  <c r="G1024" i="10"/>
  <c r="K1024" i="10"/>
  <c r="F1024" i="10"/>
  <c r="J1024" i="10"/>
  <c r="N1023" i="10"/>
  <c r="L1023" i="10"/>
  <c r="E1023" i="10"/>
  <c r="F1023" i="10"/>
  <c r="J1023" i="10"/>
  <c r="G1023" i="10"/>
  <c r="K1023" i="10"/>
  <c r="E1022" i="10"/>
  <c r="G1022" i="10"/>
  <c r="K1022" i="10"/>
  <c r="F1022" i="10"/>
  <c r="J1022" i="10"/>
  <c r="E1021" i="10"/>
  <c r="F1021" i="10"/>
  <c r="J1021" i="10"/>
  <c r="G1021" i="10"/>
  <c r="K1021" i="10"/>
  <c r="E1020" i="10"/>
  <c r="G1020" i="10"/>
  <c r="K1020" i="10"/>
  <c r="E1019" i="10"/>
  <c r="F1019" i="10"/>
  <c r="J1019" i="10"/>
  <c r="G1019" i="10"/>
  <c r="K1019" i="10"/>
  <c r="E1018" i="10"/>
  <c r="G1018" i="10"/>
  <c r="K1018" i="10"/>
  <c r="F1018" i="10"/>
  <c r="J1018" i="10"/>
  <c r="E1017" i="10"/>
  <c r="F1017" i="10"/>
  <c r="J1017" i="10"/>
  <c r="G1017" i="10"/>
  <c r="K1017" i="10"/>
  <c r="E1016" i="10"/>
  <c r="G1016" i="10"/>
  <c r="K1016" i="10"/>
  <c r="E1015" i="10"/>
  <c r="F1015" i="10"/>
  <c r="J1015" i="10"/>
  <c r="G1015" i="10"/>
  <c r="K1015" i="10"/>
  <c r="E1014" i="10"/>
  <c r="G1014" i="10"/>
  <c r="K1014" i="10"/>
  <c r="F1014" i="10"/>
  <c r="J1014" i="10"/>
  <c r="E1013" i="10"/>
  <c r="F1013" i="10"/>
  <c r="J1013" i="10"/>
  <c r="G1013" i="10"/>
  <c r="K1013" i="10"/>
  <c r="E1012" i="10"/>
  <c r="G1012" i="10"/>
  <c r="K1012" i="10"/>
  <c r="F1012" i="10"/>
  <c r="J1012" i="10"/>
  <c r="E1011" i="10"/>
  <c r="F1011" i="10"/>
  <c r="J1011" i="10"/>
  <c r="G1011" i="10"/>
  <c r="K1011" i="10"/>
  <c r="E1010" i="10"/>
  <c r="G1010" i="10"/>
  <c r="K1010" i="10"/>
  <c r="E1009" i="10"/>
  <c r="F1009" i="10"/>
  <c r="J1009" i="10"/>
  <c r="G1009" i="10"/>
  <c r="K1009" i="10"/>
  <c r="E1008" i="10"/>
  <c r="G1008" i="10"/>
  <c r="K1008" i="10"/>
  <c r="F1008" i="10"/>
  <c r="J1008" i="10"/>
  <c r="E1007" i="10"/>
  <c r="F1007" i="10"/>
  <c r="J1007" i="10"/>
  <c r="G1007" i="10"/>
  <c r="K1007" i="10"/>
  <c r="E1006" i="10"/>
  <c r="G1006" i="10"/>
  <c r="K1006" i="10"/>
  <c r="E1005" i="10"/>
  <c r="F1005" i="10"/>
  <c r="J1005" i="10"/>
  <c r="G1005" i="10"/>
  <c r="K1005" i="10"/>
  <c r="E1004" i="10"/>
  <c r="G1004" i="10"/>
  <c r="K1004" i="10"/>
  <c r="F1004" i="10"/>
  <c r="J1004" i="10"/>
  <c r="E1003" i="10"/>
  <c r="F1003" i="10"/>
  <c r="J1003" i="10"/>
  <c r="G1003" i="10"/>
  <c r="K1003" i="10"/>
  <c r="E1002" i="10"/>
  <c r="G1002" i="10"/>
  <c r="K1002" i="10"/>
  <c r="F1002" i="10"/>
  <c r="J1002" i="10"/>
  <c r="E1001" i="10"/>
  <c r="F1001" i="10"/>
  <c r="J1001" i="10"/>
  <c r="G1001" i="10"/>
  <c r="K1001" i="10"/>
  <c r="E1000" i="10"/>
  <c r="G1000" i="10"/>
  <c r="K1000" i="10"/>
  <c r="E999" i="10"/>
  <c r="F999" i="10"/>
  <c r="J999" i="10"/>
  <c r="G999" i="10"/>
  <c r="K999" i="10"/>
  <c r="E998" i="10"/>
  <c r="G998" i="10"/>
  <c r="K998" i="10"/>
  <c r="F998" i="10"/>
  <c r="J998" i="10"/>
  <c r="E997" i="10"/>
  <c r="F997" i="10"/>
  <c r="J997" i="10"/>
  <c r="G997" i="10"/>
  <c r="K997" i="10"/>
  <c r="E996" i="10"/>
  <c r="G996" i="10"/>
  <c r="K996" i="10"/>
  <c r="E995" i="10"/>
  <c r="F995" i="10"/>
  <c r="J995" i="10"/>
  <c r="G995" i="10"/>
  <c r="K995" i="10"/>
  <c r="E994" i="10"/>
  <c r="G994" i="10"/>
  <c r="K994" i="10"/>
  <c r="F994" i="10"/>
  <c r="J994" i="10"/>
  <c r="E993" i="10"/>
  <c r="F993" i="10"/>
  <c r="J993" i="10"/>
  <c r="G993" i="10"/>
  <c r="K993" i="10"/>
  <c r="E992" i="10"/>
  <c r="G992" i="10"/>
  <c r="K992" i="10"/>
  <c r="F992" i="10"/>
  <c r="J992" i="10"/>
  <c r="E991" i="10"/>
  <c r="F991" i="10"/>
  <c r="J991" i="10"/>
  <c r="G991" i="10"/>
  <c r="K991" i="10"/>
  <c r="E990" i="10"/>
  <c r="G990" i="10"/>
  <c r="K990" i="10"/>
  <c r="E989" i="10"/>
  <c r="F989" i="10"/>
  <c r="J989" i="10"/>
  <c r="G989" i="10"/>
  <c r="K989" i="10"/>
  <c r="E988" i="10"/>
  <c r="G988" i="10"/>
  <c r="K988" i="10"/>
  <c r="F988" i="10"/>
  <c r="J988" i="10"/>
  <c r="E987" i="10"/>
  <c r="F987" i="10"/>
  <c r="J987" i="10"/>
  <c r="G987" i="10"/>
  <c r="K987" i="10"/>
  <c r="E986" i="10"/>
  <c r="G986" i="10"/>
  <c r="K986" i="10"/>
  <c r="E985" i="10"/>
  <c r="F985" i="10"/>
  <c r="J985" i="10"/>
  <c r="G985" i="10"/>
  <c r="K985" i="10"/>
  <c r="E984" i="10"/>
  <c r="G984" i="10"/>
  <c r="K984" i="10"/>
  <c r="F984" i="10"/>
  <c r="J984" i="10"/>
  <c r="E983" i="10"/>
  <c r="F983" i="10"/>
  <c r="J983" i="10"/>
  <c r="G983" i="10"/>
  <c r="K983" i="10"/>
  <c r="E982" i="10"/>
  <c r="G982" i="10"/>
  <c r="K982" i="10"/>
  <c r="F982" i="10"/>
  <c r="J982" i="10"/>
  <c r="E981" i="10"/>
  <c r="F981" i="10"/>
  <c r="J981" i="10"/>
  <c r="G981" i="10"/>
  <c r="K981" i="10"/>
  <c r="E980" i="10"/>
  <c r="G980" i="10"/>
  <c r="K980" i="10"/>
  <c r="E979" i="10"/>
  <c r="F979" i="10"/>
  <c r="J979" i="10"/>
  <c r="G979" i="10"/>
  <c r="K979" i="10"/>
  <c r="E978" i="10"/>
  <c r="G978" i="10"/>
  <c r="K978" i="10"/>
  <c r="F978" i="10"/>
  <c r="J978" i="10"/>
  <c r="E977" i="10"/>
  <c r="F977" i="10"/>
  <c r="J977" i="10"/>
  <c r="G977" i="10"/>
  <c r="K977" i="10"/>
  <c r="E976" i="10"/>
  <c r="G976" i="10"/>
  <c r="K976" i="10"/>
  <c r="E975" i="10"/>
  <c r="F975" i="10"/>
  <c r="J975" i="10"/>
  <c r="G975" i="10"/>
  <c r="K975" i="10"/>
  <c r="E974" i="10"/>
  <c r="G974" i="10"/>
  <c r="K974" i="10"/>
  <c r="F974" i="10"/>
  <c r="J974" i="10"/>
  <c r="E973" i="10"/>
  <c r="F973" i="10"/>
  <c r="J973" i="10"/>
  <c r="G973" i="10"/>
  <c r="K973" i="10"/>
  <c r="E972" i="10"/>
  <c r="G972" i="10"/>
  <c r="K972" i="10"/>
  <c r="F972" i="10"/>
  <c r="J972" i="10"/>
  <c r="E971" i="10"/>
  <c r="F971" i="10"/>
  <c r="J971" i="10"/>
  <c r="G971" i="10"/>
  <c r="K971" i="10"/>
  <c r="E970" i="10"/>
  <c r="G970" i="10"/>
  <c r="K970" i="10"/>
  <c r="E969" i="10"/>
  <c r="F969" i="10"/>
  <c r="J969" i="10"/>
  <c r="G969" i="10"/>
  <c r="K969" i="10"/>
  <c r="E968" i="10"/>
  <c r="G968" i="10"/>
  <c r="K968" i="10"/>
  <c r="F968" i="10"/>
  <c r="J968" i="10"/>
  <c r="E967" i="10"/>
  <c r="F967" i="10"/>
  <c r="J967" i="10"/>
  <c r="G967" i="10"/>
  <c r="K967" i="10"/>
  <c r="E966" i="10"/>
  <c r="G966" i="10"/>
  <c r="K966" i="10"/>
  <c r="E965" i="10"/>
  <c r="F965" i="10"/>
  <c r="J965" i="10"/>
  <c r="G965" i="10"/>
  <c r="K965" i="10"/>
  <c r="E964" i="10"/>
  <c r="G964" i="10"/>
  <c r="K964" i="10"/>
  <c r="F964" i="10"/>
  <c r="J964" i="10"/>
  <c r="N963" i="10"/>
  <c r="L963" i="10"/>
  <c r="E963" i="10"/>
  <c r="F963" i="10"/>
  <c r="J963" i="10"/>
  <c r="G963" i="10"/>
  <c r="K963" i="10"/>
  <c r="E962" i="10"/>
  <c r="G962" i="10"/>
  <c r="K962" i="10"/>
  <c r="F962" i="10"/>
  <c r="J962" i="10"/>
  <c r="E961" i="10"/>
  <c r="F961" i="10"/>
  <c r="J961" i="10"/>
  <c r="G961" i="10"/>
  <c r="K961" i="10"/>
  <c r="E960" i="10"/>
  <c r="G960" i="10"/>
  <c r="K960" i="10"/>
  <c r="E959" i="10"/>
  <c r="F959" i="10"/>
  <c r="J959" i="10"/>
  <c r="G959" i="10"/>
  <c r="K959" i="10"/>
  <c r="E958" i="10"/>
  <c r="G958" i="10"/>
  <c r="K958" i="10"/>
  <c r="F958" i="10"/>
  <c r="J958" i="10"/>
  <c r="E957" i="10"/>
  <c r="F957" i="10"/>
  <c r="J957" i="10"/>
  <c r="G957" i="10"/>
  <c r="K957" i="10"/>
  <c r="E956" i="10"/>
  <c r="G956" i="10"/>
  <c r="K956" i="10"/>
  <c r="E955" i="10"/>
  <c r="F955" i="10"/>
  <c r="J955" i="10"/>
  <c r="G955" i="10"/>
  <c r="K955" i="10"/>
  <c r="E954" i="10"/>
  <c r="G954" i="10"/>
  <c r="K954" i="10"/>
  <c r="F954" i="10"/>
  <c r="J954" i="10"/>
  <c r="N953" i="10"/>
  <c r="L953" i="10"/>
  <c r="E953" i="10"/>
  <c r="F953" i="10"/>
  <c r="J953" i="10"/>
  <c r="G953" i="10"/>
  <c r="K953" i="10"/>
  <c r="E952" i="10"/>
  <c r="G952" i="10"/>
  <c r="K952" i="10"/>
  <c r="F952" i="10"/>
  <c r="J952" i="10"/>
  <c r="E951" i="10"/>
  <c r="F951" i="10"/>
  <c r="J951" i="10"/>
  <c r="G951" i="10"/>
  <c r="K951" i="10"/>
  <c r="E950" i="10"/>
  <c r="E949" i="10"/>
  <c r="F949" i="10"/>
  <c r="J949" i="10"/>
  <c r="G949" i="10"/>
  <c r="K949" i="10"/>
  <c r="E948" i="10"/>
  <c r="G948" i="10"/>
  <c r="K948" i="10"/>
  <c r="F948" i="10"/>
  <c r="J948" i="10"/>
  <c r="E947" i="10"/>
  <c r="F947" i="10"/>
  <c r="J947" i="10"/>
  <c r="G947" i="10"/>
  <c r="K947" i="10"/>
  <c r="E946" i="10"/>
  <c r="E945" i="10"/>
  <c r="F945" i="10"/>
  <c r="J945" i="10"/>
  <c r="G945" i="10"/>
  <c r="K945" i="10"/>
  <c r="E944" i="10"/>
  <c r="G944" i="10"/>
  <c r="K944" i="10"/>
  <c r="F944" i="10"/>
  <c r="J944" i="10"/>
  <c r="N943" i="10"/>
  <c r="E943" i="10"/>
  <c r="F943" i="10"/>
  <c r="J943" i="10"/>
  <c r="G943" i="10"/>
  <c r="K943" i="10"/>
  <c r="E942" i="10"/>
  <c r="G942" i="10"/>
  <c r="K942" i="10"/>
  <c r="F942" i="10"/>
  <c r="J942" i="10"/>
  <c r="E941" i="10"/>
  <c r="F941" i="10"/>
  <c r="J941" i="10"/>
  <c r="G941" i="10"/>
  <c r="K941" i="10"/>
  <c r="E940" i="10"/>
  <c r="E939" i="10"/>
  <c r="F939" i="10"/>
  <c r="J939" i="10"/>
  <c r="G939" i="10"/>
  <c r="K939" i="10"/>
  <c r="E938" i="10"/>
  <c r="G938" i="10"/>
  <c r="K938" i="10"/>
  <c r="F938" i="10"/>
  <c r="J938" i="10"/>
  <c r="E937" i="10"/>
  <c r="F937" i="10"/>
  <c r="J937" i="10"/>
  <c r="G937" i="10"/>
  <c r="K937" i="10"/>
  <c r="E936" i="10"/>
  <c r="E935" i="10"/>
  <c r="F935" i="10"/>
  <c r="J935" i="10"/>
  <c r="G935" i="10"/>
  <c r="K935" i="10"/>
  <c r="E934" i="10"/>
  <c r="G934" i="10"/>
  <c r="K934" i="10"/>
  <c r="F934" i="10"/>
  <c r="J934" i="10"/>
  <c r="E933" i="10"/>
  <c r="F933" i="10"/>
  <c r="J933" i="10"/>
  <c r="G933" i="10"/>
  <c r="K933" i="10"/>
  <c r="E932" i="10"/>
  <c r="G932" i="10"/>
  <c r="K932" i="10"/>
  <c r="F932" i="10"/>
  <c r="J932" i="10"/>
  <c r="E931" i="10"/>
  <c r="F931" i="10"/>
  <c r="J931" i="10"/>
  <c r="G931" i="10"/>
  <c r="K931" i="10"/>
  <c r="E930" i="10"/>
  <c r="E929" i="10"/>
  <c r="F929" i="10"/>
  <c r="J929" i="10"/>
  <c r="G929" i="10"/>
  <c r="K929" i="10"/>
  <c r="E928" i="10"/>
  <c r="G928" i="10"/>
  <c r="K928" i="10"/>
  <c r="F928" i="10"/>
  <c r="J928" i="10"/>
  <c r="E927" i="10"/>
  <c r="F927" i="10"/>
  <c r="J927" i="10"/>
  <c r="G927" i="10"/>
  <c r="K927" i="10"/>
  <c r="E926" i="10"/>
  <c r="E925" i="10"/>
  <c r="F925" i="10"/>
  <c r="J925" i="10"/>
  <c r="G925" i="10"/>
  <c r="K925" i="10"/>
  <c r="E924" i="10"/>
  <c r="G924" i="10"/>
  <c r="K924" i="10"/>
  <c r="F924" i="10"/>
  <c r="J924" i="10"/>
  <c r="E923" i="10"/>
  <c r="F923" i="10"/>
  <c r="J923" i="10"/>
  <c r="G923" i="10"/>
  <c r="K923" i="10"/>
  <c r="E922" i="10"/>
  <c r="G922" i="10"/>
  <c r="K922" i="10"/>
  <c r="F922" i="10"/>
  <c r="J922" i="10"/>
  <c r="E921" i="10"/>
  <c r="F921" i="10"/>
  <c r="J921" i="10"/>
  <c r="G921" i="10"/>
  <c r="K921" i="10"/>
  <c r="E920" i="10"/>
  <c r="E919" i="10"/>
  <c r="F919" i="10"/>
  <c r="J919" i="10"/>
  <c r="G919" i="10"/>
  <c r="K919" i="10"/>
  <c r="E918" i="10"/>
  <c r="G918" i="10"/>
  <c r="K918" i="10"/>
  <c r="F918" i="10"/>
  <c r="J918" i="10"/>
  <c r="E917" i="10"/>
  <c r="F917" i="10"/>
  <c r="J917" i="10"/>
  <c r="G917" i="10"/>
  <c r="K917" i="10"/>
  <c r="E916" i="10"/>
  <c r="E915" i="10"/>
  <c r="F915" i="10"/>
  <c r="J915" i="10"/>
  <c r="G915" i="10"/>
  <c r="K915" i="10"/>
  <c r="E914" i="10"/>
  <c r="G914" i="10"/>
  <c r="K914" i="10"/>
  <c r="F914" i="10"/>
  <c r="J914" i="10"/>
  <c r="N913" i="10"/>
  <c r="E913" i="10"/>
  <c r="F913" i="10"/>
  <c r="J913" i="10"/>
  <c r="G913" i="10"/>
  <c r="K913" i="10"/>
  <c r="E912" i="10"/>
  <c r="G912" i="10"/>
  <c r="K912" i="10"/>
  <c r="F912" i="10"/>
  <c r="J912" i="10"/>
  <c r="E911" i="10"/>
  <c r="F911" i="10"/>
  <c r="J911" i="10"/>
  <c r="G911" i="10"/>
  <c r="K911" i="10"/>
  <c r="E910" i="10"/>
  <c r="E909" i="10"/>
  <c r="F909" i="10"/>
  <c r="J909" i="10"/>
  <c r="G909" i="10"/>
  <c r="K909" i="10"/>
  <c r="E908" i="10"/>
  <c r="G908" i="10"/>
  <c r="K908" i="10"/>
  <c r="F908" i="10"/>
  <c r="J908" i="10"/>
  <c r="E907" i="10"/>
  <c r="F907" i="10"/>
  <c r="J907" i="10"/>
  <c r="G907" i="10"/>
  <c r="K907" i="10"/>
  <c r="E906" i="10"/>
  <c r="E905" i="10"/>
  <c r="F905" i="10"/>
  <c r="J905" i="10"/>
  <c r="G905" i="10"/>
  <c r="K905" i="10"/>
  <c r="E904" i="10"/>
  <c r="G904" i="10"/>
  <c r="K904" i="10"/>
  <c r="F904" i="10"/>
  <c r="J904" i="10"/>
  <c r="E903" i="10"/>
  <c r="F903" i="10"/>
  <c r="J903" i="10"/>
  <c r="G903" i="10"/>
  <c r="K903" i="10"/>
  <c r="E902" i="10"/>
  <c r="F902" i="10"/>
  <c r="J902" i="10"/>
  <c r="E901" i="10"/>
  <c r="F901" i="10"/>
  <c r="J901" i="10"/>
  <c r="G901" i="10"/>
  <c r="K901" i="10"/>
  <c r="E900" i="10"/>
  <c r="G900" i="10"/>
  <c r="K900" i="10"/>
  <c r="F900" i="10"/>
  <c r="J900" i="10"/>
  <c r="E899" i="10"/>
  <c r="F899" i="10"/>
  <c r="J899" i="10"/>
  <c r="G899" i="10"/>
  <c r="K899" i="10"/>
  <c r="E898" i="10"/>
  <c r="G898" i="10"/>
  <c r="K898" i="10"/>
  <c r="F898" i="10"/>
  <c r="J898" i="10"/>
  <c r="E897" i="10"/>
  <c r="G897" i="10"/>
  <c r="K897" i="10"/>
  <c r="F897" i="10"/>
  <c r="J897" i="10"/>
  <c r="E896" i="10"/>
  <c r="F896" i="10"/>
  <c r="J896" i="10"/>
  <c r="E895" i="10"/>
  <c r="F895" i="10"/>
  <c r="J895" i="10"/>
  <c r="G895" i="10"/>
  <c r="K895" i="10"/>
  <c r="E894" i="10"/>
  <c r="F894" i="10"/>
  <c r="J894" i="10"/>
  <c r="N893" i="10"/>
  <c r="L893" i="10"/>
  <c r="E893" i="10"/>
  <c r="F893" i="10"/>
  <c r="J893" i="10"/>
  <c r="G893" i="10"/>
  <c r="K893" i="10"/>
  <c r="E892" i="10"/>
  <c r="F892" i="10"/>
  <c r="J892" i="10"/>
  <c r="E891" i="10"/>
  <c r="G891" i="10"/>
  <c r="K891" i="10"/>
  <c r="F891" i="10"/>
  <c r="J891" i="10"/>
  <c r="E890" i="10"/>
  <c r="G890" i="10"/>
  <c r="K890" i="10"/>
  <c r="F890" i="10"/>
  <c r="J890" i="10"/>
  <c r="E889" i="10"/>
  <c r="F889" i="10"/>
  <c r="J889" i="10"/>
  <c r="G889" i="10"/>
  <c r="K889" i="10"/>
  <c r="E888" i="10"/>
  <c r="G888" i="10"/>
  <c r="K888" i="10"/>
  <c r="F888" i="10"/>
  <c r="J888" i="10"/>
  <c r="E887" i="10"/>
  <c r="F887" i="10"/>
  <c r="J887" i="10"/>
  <c r="G887" i="10"/>
  <c r="K887" i="10"/>
  <c r="E886" i="10"/>
  <c r="F886" i="10"/>
  <c r="J886" i="10"/>
  <c r="E885" i="10"/>
  <c r="F885" i="10"/>
  <c r="J885" i="10"/>
  <c r="G885" i="10"/>
  <c r="K885" i="10"/>
  <c r="E884" i="10"/>
  <c r="F884" i="10"/>
  <c r="J884" i="10"/>
  <c r="N883" i="10"/>
  <c r="L883" i="10"/>
  <c r="E883" i="10"/>
  <c r="F883" i="10"/>
  <c r="J883" i="10"/>
  <c r="G883" i="10"/>
  <c r="K883" i="10"/>
  <c r="E882" i="10"/>
  <c r="F882" i="10"/>
  <c r="J882" i="10"/>
  <c r="E881" i="10"/>
  <c r="F881" i="10"/>
  <c r="J881" i="10"/>
  <c r="G881" i="10"/>
  <c r="K881" i="10"/>
  <c r="E880" i="10"/>
  <c r="G880" i="10"/>
  <c r="K880" i="10"/>
  <c r="F880" i="10"/>
  <c r="J880" i="10"/>
  <c r="E879" i="10"/>
  <c r="F879" i="10"/>
  <c r="J879" i="10"/>
  <c r="G879" i="10"/>
  <c r="K879" i="10"/>
  <c r="E878" i="10"/>
  <c r="G878" i="10"/>
  <c r="K878" i="10"/>
  <c r="F878" i="10"/>
  <c r="J878" i="10"/>
  <c r="E877" i="10"/>
  <c r="G877" i="10"/>
  <c r="K877" i="10"/>
  <c r="F877" i="10"/>
  <c r="J877" i="10"/>
  <c r="E876" i="10"/>
  <c r="F876" i="10"/>
  <c r="J876" i="10"/>
  <c r="E875" i="10"/>
  <c r="F875" i="10"/>
  <c r="J875" i="10"/>
  <c r="G875" i="10"/>
  <c r="K875" i="10"/>
  <c r="E874" i="10"/>
  <c r="F874" i="10"/>
  <c r="J874" i="10"/>
  <c r="E873" i="10"/>
  <c r="F873" i="10"/>
  <c r="J873" i="10"/>
  <c r="G873" i="10"/>
  <c r="K873" i="10"/>
  <c r="E872" i="10"/>
  <c r="F872" i="10"/>
  <c r="J872" i="10"/>
  <c r="E871" i="10"/>
  <c r="G871" i="10"/>
  <c r="K871" i="10"/>
  <c r="F871" i="10"/>
  <c r="J871" i="10"/>
  <c r="E870" i="10"/>
  <c r="G870" i="10"/>
  <c r="K870" i="10"/>
  <c r="F870" i="10"/>
  <c r="J870" i="10"/>
  <c r="E869" i="10"/>
  <c r="F869" i="10"/>
  <c r="J869" i="10"/>
  <c r="G869" i="10"/>
  <c r="K869" i="10"/>
  <c r="E868" i="10"/>
  <c r="G868" i="10"/>
  <c r="K868" i="10"/>
  <c r="F868" i="10"/>
  <c r="J868" i="10"/>
  <c r="E867" i="10"/>
  <c r="F867" i="10"/>
  <c r="J867" i="10"/>
  <c r="G867" i="10"/>
  <c r="K867" i="10"/>
  <c r="E866" i="10"/>
  <c r="F866" i="10"/>
  <c r="J866" i="10"/>
  <c r="E865" i="10"/>
  <c r="F865" i="10"/>
  <c r="J865" i="10"/>
  <c r="G865" i="10"/>
  <c r="K865" i="10"/>
  <c r="E864" i="10"/>
  <c r="F864" i="10"/>
  <c r="J864" i="10"/>
  <c r="E863" i="10"/>
  <c r="F863" i="10"/>
  <c r="J863" i="10"/>
  <c r="G863" i="10"/>
  <c r="K863" i="10"/>
  <c r="E862" i="10"/>
  <c r="F862" i="10"/>
  <c r="J862" i="10"/>
  <c r="E861" i="10"/>
  <c r="G861" i="10"/>
  <c r="K861" i="10"/>
  <c r="F861" i="10"/>
  <c r="J861" i="10"/>
  <c r="E860" i="10"/>
  <c r="G860" i="10"/>
  <c r="K860" i="10"/>
  <c r="F860" i="10"/>
  <c r="J860" i="10"/>
  <c r="E859" i="10"/>
  <c r="F859" i="10"/>
  <c r="J859" i="10"/>
  <c r="G859" i="10"/>
  <c r="K859" i="10"/>
  <c r="E858" i="10"/>
  <c r="G858" i="10"/>
  <c r="K858" i="10"/>
  <c r="F858" i="10"/>
  <c r="J858" i="10"/>
  <c r="E857" i="10"/>
  <c r="G857" i="10"/>
  <c r="K857" i="10"/>
  <c r="F857" i="10"/>
  <c r="J857" i="10"/>
  <c r="E856" i="10"/>
  <c r="F856" i="10"/>
  <c r="J856" i="10"/>
  <c r="E855" i="10"/>
  <c r="F855" i="10"/>
  <c r="J855" i="10"/>
  <c r="G855" i="10"/>
  <c r="K855" i="10"/>
  <c r="E854" i="10"/>
  <c r="F854" i="10"/>
  <c r="J854" i="10"/>
  <c r="E853" i="10"/>
  <c r="F853" i="10"/>
  <c r="J853" i="10"/>
  <c r="G853" i="10"/>
  <c r="K853" i="10"/>
  <c r="E852" i="10"/>
  <c r="F852" i="10"/>
  <c r="J852" i="10"/>
  <c r="E851" i="10"/>
  <c r="F851" i="10"/>
  <c r="J851" i="10"/>
  <c r="G851" i="10"/>
  <c r="K851" i="10"/>
  <c r="E850" i="10"/>
  <c r="G850" i="10"/>
  <c r="K850" i="10"/>
  <c r="F850" i="10"/>
  <c r="J850" i="10"/>
  <c r="E849" i="10"/>
  <c r="F849" i="10"/>
  <c r="J849" i="10"/>
  <c r="G849" i="10"/>
  <c r="K849" i="10"/>
  <c r="E848" i="10"/>
  <c r="G848" i="10"/>
  <c r="K848" i="10"/>
  <c r="F848" i="10"/>
  <c r="J848" i="10"/>
  <c r="E847" i="10"/>
  <c r="F847" i="10"/>
  <c r="J847" i="10"/>
  <c r="G847" i="10"/>
  <c r="K847" i="10"/>
  <c r="E846" i="10"/>
  <c r="F846" i="10"/>
  <c r="J846" i="10"/>
  <c r="E845" i="10"/>
  <c r="F845" i="10"/>
  <c r="J845" i="10"/>
  <c r="G845" i="10"/>
  <c r="K845" i="10"/>
  <c r="E844" i="10"/>
  <c r="F844" i="10"/>
  <c r="J844" i="10"/>
  <c r="E843" i="10"/>
  <c r="F843" i="10"/>
  <c r="J843" i="10"/>
  <c r="G843" i="10"/>
  <c r="K843" i="10"/>
  <c r="E842" i="10"/>
  <c r="F842" i="10"/>
  <c r="J842" i="10"/>
  <c r="E841" i="10"/>
  <c r="G841" i="10"/>
  <c r="K841" i="10"/>
  <c r="F841" i="10"/>
  <c r="J841" i="10"/>
  <c r="E840" i="10"/>
  <c r="G840" i="10"/>
  <c r="K840" i="10"/>
  <c r="F840" i="10"/>
  <c r="J840" i="10"/>
  <c r="E839" i="10"/>
  <c r="F839" i="10"/>
  <c r="J839" i="10"/>
  <c r="G839" i="10"/>
  <c r="K839" i="10"/>
  <c r="E838" i="10"/>
  <c r="G838" i="10"/>
  <c r="K838" i="10"/>
  <c r="F838" i="10"/>
  <c r="J838" i="10"/>
  <c r="E837" i="10"/>
  <c r="G837" i="10"/>
  <c r="K837" i="10"/>
  <c r="F837" i="10"/>
  <c r="J837" i="10"/>
  <c r="E836" i="10"/>
  <c r="F836" i="10"/>
  <c r="J836" i="10"/>
  <c r="E835" i="10"/>
  <c r="F835" i="10"/>
  <c r="J835" i="10"/>
  <c r="G835" i="10"/>
  <c r="K835" i="10"/>
  <c r="E834" i="10"/>
  <c r="F834" i="10"/>
  <c r="J834" i="10"/>
  <c r="E833" i="10"/>
  <c r="F833" i="10"/>
  <c r="J833" i="10"/>
  <c r="G833" i="10"/>
  <c r="K833" i="10"/>
  <c r="E832" i="10"/>
  <c r="F832" i="10"/>
  <c r="J832" i="10"/>
  <c r="E831" i="10"/>
  <c r="F831" i="10"/>
  <c r="J831" i="10"/>
  <c r="G831" i="10"/>
  <c r="K831" i="10"/>
  <c r="E830" i="10"/>
  <c r="G830" i="10"/>
  <c r="K830" i="10"/>
  <c r="F830" i="10"/>
  <c r="J830" i="10"/>
  <c r="E829" i="10"/>
  <c r="F829" i="10"/>
  <c r="J829" i="10"/>
  <c r="G829" i="10"/>
  <c r="K829" i="10"/>
  <c r="E828" i="10"/>
  <c r="G828" i="10"/>
  <c r="K828" i="10"/>
  <c r="F828" i="10"/>
  <c r="J828" i="10"/>
  <c r="E827" i="10"/>
  <c r="F827" i="10"/>
  <c r="J827" i="10"/>
  <c r="G827" i="10"/>
  <c r="K827" i="10"/>
  <c r="E826" i="10"/>
  <c r="F826" i="10"/>
  <c r="J826" i="10"/>
  <c r="E825" i="10"/>
  <c r="F825" i="10"/>
  <c r="J825" i="10"/>
  <c r="G825" i="10"/>
  <c r="K825" i="10"/>
  <c r="E824" i="10"/>
  <c r="F824" i="10"/>
  <c r="J824" i="10"/>
  <c r="N823" i="10"/>
  <c r="L823" i="10"/>
  <c r="E823" i="10"/>
  <c r="F823" i="10"/>
  <c r="J823" i="10"/>
  <c r="G823" i="10"/>
  <c r="K823" i="10"/>
  <c r="E822" i="10"/>
  <c r="F822" i="10"/>
  <c r="J822" i="10"/>
  <c r="E821" i="10"/>
  <c r="G821" i="10"/>
  <c r="K821" i="10"/>
  <c r="F821" i="10"/>
  <c r="J821" i="10"/>
  <c r="E820" i="10"/>
  <c r="G820" i="10"/>
  <c r="K820" i="10"/>
  <c r="F820" i="10"/>
  <c r="J820" i="10"/>
  <c r="E819" i="10"/>
  <c r="F819" i="10"/>
  <c r="J819" i="10"/>
  <c r="G819" i="10"/>
  <c r="K819" i="10"/>
  <c r="E818" i="10"/>
  <c r="G818" i="10"/>
  <c r="K818" i="10"/>
  <c r="F818" i="10"/>
  <c r="J818" i="10"/>
  <c r="E817" i="10"/>
  <c r="G817" i="10"/>
  <c r="K817" i="10"/>
  <c r="F817" i="10"/>
  <c r="J817" i="10"/>
  <c r="E816" i="10"/>
  <c r="F816" i="10"/>
  <c r="J816" i="10"/>
  <c r="E815" i="10"/>
  <c r="F815" i="10"/>
  <c r="J815" i="10"/>
  <c r="G815" i="10"/>
  <c r="K815" i="10"/>
  <c r="E814" i="10"/>
  <c r="F814" i="10"/>
  <c r="J814" i="10"/>
  <c r="N813" i="10"/>
  <c r="L813" i="10"/>
  <c r="E813" i="10"/>
  <c r="F813" i="10"/>
  <c r="J813" i="10"/>
  <c r="G813" i="10"/>
  <c r="K813" i="10"/>
  <c r="E812" i="10"/>
  <c r="F812" i="10"/>
  <c r="J812" i="10"/>
  <c r="E811" i="10"/>
  <c r="F811" i="10"/>
  <c r="J811" i="10"/>
  <c r="G811" i="10"/>
  <c r="K811" i="10"/>
  <c r="E810" i="10"/>
  <c r="G810" i="10"/>
  <c r="K810" i="10"/>
  <c r="F810" i="10"/>
  <c r="J810" i="10"/>
  <c r="E809" i="10"/>
  <c r="F809" i="10"/>
  <c r="J809" i="10"/>
  <c r="G809" i="10"/>
  <c r="K809" i="10"/>
  <c r="E808" i="10"/>
  <c r="G808" i="10"/>
  <c r="K808" i="10"/>
  <c r="F808" i="10"/>
  <c r="J808" i="10"/>
  <c r="E807" i="10"/>
  <c r="F807" i="10"/>
  <c r="J807" i="10"/>
  <c r="G807" i="10"/>
  <c r="K807" i="10"/>
  <c r="E806" i="10"/>
  <c r="F806" i="10"/>
  <c r="J806" i="10"/>
  <c r="E805" i="10"/>
  <c r="F805" i="10"/>
  <c r="J805" i="10"/>
  <c r="G805" i="10"/>
  <c r="K805" i="10"/>
  <c r="E804" i="10"/>
  <c r="F804" i="10"/>
  <c r="J804" i="10"/>
  <c r="E803" i="10"/>
  <c r="F803" i="10"/>
  <c r="J803" i="10"/>
  <c r="G803" i="10"/>
  <c r="K803" i="10"/>
  <c r="E802" i="10"/>
  <c r="F802" i="10"/>
  <c r="J802" i="10"/>
  <c r="E801" i="10"/>
  <c r="G801" i="10"/>
  <c r="K801" i="10"/>
  <c r="F801" i="10"/>
  <c r="J801" i="10"/>
  <c r="E800" i="10"/>
  <c r="G800" i="10"/>
  <c r="K800" i="10"/>
  <c r="F800" i="10"/>
  <c r="J800" i="10"/>
  <c r="E799" i="10"/>
  <c r="F799" i="10"/>
  <c r="J799" i="10"/>
  <c r="G799" i="10"/>
  <c r="K799" i="10"/>
  <c r="E798" i="10"/>
  <c r="G798" i="10"/>
  <c r="K798" i="10"/>
  <c r="F798" i="10"/>
  <c r="J798" i="10"/>
  <c r="E797" i="10"/>
  <c r="G797" i="10"/>
  <c r="K797" i="10"/>
  <c r="F797" i="10"/>
  <c r="J797" i="10"/>
  <c r="E796" i="10"/>
  <c r="F796" i="10"/>
  <c r="J796" i="10"/>
  <c r="E795" i="10"/>
  <c r="F795" i="10"/>
  <c r="J795" i="10"/>
  <c r="G795" i="10"/>
  <c r="K795" i="10"/>
  <c r="E794" i="10"/>
  <c r="F794" i="10"/>
  <c r="J794" i="10"/>
  <c r="E793" i="10"/>
  <c r="F793" i="10"/>
  <c r="J793" i="10"/>
  <c r="G793" i="10"/>
  <c r="K793" i="10"/>
  <c r="E792" i="10"/>
  <c r="F792" i="10"/>
  <c r="J792" i="10"/>
  <c r="E791" i="10"/>
  <c r="F791" i="10"/>
  <c r="J791" i="10"/>
  <c r="G791" i="10"/>
  <c r="K791" i="10"/>
  <c r="E790" i="10"/>
  <c r="G790" i="10"/>
  <c r="K790" i="10"/>
  <c r="F790" i="10"/>
  <c r="J790" i="10"/>
  <c r="E789" i="10"/>
  <c r="F789" i="10"/>
  <c r="J789" i="10"/>
  <c r="G789" i="10"/>
  <c r="K789" i="10"/>
  <c r="E788" i="10"/>
  <c r="G788" i="10"/>
  <c r="K788" i="10"/>
  <c r="F788" i="10"/>
  <c r="J788" i="10"/>
  <c r="E787" i="10"/>
  <c r="F787" i="10"/>
  <c r="J787" i="10"/>
  <c r="G787" i="10"/>
  <c r="K787" i="10"/>
  <c r="E786" i="10"/>
  <c r="F786" i="10"/>
  <c r="J786" i="10"/>
  <c r="E785" i="10"/>
  <c r="F785" i="10"/>
  <c r="J785" i="10"/>
  <c r="G785" i="10"/>
  <c r="K785" i="10"/>
  <c r="E784" i="10"/>
  <c r="F784" i="10"/>
  <c r="J784" i="10"/>
  <c r="E783" i="10"/>
  <c r="F783" i="10"/>
  <c r="J783" i="10"/>
  <c r="G783" i="10"/>
  <c r="K783" i="10"/>
  <c r="E782" i="10"/>
  <c r="F782" i="10"/>
  <c r="J782" i="10"/>
  <c r="E781" i="10"/>
  <c r="G781" i="10"/>
  <c r="K781" i="10"/>
  <c r="F781" i="10"/>
  <c r="J781" i="10"/>
  <c r="E780" i="10"/>
  <c r="F780" i="10"/>
  <c r="J780" i="10"/>
  <c r="E779" i="10"/>
  <c r="F779" i="10"/>
  <c r="J779" i="10"/>
  <c r="G779" i="10"/>
  <c r="K779" i="10"/>
  <c r="E778" i="10"/>
  <c r="G778" i="10"/>
  <c r="K778" i="10"/>
  <c r="F778" i="10"/>
  <c r="J778" i="10"/>
  <c r="E777" i="10"/>
  <c r="G777" i="10"/>
  <c r="K777" i="10"/>
  <c r="F777" i="10"/>
  <c r="J777" i="10"/>
  <c r="E776" i="10"/>
  <c r="F776" i="10"/>
  <c r="J776" i="10"/>
  <c r="E775" i="10"/>
  <c r="F775" i="10"/>
  <c r="J775" i="10"/>
  <c r="G775" i="10"/>
  <c r="K775" i="10"/>
  <c r="E774" i="10"/>
  <c r="F774" i="10"/>
  <c r="J774" i="10"/>
  <c r="N773" i="10"/>
  <c r="E773" i="10"/>
  <c r="F773" i="10"/>
  <c r="J773" i="10"/>
  <c r="G773" i="10"/>
  <c r="K773" i="10"/>
  <c r="E772" i="10"/>
  <c r="F772" i="10"/>
  <c r="J772" i="10"/>
  <c r="E771" i="10"/>
  <c r="F771" i="10"/>
  <c r="J771" i="10"/>
  <c r="G771" i="10"/>
  <c r="K771" i="10"/>
  <c r="E770" i="10"/>
  <c r="G770" i="10"/>
  <c r="K770" i="10"/>
  <c r="F770" i="10"/>
  <c r="J770" i="10"/>
  <c r="E769" i="10"/>
  <c r="F769" i="10"/>
  <c r="J769" i="10"/>
  <c r="G769" i="10"/>
  <c r="K769" i="10"/>
  <c r="E768" i="10"/>
  <c r="F768" i="10"/>
  <c r="J768" i="10"/>
  <c r="E767" i="10"/>
  <c r="G767" i="10"/>
  <c r="K767" i="10"/>
  <c r="F767" i="10"/>
  <c r="J767" i="10"/>
  <c r="E766" i="10"/>
  <c r="F766" i="10"/>
  <c r="J766" i="10"/>
  <c r="E765" i="10"/>
  <c r="G765" i="10"/>
  <c r="K765" i="10"/>
  <c r="E764" i="10"/>
  <c r="F764" i="10"/>
  <c r="J764" i="10"/>
  <c r="N763" i="10"/>
  <c r="E763" i="10"/>
  <c r="G763" i="10"/>
  <c r="K763" i="10"/>
  <c r="E762" i="10"/>
  <c r="G762" i="10"/>
  <c r="K762" i="10"/>
  <c r="F762" i="10"/>
  <c r="J762" i="10"/>
  <c r="E761" i="10"/>
  <c r="F761" i="10"/>
  <c r="J761" i="10"/>
  <c r="G761" i="10"/>
  <c r="K761" i="10"/>
  <c r="E760" i="10"/>
  <c r="F760" i="10"/>
  <c r="J760" i="10"/>
  <c r="E759" i="10"/>
  <c r="G759" i="10"/>
  <c r="K759" i="10"/>
  <c r="E758" i="10"/>
  <c r="G758" i="10"/>
  <c r="K758" i="10"/>
  <c r="F758" i="10"/>
  <c r="J758" i="10"/>
  <c r="E757" i="10"/>
  <c r="F757" i="10"/>
  <c r="J757" i="10"/>
  <c r="G757" i="10"/>
  <c r="K757" i="10"/>
  <c r="E756" i="10"/>
  <c r="F756" i="10"/>
  <c r="J756" i="10"/>
  <c r="E755" i="10"/>
  <c r="G755" i="10"/>
  <c r="K755" i="10"/>
  <c r="E754" i="10"/>
  <c r="G754" i="10"/>
  <c r="K754" i="10"/>
  <c r="F754" i="10"/>
  <c r="J754" i="10"/>
  <c r="N753" i="10"/>
  <c r="L753" i="10"/>
  <c r="E753" i="10"/>
  <c r="G753" i="10"/>
  <c r="K753" i="10"/>
  <c r="E752" i="10"/>
  <c r="G752" i="10"/>
  <c r="K752" i="10"/>
  <c r="F752" i="10"/>
  <c r="J752" i="10"/>
  <c r="E751" i="10"/>
  <c r="G751" i="10"/>
  <c r="K751" i="10"/>
  <c r="F751" i="10"/>
  <c r="J751" i="10"/>
  <c r="E750" i="10"/>
  <c r="F750" i="10"/>
  <c r="J750" i="10"/>
  <c r="G750" i="10"/>
  <c r="K750" i="10"/>
  <c r="E749" i="10"/>
  <c r="F749" i="10"/>
  <c r="J749" i="10"/>
  <c r="E748" i="10"/>
  <c r="G748" i="10"/>
  <c r="K748" i="10"/>
  <c r="F748" i="10"/>
  <c r="J748" i="10"/>
  <c r="E747" i="10"/>
  <c r="G747" i="10"/>
  <c r="K747" i="10"/>
  <c r="F747" i="10"/>
  <c r="J747" i="10"/>
  <c r="E746" i="10"/>
  <c r="F746" i="10"/>
  <c r="J746" i="10"/>
  <c r="G746" i="10"/>
  <c r="K746" i="10"/>
  <c r="E745" i="10"/>
  <c r="F745" i="10"/>
  <c r="J745" i="10"/>
  <c r="E744" i="10"/>
  <c r="G744" i="10"/>
  <c r="K744" i="10"/>
  <c r="F744" i="10"/>
  <c r="J744" i="10"/>
  <c r="N743" i="10"/>
  <c r="L743" i="10"/>
  <c r="E743" i="10"/>
  <c r="E742" i="10"/>
  <c r="G742" i="10"/>
  <c r="K742" i="10"/>
  <c r="F742" i="10"/>
  <c r="J742" i="10"/>
  <c r="E741" i="10"/>
  <c r="G741" i="10"/>
  <c r="K741" i="10"/>
  <c r="F741" i="10"/>
  <c r="J741" i="10"/>
  <c r="E740" i="10"/>
  <c r="F740" i="10"/>
  <c r="J740" i="10"/>
  <c r="G740" i="10"/>
  <c r="K740" i="10"/>
  <c r="E739" i="10"/>
  <c r="E738" i="10"/>
  <c r="G738" i="10"/>
  <c r="K738" i="10"/>
  <c r="F738" i="10"/>
  <c r="J738" i="10"/>
  <c r="E737" i="10"/>
  <c r="G737" i="10"/>
  <c r="K737" i="10"/>
  <c r="F737" i="10"/>
  <c r="J737" i="10"/>
  <c r="E736" i="10"/>
  <c r="F736" i="10"/>
  <c r="J736" i="10"/>
  <c r="G736" i="10"/>
  <c r="K736" i="10"/>
  <c r="E735" i="10"/>
  <c r="E734" i="10"/>
  <c r="G734" i="10"/>
  <c r="K734" i="10"/>
  <c r="F734" i="10"/>
  <c r="J734" i="10"/>
  <c r="N733" i="10"/>
  <c r="L733" i="10"/>
  <c r="E733" i="10"/>
  <c r="E732" i="10"/>
  <c r="G732" i="10"/>
  <c r="K732" i="10"/>
  <c r="F732" i="10"/>
  <c r="J732" i="10"/>
  <c r="E731" i="10"/>
  <c r="G731" i="10"/>
  <c r="K731" i="10"/>
  <c r="F731" i="10"/>
  <c r="J731" i="10"/>
  <c r="E730" i="10"/>
  <c r="F730" i="10"/>
  <c r="J730" i="10"/>
  <c r="G730" i="10"/>
  <c r="K730" i="10"/>
  <c r="E729" i="10"/>
  <c r="E728" i="10"/>
  <c r="G728" i="10"/>
  <c r="K728" i="10"/>
  <c r="F728" i="10"/>
  <c r="J728" i="10"/>
  <c r="E727" i="10"/>
  <c r="G727" i="10"/>
  <c r="K727" i="10"/>
  <c r="F727" i="10"/>
  <c r="J727" i="10"/>
  <c r="E726" i="10"/>
  <c r="F726" i="10"/>
  <c r="J726" i="10"/>
  <c r="G726" i="10"/>
  <c r="K726" i="10"/>
  <c r="E725" i="10"/>
  <c r="E724" i="10"/>
  <c r="G724" i="10"/>
  <c r="K724" i="10"/>
  <c r="F724" i="10"/>
  <c r="J724" i="10"/>
  <c r="N723" i="10"/>
  <c r="E723" i="10"/>
  <c r="E722" i="10"/>
  <c r="G722" i="10"/>
  <c r="K722" i="10"/>
  <c r="F722" i="10"/>
  <c r="J722" i="10"/>
  <c r="E721" i="10"/>
  <c r="G721" i="10"/>
  <c r="K721" i="10"/>
  <c r="F721" i="10"/>
  <c r="J721" i="10"/>
  <c r="E720" i="10"/>
  <c r="F720" i="10"/>
  <c r="J720" i="10"/>
  <c r="G720" i="10"/>
  <c r="K720" i="10"/>
  <c r="E719" i="10"/>
  <c r="E718" i="10"/>
  <c r="G718" i="10"/>
  <c r="K718" i="10"/>
  <c r="F718" i="10"/>
  <c r="J718" i="10"/>
  <c r="E717" i="10"/>
  <c r="G717" i="10"/>
  <c r="K717" i="10"/>
  <c r="F717" i="10"/>
  <c r="J717" i="10"/>
  <c r="E716" i="10"/>
  <c r="F716" i="10"/>
  <c r="J716" i="10"/>
  <c r="G716" i="10"/>
  <c r="K716" i="10"/>
  <c r="E715" i="10"/>
  <c r="E714" i="10"/>
  <c r="G714" i="10"/>
  <c r="K714" i="10"/>
  <c r="F714" i="10"/>
  <c r="J714" i="10"/>
  <c r="E713" i="10"/>
  <c r="E712" i="10"/>
  <c r="G712" i="10"/>
  <c r="K712" i="10"/>
  <c r="F712" i="10"/>
  <c r="J712" i="10"/>
  <c r="E711" i="10"/>
  <c r="G711" i="10"/>
  <c r="K711" i="10"/>
  <c r="F711" i="10"/>
  <c r="J711" i="10"/>
  <c r="E710" i="10"/>
  <c r="F710" i="10"/>
  <c r="J710" i="10"/>
  <c r="G710" i="10"/>
  <c r="K710" i="10"/>
  <c r="E709" i="10"/>
  <c r="E708" i="10"/>
  <c r="G708" i="10"/>
  <c r="K708" i="10"/>
  <c r="F708" i="10"/>
  <c r="J708" i="10"/>
  <c r="E707" i="10"/>
  <c r="G707" i="10"/>
  <c r="K707" i="10"/>
  <c r="F707" i="10"/>
  <c r="J707" i="10"/>
  <c r="E706" i="10"/>
  <c r="F706" i="10"/>
  <c r="J706" i="10"/>
  <c r="G706" i="10"/>
  <c r="K706" i="10"/>
  <c r="E705" i="10"/>
  <c r="E704" i="10"/>
  <c r="G704" i="10"/>
  <c r="K704" i="10"/>
  <c r="F704" i="10"/>
  <c r="J704" i="10"/>
  <c r="N703" i="10"/>
  <c r="E703" i="10"/>
  <c r="E702" i="10"/>
  <c r="G702" i="10"/>
  <c r="K702" i="10"/>
  <c r="F702" i="10"/>
  <c r="J702" i="10"/>
  <c r="E701" i="10"/>
  <c r="G701" i="10"/>
  <c r="K701" i="10"/>
  <c r="F701" i="10"/>
  <c r="J701" i="10"/>
  <c r="E700" i="10"/>
  <c r="F700" i="10"/>
  <c r="J700" i="10"/>
  <c r="G700" i="10"/>
  <c r="K700" i="10"/>
  <c r="E699" i="10"/>
  <c r="E698" i="10"/>
  <c r="G698" i="10"/>
  <c r="K698" i="10"/>
  <c r="F698" i="10"/>
  <c r="J698" i="10"/>
  <c r="E697" i="10"/>
  <c r="G697" i="10"/>
  <c r="K697" i="10"/>
  <c r="F697" i="10"/>
  <c r="J697" i="10"/>
  <c r="E696" i="10"/>
  <c r="F696" i="10"/>
  <c r="J696" i="10"/>
  <c r="G696" i="10"/>
  <c r="K696" i="10"/>
  <c r="E695" i="10"/>
  <c r="E694" i="10"/>
  <c r="G694" i="10"/>
  <c r="K694" i="10"/>
  <c r="F694" i="10"/>
  <c r="J694" i="10"/>
  <c r="N693" i="10"/>
  <c r="L693" i="10"/>
  <c r="E693" i="10"/>
  <c r="E692" i="10"/>
  <c r="G692" i="10"/>
  <c r="K692" i="10"/>
  <c r="F692" i="10"/>
  <c r="J692" i="10"/>
  <c r="E691" i="10"/>
  <c r="G691" i="10"/>
  <c r="K691" i="10"/>
  <c r="F691" i="10"/>
  <c r="J691" i="10"/>
  <c r="E690" i="10"/>
  <c r="F690" i="10"/>
  <c r="J690" i="10"/>
  <c r="G690" i="10"/>
  <c r="K690" i="10"/>
  <c r="E689" i="10"/>
  <c r="E688" i="10"/>
  <c r="G688" i="10"/>
  <c r="K688" i="10"/>
  <c r="F688" i="10"/>
  <c r="J688" i="10"/>
  <c r="E687" i="10"/>
  <c r="G687" i="10"/>
  <c r="K687" i="10"/>
  <c r="F687" i="10"/>
  <c r="J687" i="10"/>
  <c r="E686" i="10"/>
  <c r="F686" i="10"/>
  <c r="J686" i="10"/>
  <c r="G686" i="10"/>
  <c r="K686" i="10"/>
  <c r="E685" i="10"/>
  <c r="E684" i="10"/>
  <c r="G684" i="10"/>
  <c r="K684" i="10"/>
  <c r="F684" i="10"/>
  <c r="J684" i="10"/>
  <c r="N683" i="10"/>
  <c r="L683" i="10"/>
  <c r="E683" i="10"/>
  <c r="E682" i="10"/>
  <c r="G682" i="10"/>
  <c r="K682" i="10"/>
  <c r="F682" i="10"/>
  <c r="J682" i="10"/>
  <c r="E681" i="10"/>
  <c r="G681" i="10"/>
  <c r="K681" i="10"/>
  <c r="F681" i="10"/>
  <c r="J681" i="10"/>
  <c r="E680" i="10"/>
  <c r="F680" i="10"/>
  <c r="J680" i="10"/>
  <c r="G680" i="10"/>
  <c r="K680" i="10"/>
  <c r="E679" i="10"/>
  <c r="E678" i="10"/>
  <c r="G678" i="10"/>
  <c r="K678" i="10"/>
  <c r="F678" i="10"/>
  <c r="J678" i="10"/>
  <c r="E677" i="10"/>
  <c r="G677" i="10"/>
  <c r="K677" i="10"/>
  <c r="F677" i="10"/>
  <c r="J677" i="10"/>
  <c r="E676" i="10"/>
  <c r="F676" i="10"/>
  <c r="J676" i="10"/>
  <c r="G676" i="10"/>
  <c r="K676" i="10"/>
  <c r="E675" i="10"/>
  <c r="E674" i="10"/>
  <c r="G674" i="10"/>
  <c r="K674" i="10"/>
  <c r="F674" i="10"/>
  <c r="J674" i="10"/>
  <c r="N673" i="10"/>
  <c r="L673" i="10"/>
  <c r="E673" i="10"/>
  <c r="E672" i="10"/>
  <c r="G672" i="10"/>
  <c r="K672" i="10"/>
  <c r="F672" i="10"/>
  <c r="J672" i="10"/>
  <c r="E671" i="10"/>
  <c r="G671" i="10"/>
  <c r="K671" i="10"/>
  <c r="F671" i="10"/>
  <c r="J671" i="10"/>
  <c r="E670" i="10"/>
  <c r="F670" i="10"/>
  <c r="J670" i="10"/>
  <c r="G670" i="10"/>
  <c r="K670" i="10"/>
  <c r="E669" i="10"/>
  <c r="E668" i="10"/>
  <c r="G668" i="10"/>
  <c r="K668" i="10"/>
  <c r="F668" i="10"/>
  <c r="J668" i="10"/>
  <c r="E667" i="10"/>
  <c r="G667" i="10"/>
  <c r="K667" i="10"/>
  <c r="F667" i="10"/>
  <c r="J667" i="10"/>
  <c r="E666" i="10"/>
  <c r="F666" i="10"/>
  <c r="J666" i="10"/>
  <c r="G666" i="10"/>
  <c r="K666" i="10"/>
  <c r="E665" i="10"/>
  <c r="E664" i="10"/>
  <c r="G664" i="10"/>
  <c r="K664" i="10"/>
  <c r="F664" i="10"/>
  <c r="J664" i="10"/>
  <c r="E663" i="10"/>
  <c r="E662" i="10"/>
  <c r="G662" i="10"/>
  <c r="K662" i="10"/>
  <c r="F662" i="10"/>
  <c r="J662" i="10"/>
  <c r="E661" i="10"/>
  <c r="G661" i="10"/>
  <c r="K661" i="10"/>
  <c r="F661" i="10"/>
  <c r="J661" i="10"/>
  <c r="E660" i="10"/>
  <c r="F660" i="10"/>
  <c r="J660" i="10"/>
  <c r="G660" i="10"/>
  <c r="K660" i="10"/>
  <c r="E659" i="10"/>
  <c r="E658" i="10"/>
  <c r="G658" i="10"/>
  <c r="K658" i="10"/>
  <c r="F658" i="10"/>
  <c r="J658" i="10"/>
  <c r="E657" i="10"/>
  <c r="G657" i="10"/>
  <c r="K657" i="10"/>
  <c r="F657" i="10"/>
  <c r="J657" i="10"/>
  <c r="E656" i="10"/>
  <c r="F656" i="10"/>
  <c r="J656" i="10"/>
  <c r="G656" i="10"/>
  <c r="K656" i="10"/>
  <c r="E655" i="10"/>
  <c r="E654" i="10"/>
  <c r="G654" i="10"/>
  <c r="K654" i="10"/>
  <c r="F654" i="10"/>
  <c r="J654" i="10"/>
  <c r="L653" i="10"/>
  <c r="E653" i="10"/>
  <c r="E652" i="10"/>
  <c r="G652" i="10"/>
  <c r="K652" i="10"/>
  <c r="F652" i="10"/>
  <c r="J652" i="10"/>
  <c r="E651" i="10"/>
  <c r="G651" i="10"/>
  <c r="K651" i="10"/>
  <c r="F651" i="10"/>
  <c r="J651" i="10"/>
  <c r="E650" i="10"/>
  <c r="F650" i="10"/>
  <c r="J650" i="10"/>
  <c r="G650" i="10"/>
  <c r="K650" i="10"/>
  <c r="E649" i="10"/>
  <c r="E648" i="10"/>
  <c r="G648" i="10"/>
  <c r="K648" i="10"/>
  <c r="F648" i="10"/>
  <c r="J648" i="10"/>
  <c r="E647" i="10"/>
  <c r="G647" i="10"/>
  <c r="K647" i="10"/>
  <c r="F647" i="10"/>
  <c r="J647" i="10"/>
  <c r="E646" i="10"/>
  <c r="F646" i="10"/>
  <c r="J646" i="10"/>
  <c r="G646" i="10"/>
  <c r="K646" i="10"/>
  <c r="E645" i="10"/>
  <c r="E644" i="10"/>
  <c r="G644" i="10"/>
  <c r="K644" i="10"/>
  <c r="F644" i="10"/>
  <c r="J644" i="10"/>
  <c r="N643" i="10"/>
  <c r="L643" i="10"/>
  <c r="E643" i="10"/>
  <c r="E642" i="10"/>
  <c r="G642" i="10"/>
  <c r="K642" i="10"/>
  <c r="F642" i="10"/>
  <c r="J642" i="10"/>
  <c r="E641" i="10"/>
  <c r="G641" i="10"/>
  <c r="K641" i="10"/>
  <c r="F641" i="10"/>
  <c r="J641" i="10"/>
  <c r="E640" i="10"/>
  <c r="F640" i="10"/>
  <c r="J640" i="10"/>
  <c r="G640" i="10"/>
  <c r="K640" i="10"/>
  <c r="E639" i="10"/>
  <c r="E638" i="10"/>
  <c r="G638" i="10"/>
  <c r="K638" i="10"/>
  <c r="F638" i="10"/>
  <c r="J638" i="10"/>
  <c r="E637" i="10"/>
  <c r="G637" i="10"/>
  <c r="K637" i="10"/>
  <c r="F637" i="10"/>
  <c r="J637" i="10"/>
  <c r="E636" i="10"/>
  <c r="F636" i="10"/>
  <c r="J636" i="10"/>
  <c r="G636" i="10"/>
  <c r="K636" i="10"/>
  <c r="E635" i="10"/>
  <c r="E634" i="10"/>
  <c r="G634" i="10"/>
  <c r="K634" i="10"/>
  <c r="F634" i="10"/>
  <c r="J634" i="10"/>
  <c r="N633" i="10"/>
  <c r="L633" i="10"/>
  <c r="E633" i="10"/>
  <c r="E632" i="10"/>
  <c r="G632" i="10"/>
  <c r="K632" i="10"/>
  <c r="F632" i="10"/>
  <c r="J632" i="10"/>
  <c r="E631" i="10"/>
  <c r="G631" i="10"/>
  <c r="K631" i="10"/>
  <c r="F631" i="10"/>
  <c r="J631" i="10"/>
  <c r="E630" i="10"/>
  <c r="F630" i="10"/>
  <c r="J630" i="10"/>
  <c r="G630" i="10"/>
  <c r="K630" i="10"/>
  <c r="E629" i="10"/>
  <c r="E628" i="10"/>
  <c r="G628" i="10"/>
  <c r="K628" i="10"/>
  <c r="F628" i="10"/>
  <c r="J628" i="10"/>
  <c r="E627" i="10"/>
  <c r="G627" i="10"/>
  <c r="K627" i="10"/>
  <c r="F627" i="10"/>
  <c r="J627" i="10"/>
  <c r="E626" i="10"/>
  <c r="F626" i="10"/>
  <c r="J626" i="10"/>
  <c r="G626" i="10"/>
  <c r="K626" i="10"/>
  <c r="E625" i="10"/>
  <c r="E624" i="10"/>
  <c r="G624" i="10"/>
  <c r="K624" i="10"/>
  <c r="F624" i="10"/>
  <c r="J624" i="10"/>
  <c r="N623" i="10"/>
  <c r="L623" i="10"/>
  <c r="E623" i="10"/>
  <c r="E622" i="10"/>
  <c r="G622" i="10"/>
  <c r="K622" i="10"/>
  <c r="F622" i="10"/>
  <c r="J622" i="10"/>
  <c r="E621" i="10"/>
  <c r="G621" i="10"/>
  <c r="K621" i="10"/>
  <c r="F621" i="10"/>
  <c r="J621" i="10"/>
  <c r="E620" i="10"/>
  <c r="F620" i="10"/>
  <c r="J620" i="10"/>
  <c r="G620" i="10"/>
  <c r="K620" i="10"/>
  <c r="E619" i="10"/>
  <c r="E618" i="10"/>
  <c r="G618" i="10"/>
  <c r="K618" i="10"/>
  <c r="F618" i="10"/>
  <c r="J618" i="10"/>
  <c r="E617" i="10"/>
  <c r="G617" i="10"/>
  <c r="K617" i="10"/>
  <c r="F617" i="10"/>
  <c r="J617" i="10"/>
  <c r="E616" i="10"/>
  <c r="F616" i="10"/>
  <c r="J616" i="10"/>
  <c r="G616" i="10"/>
  <c r="K616" i="10"/>
  <c r="E615" i="10"/>
  <c r="E614" i="10"/>
  <c r="G614" i="10"/>
  <c r="K614" i="10"/>
  <c r="F614" i="10"/>
  <c r="J614" i="10"/>
  <c r="N613" i="10"/>
  <c r="L613" i="10"/>
  <c r="E613" i="10"/>
  <c r="E612" i="10"/>
  <c r="G612" i="10"/>
  <c r="K612" i="10"/>
  <c r="F612" i="10"/>
  <c r="J612" i="10"/>
  <c r="E611" i="10"/>
  <c r="G611" i="10"/>
  <c r="K611" i="10"/>
  <c r="F611" i="10"/>
  <c r="J611" i="10"/>
  <c r="E610" i="10"/>
  <c r="F610" i="10"/>
  <c r="J610" i="10"/>
  <c r="G610" i="10"/>
  <c r="K610" i="10"/>
  <c r="E609" i="10"/>
  <c r="G609" i="10"/>
  <c r="K609" i="10"/>
  <c r="F609" i="10"/>
  <c r="J609" i="10"/>
  <c r="E608" i="10"/>
  <c r="G608" i="10"/>
  <c r="K608" i="10"/>
  <c r="F608" i="10"/>
  <c r="J608" i="10"/>
  <c r="E607" i="10"/>
  <c r="F607" i="10"/>
  <c r="J607" i="10"/>
  <c r="E606" i="10"/>
  <c r="F606" i="10"/>
  <c r="J606" i="10"/>
  <c r="G606" i="10"/>
  <c r="K606" i="10"/>
  <c r="E605" i="10"/>
  <c r="F605" i="10"/>
  <c r="J605" i="10"/>
  <c r="E604" i="10"/>
  <c r="F604" i="10"/>
  <c r="J604" i="10"/>
  <c r="G604" i="10"/>
  <c r="K604" i="10"/>
  <c r="N603" i="10"/>
  <c r="L603" i="10"/>
  <c r="E603" i="10"/>
  <c r="F603" i="10"/>
  <c r="J603" i="10"/>
  <c r="M603" i="10"/>
  <c r="E602" i="10"/>
  <c r="G602" i="10"/>
  <c r="K602" i="10"/>
  <c r="E601" i="10"/>
  <c r="G601" i="10"/>
  <c r="K601" i="10"/>
  <c r="F601" i="10"/>
  <c r="J601" i="10"/>
  <c r="E600" i="10"/>
  <c r="G600" i="10"/>
  <c r="K600" i="10"/>
  <c r="F600" i="10"/>
  <c r="J600" i="10"/>
  <c r="E599" i="10"/>
  <c r="F599" i="10"/>
  <c r="J599" i="10"/>
  <c r="E598" i="10"/>
  <c r="G598" i="10"/>
  <c r="K598" i="10"/>
  <c r="E597" i="10"/>
  <c r="G597" i="10"/>
  <c r="K597" i="10"/>
  <c r="F597" i="10"/>
  <c r="J597" i="10"/>
  <c r="E596" i="10"/>
  <c r="G596" i="10"/>
  <c r="K596" i="10"/>
  <c r="F596" i="10"/>
  <c r="J596" i="10"/>
  <c r="E595" i="10"/>
  <c r="F595" i="10"/>
  <c r="J595" i="10"/>
  <c r="E594" i="10"/>
  <c r="G594" i="10"/>
  <c r="K594" i="10"/>
  <c r="N593" i="10"/>
  <c r="L593" i="10"/>
  <c r="E593" i="10"/>
  <c r="G593" i="10"/>
  <c r="K593" i="10"/>
  <c r="F593" i="10"/>
  <c r="J593" i="10"/>
  <c r="E592" i="10"/>
  <c r="G592" i="10"/>
  <c r="K592" i="10"/>
  <c r="F592" i="10"/>
  <c r="J592" i="10"/>
  <c r="E591" i="10"/>
  <c r="F591" i="10"/>
  <c r="J591" i="10"/>
  <c r="E590" i="10"/>
  <c r="G590" i="10"/>
  <c r="K590" i="10"/>
  <c r="E589" i="10"/>
  <c r="G589" i="10"/>
  <c r="K589" i="10"/>
  <c r="F589" i="10"/>
  <c r="J589" i="10"/>
  <c r="E588" i="10"/>
  <c r="G588" i="10"/>
  <c r="K588" i="10"/>
  <c r="F588" i="10"/>
  <c r="J588" i="10"/>
  <c r="E587" i="10"/>
  <c r="F587" i="10"/>
  <c r="J587" i="10"/>
  <c r="E586" i="10"/>
  <c r="G586" i="10"/>
  <c r="K586" i="10"/>
  <c r="E585" i="10"/>
  <c r="G585" i="10"/>
  <c r="K585" i="10"/>
  <c r="F585" i="10"/>
  <c r="J585" i="10"/>
  <c r="E584" i="10"/>
  <c r="G584" i="10"/>
  <c r="K584" i="10"/>
  <c r="F584" i="10"/>
  <c r="J584" i="10"/>
  <c r="N583" i="10"/>
  <c r="L583" i="10"/>
  <c r="E583" i="10"/>
  <c r="F583" i="10"/>
  <c r="J583" i="10"/>
  <c r="E582" i="10"/>
  <c r="G582" i="10"/>
  <c r="K582" i="10"/>
  <c r="E581" i="10"/>
  <c r="G581" i="10"/>
  <c r="K581" i="10"/>
  <c r="F581" i="10"/>
  <c r="J581" i="10"/>
  <c r="E580" i="10"/>
  <c r="G580" i="10"/>
  <c r="K580" i="10"/>
  <c r="F580" i="10"/>
  <c r="J580" i="10"/>
  <c r="E579" i="10"/>
  <c r="F579" i="10"/>
  <c r="J579" i="10"/>
  <c r="E578" i="10"/>
  <c r="G578" i="10"/>
  <c r="K578" i="10"/>
  <c r="E577" i="10"/>
  <c r="G577" i="10"/>
  <c r="K577" i="10"/>
  <c r="F577" i="10"/>
  <c r="J577" i="10"/>
  <c r="E576" i="10"/>
  <c r="G576" i="10"/>
  <c r="K576" i="10"/>
  <c r="F576" i="10"/>
  <c r="J576" i="10"/>
  <c r="E575" i="10"/>
  <c r="F575" i="10"/>
  <c r="J575" i="10"/>
  <c r="E574" i="10"/>
  <c r="G574" i="10"/>
  <c r="K574" i="10"/>
  <c r="N573" i="10"/>
  <c r="L573" i="10"/>
  <c r="E573" i="10"/>
  <c r="G573" i="10"/>
  <c r="K573" i="10"/>
  <c r="F573" i="10"/>
  <c r="J573" i="10"/>
  <c r="E572" i="10"/>
  <c r="G572" i="10"/>
  <c r="K572" i="10"/>
  <c r="F572" i="10"/>
  <c r="J572" i="10"/>
  <c r="E571" i="10"/>
  <c r="F571" i="10"/>
  <c r="J571" i="10"/>
  <c r="G571" i="10"/>
  <c r="K571" i="10"/>
  <c r="E570" i="10"/>
  <c r="F570" i="10"/>
  <c r="J570" i="10"/>
  <c r="E569" i="10"/>
  <c r="F569" i="10"/>
  <c r="J569" i="10"/>
  <c r="G569" i="10"/>
  <c r="K569" i="10"/>
  <c r="E568" i="10"/>
  <c r="G568" i="10"/>
  <c r="K568" i="10"/>
  <c r="F568" i="10"/>
  <c r="J568" i="10"/>
  <c r="E567" i="10"/>
  <c r="F567" i="10"/>
  <c r="J567" i="10"/>
  <c r="G567" i="10"/>
  <c r="K567" i="10"/>
  <c r="E566" i="10"/>
  <c r="F566" i="10"/>
  <c r="J566" i="10"/>
  <c r="E565" i="10"/>
  <c r="F565" i="10"/>
  <c r="J565" i="10"/>
  <c r="G565" i="10"/>
  <c r="K565" i="10"/>
  <c r="E564" i="10"/>
  <c r="G564" i="10"/>
  <c r="K564" i="10"/>
  <c r="F564" i="10"/>
  <c r="J564" i="10"/>
  <c r="N563" i="10"/>
  <c r="L563" i="10"/>
  <c r="E563" i="10"/>
  <c r="F563" i="10"/>
  <c r="J563" i="10"/>
  <c r="M563" i="10"/>
  <c r="G563" i="10"/>
  <c r="K563" i="10"/>
  <c r="E562" i="10"/>
  <c r="F562" i="10"/>
  <c r="J562" i="10"/>
  <c r="E561" i="10"/>
  <c r="F561" i="10"/>
  <c r="J561" i="10"/>
  <c r="G561" i="10"/>
  <c r="K561" i="10"/>
  <c r="E560" i="10"/>
  <c r="G560" i="10"/>
  <c r="K560" i="10"/>
  <c r="F560" i="10"/>
  <c r="J560" i="10"/>
  <c r="E559" i="10"/>
  <c r="F559" i="10"/>
  <c r="J559" i="10"/>
  <c r="G559" i="10"/>
  <c r="K559" i="10"/>
  <c r="E558" i="10"/>
  <c r="F558" i="10"/>
  <c r="J558" i="10"/>
  <c r="E557" i="10"/>
  <c r="F557" i="10"/>
  <c r="J557" i="10"/>
  <c r="G557" i="10"/>
  <c r="K557" i="10"/>
  <c r="E556" i="10"/>
  <c r="G556" i="10"/>
  <c r="K556" i="10"/>
  <c r="F556" i="10"/>
  <c r="J556" i="10"/>
  <c r="E555" i="10"/>
  <c r="F555" i="10"/>
  <c r="J555" i="10"/>
  <c r="G555" i="10"/>
  <c r="K555" i="10"/>
  <c r="E554" i="10"/>
  <c r="F554" i="10"/>
  <c r="J554" i="10"/>
  <c r="N553" i="10"/>
  <c r="L553" i="10"/>
  <c r="E553" i="10"/>
  <c r="F553" i="10"/>
  <c r="J553" i="10"/>
  <c r="G553" i="10"/>
  <c r="K553" i="10"/>
  <c r="E552" i="10"/>
  <c r="G552" i="10"/>
  <c r="K552" i="10"/>
  <c r="F552" i="10"/>
  <c r="J552" i="10"/>
  <c r="E551" i="10"/>
  <c r="F551" i="10"/>
  <c r="J551" i="10"/>
  <c r="G551" i="10"/>
  <c r="K551" i="10"/>
  <c r="E550" i="10"/>
  <c r="F550" i="10"/>
  <c r="J550" i="10"/>
  <c r="E549" i="10"/>
  <c r="F549" i="10"/>
  <c r="J549" i="10"/>
  <c r="G549" i="10"/>
  <c r="K549" i="10"/>
  <c r="E548" i="10"/>
  <c r="G548" i="10"/>
  <c r="K548" i="10"/>
  <c r="F548" i="10"/>
  <c r="J548" i="10"/>
  <c r="E547" i="10"/>
  <c r="F547" i="10"/>
  <c r="J547" i="10"/>
  <c r="G547" i="10"/>
  <c r="K547" i="10"/>
  <c r="E546" i="10"/>
  <c r="E545" i="10"/>
  <c r="F545" i="10"/>
  <c r="J545" i="10"/>
  <c r="G545" i="10"/>
  <c r="K545" i="10"/>
  <c r="E544" i="10"/>
  <c r="G544" i="10"/>
  <c r="K544" i="10"/>
  <c r="F544" i="10"/>
  <c r="J544" i="10"/>
  <c r="N543" i="10"/>
  <c r="L543" i="10"/>
  <c r="E543" i="10"/>
  <c r="F543" i="10"/>
  <c r="J543" i="10"/>
  <c r="G543" i="10"/>
  <c r="K543" i="10"/>
  <c r="E542" i="10"/>
  <c r="E541" i="10"/>
  <c r="F541" i="10"/>
  <c r="J541" i="10"/>
  <c r="G541" i="10"/>
  <c r="K541" i="10"/>
  <c r="E540" i="10"/>
  <c r="G540" i="10"/>
  <c r="K540" i="10"/>
  <c r="F540" i="10"/>
  <c r="J540" i="10"/>
  <c r="E539" i="10"/>
  <c r="F539" i="10"/>
  <c r="J539" i="10"/>
  <c r="G539" i="10"/>
  <c r="K539" i="10"/>
  <c r="E538" i="10"/>
  <c r="E537" i="10"/>
  <c r="F537" i="10"/>
  <c r="J537" i="10"/>
  <c r="G537" i="10"/>
  <c r="K537" i="10"/>
  <c r="E536" i="10"/>
  <c r="G536" i="10"/>
  <c r="K536" i="10"/>
  <c r="F536" i="10"/>
  <c r="J536" i="10"/>
  <c r="E535" i="10"/>
  <c r="F535" i="10"/>
  <c r="J535" i="10"/>
  <c r="G535" i="10"/>
  <c r="K535" i="10"/>
  <c r="E534" i="10"/>
  <c r="N533" i="10"/>
  <c r="L533" i="10"/>
  <c r="E533" i="10"/>
  <c r="F533" i="10"/>
  <c r="J533" i="10"/>
  <c r="G533" i="10"/>
  <c r="K533" i="10"/>
  <c r="E532" i="10"/>
  <c r="G532" i="10"/>
  <c r="K532" i="10"/>
  <c r="F532" i="10"/>
  <c r="J532" i="10"/>
  <c r="E531" i="10"/>
  <c r="F531" i="10"/>
  <c r="J531" i="10"/>
  <c r="G531" i="10"/>
  <c r="K531" i="10"/>
  <c r="E530" i="10"/>
  <c r="E529" i="10"/>
  <c r="F529" i="10"/>
  <c r="J529" i="10"/>
  <c r="G529" i="10"/>
  <c r="K529" i="10"/>
  <c r="E528" i="10"/>
  <c r="G528" i="10"/>
  <c r="K528" i="10"/>
  <c r="F528" i="10"/>
  <c r="J528" i="10"/>
  <c r="E527" i="10"/>
  <c r="F527" i="10"/>
  <c r="J527" i="10"/>
  <c r="G527" i="10"/>
  <c r="K527" i="10"/>
  <c r="E526" i="10"/>
  <c r="E525" i="10"/>
  <c r="F525" i="10"/>
  <c r="J525" i="10"/>
  <c r="G525" i="10"/>
  <c r="K525" i="10"/>
  <c r="E524" i="10"/>
  <c r="G524" i="10"/>
  <c r="K524" i="10"/>
  <c r="F524" i="10"/>
  <c r="J524" i="10"/>
  <c r="N523" i="10"/>
  <c r="L523" i="10"/>
  <c r="E523" i="10"/>
  <c r="F523" i="10"/>
  <c r="J523" i="10"/>
  <c r="G523" i="10"/>
  <c r="K523" i="10"/>
  <c r="E522" i="10"/>
  <c r="E521" i="10"/>
  <c r="F521" i="10"/>
  <c r="J521" i="10"/>
  <c r="G521" i="10"/>
  <c r="K521" i="10"/>
  <c r="E520" i="10"/>
  <c r="G520" i="10"/>
  <c r="K520" i="10"/>
  <c r="F520" i="10"/>
  <c r="J520" i="10"/>
  <c r="E519" i="10"/>
  <c r="F519" i="10"/>
  <c r="J519" i="10"/>
  <c r="G519" i="10"/>
  <c r="K519" i="10"/>
  <c r="E518" i="10"/>
  <c r="E517" i="10"/>
  <c r="F517" i="10"/>
  <c r="J517" i="10"/>
  <c r="G517" i="10"/>
  <c r="K517" i="10"/>
  <c r="E516" i="10"/>
  <c r="G516" i="10"/>
  <c r="K516" i="10"/>
  <c r="F516" i="10"/>
  <c r="J516" i="10"/>
  <c r="E515" i="10"/>
  <c r="F515" i="10"/>
  <c r="J515" i="10"/>
  <c r="G515" i="10"/>
  <c r="K515" i="10"/>
  <c r="E514" i="10"/>
  <c r="N513" i="10"/>
  <c r="L513" i="10"/>
  <c r="E513" i="10"/>
  <c r="F513" i="10"/>
  <c r="J513" i="10"/>
  <c r="G513" i="10"/>
  <c r="K513" i="10"/>
  <c r="E512" i="10"/>
  <c r="G512" i="10"/>
  <c r="K512" i="10"/>
  <c r="F512" i="10"/>
  <c r="J512" i="10"/>
  <c r="E511" i="10"/>
  <c r="F511" i="10"/>
  <c r="J511" i="10"/>
  <c r="G511" i="10"/>
  <c r="K511" i="10"/>
  <c r="E510" i="10"/>
  <c r="E509" i="10"/>
  <c r="F509" i="10"/>
  <c r="J509" i="10"/>
  <c r="G509" i="10"/>
  <c r="K509" i="10"/>
  <c r="E508" i="10"/>
  <c r="G508" i="10"/>
  <c r="K508" i="10"/>
  <c r="F508" i="10"/>
  <c r="J508" i="10"/>
  <c r="E507" i="10"/>
  <c r="F507" i="10"/>
  <c r="J507" i="10"/>
  <c r="G507" i="10"/>
  <c r="K507" i="10"/>
  <c r="E506" i="10"/>
  <c r="E505" i="10"/>
  <c r="F505" i="10"/>
  <c r="J505" i="10"/>
  <c r="G505" i="10"/>
  <c r="K505" i="10"/>
  <c r="E504" i="10"/>
  <c r="G504" i="10"/>
  <c r="K504" i="10"/>
  <c r="F504" i="10"/>
  <c r="J504" i="10"/>
  <c r="N503" i="10"/>
  <c r="L503" i="10"/>
  <c r="E503" i="10"/>
  <c r="F503" i="10"/>
  <c r="J503" i="10"/>
  <c r="G503" i="10"/>
  <c r="K503" i="10"/>
  <c r="E502" i="10"/>
  <c r="G502" i="10"/>
  <c r="K502" i="10"/>
  <c r="F502" i="10"/>
  <c r="J502" i="10"/>
  <c r="E501" i="10"/>
  <c r="F501" i="10"/>
  <c r="J501" i="10"/>
  <c r="G501" i="10"/>
  <c r="K501" i="10"/>
  <c r="E500" i="10"/>
  <c r="F500" i="10"/>
  <c r="J500" i="10"/>
  <c r="E499" i="10"/>
  <c r="F499" i="10"/>
  <c r="J499" i="10"/>
  <c r="G499" i="10"/>
  <c r="K499" i="10"/>
  <c r="E498" i="10"/>
  <c r="G498" i="10"/>
  <c r="K498" i="10"/>
  <c r="F498" i="10"/>
  <c r="J498" i="10"/>
  <c r="E497" i="10"/>
  <c r="F497" i="10"/>
  <c r="J497" i="10"/>
  <c r="G497" i="10"/>
  <c r="K497" i="10"/>
  <c r="E496" i="10"/>
  <c r="F496" i="10"/>
  <c r="J496" i="10"/>
  <c r="E495" i="10"/>
  <c r="F495" i="10"/>
  <c r="J495" i="10"/>
  <c r="G495" i="10"/>
  <c r="K495" i="10"/>
  <c r="E494" i="10"/>
  <c r="G494" i="10"/>
  <c r="K494" i="10"/>
  <c r="F494" i="10"/>
  <c r="J494" i="10"/>
  <c r="N493" i="10"/>
  <c r="L493" i="10"/>
  <c r="E493" i="10"/>
  <c r="F493" i="10"/>
  <c r="J493" i="10"/>
  <c r="G493" i="10"/>
  <c r="K493" i="10"/>
  <c r="E492" i="10"/>
  <c r="G492" i="10"/>
  <c r="K492" i="10"/>
  <c r="F492" i="10"/>
  <c r="J492" i="10"/>
  <c r="E491" i="10"/>
  <c r="F491" i="10"/>
  <c r="J491" i="10"/>
  <c r="G491" i="10"/>
  <c r="K491" i="10"/>
  <c r="E490" i="10"/>
  <c r="F490" i="10"/>
  <c r="J490" i="10"/>
  <c r="E489" i="10"/>
  <c r="F489" i="10"/>
  <c r="J489" i="10"/>
  <c r="G489" i="10"/>
  <c r="K489" i="10"/>
  <c r="E488" i="10"/>
  <c r="G488" i="10"/>
  <c r="K488" i="10"/>
  <c r="F488" i="10"/>
  <c r="J488" i="10"/>
  <c r="E487" i="10"/>
  <c r="F487" i="10"/>
  <c r="J487" i="10"/>
  <c r="G487" i="10"/>
  <c r="K487" i="10"/>
  <c r="E486" i="10"/>
  <c r="F486" i="10"/>
  <c r="J486" i="10"/>
  <c r="E485" i="10"/>
  <c r="F485" i="10"/>
  <c r="J485" i="10"/>
  <c r="G485" i="10"/>
  <c r="K485" i="10"/>
  <c r="E484" i="10"/>
  <c r="G484" i="10"/>
  <c r="K484" i="10"/>
  <c r="F484" i="10"/>
  <c r="J484" i="10"/>
  <c r="N483" i="10"/>
  <c r="L483" i="10"/>
  <c r="E483" i="10"/>
  <c r="F483" i="10"/>
  <c r="J483" i="10"/>
  <c r="G483" i="10"/>
  <c r="K483" i="10"/>
  <c r="E482" i="10"/>
  <c r="G482" i="10"/>
  <c r="K482" i="10"/>
  <c r="F482" i="10"/>
  <c r="J482" i="10"/>
  <c r="E481" i="10"/>
  <c r="F481" i="10"/>
  <c r="J481" i="10"/>
  <c r="G481" i="10"/>
  <c r="K481" i="10"/>
  <c r="E480" i="10"/>
  <c r="F480" i="10"/>
  <c r="J480" i="10"/>
  <c r="E479" i="10"/>
  <c r="F479" i="10"/>
  <c r="J479" i="10"/>
  <c r="G479" i="10"/>
  <c r="K479" i="10"/>
  <c r="E478" i="10"/>
  <c r="G478" i="10"/>
  <c r="K478" i="10"/>
  <c r="F478" i="10"/>
  <c r="J478" i="10"/>
  <c r="E477" i="10"/>
  <c r="F477" i="10"/>
  <c r="J477" i="10"/>
  <c r="G477" i="10"/>
  <c r="K477" i="10"/>
  <c r="E476" i="10"/>
  <c r="F476" i="10"/>
  <c r="J476" i="10"/>
  <c r="E475" i="10"/>
  <c r="F475" i="10"/>
  <c r="J475" i="10"/>
  <c r="G475" i="10"/>
  <c r="K475" i="10"/>
  <c r="E474" i="10"/>
  <c r="G474" i="10"/>
  <c r="K474" i="10"/>
  <c r="F474" i="10"/>
  <c r="J474" i="10"/>
  <c r="N473" i="10"/>
  <c r="L473" i="10"/>
  <c r="E473" i="10"/>
  <c r="F473" i="10"/>
  <c r="J473" i="10"/>
  <c r="G473" i="10"/>
  <c r="K473" i="10"/>
  <c r="E472" i="10"/>
  <c r="G472" i="10"/>
  <c r="K472" i="10"/>
  <c r="F472" i="10"/>
  <c r="J472" i="10"/>
  <c r="E471" i="10"/>
  <c r="F471" i="10"/>
  <c r="J471" i="10"/>
  <c r="G471" i="10"/>
  <c r="K471" i="10"/>
  <c r="E470" i="10"/>
  <c r="F470" i="10"/>
  <c r="J470" i="10"/>
  <c r="E469" i="10"/>
  <c r="F469" i="10"/>
  <c r="J469" i="10"/>
  <c r="G469" i="10"/>
  <c r="K469" i="10"/>
  <c r="E468" i="10"/>
  <c r="G468" i="10"/>
  <c r="K468" i="10"/>
  <c r="F468" i="10"/>
  <c r="J468" i="10"/>
  <c r="E467" i="10"/>
  <c r="F467" i="10"/>
  <c r="J467" i="10"/>
  <c r="G467" i="10"/>
  <c r="K467" i="10"/>
  <c r="E466" i="10"/>
  <c r="F466" i="10"/>
  <c r="J466" i="10"/>
  <c r="E465" i="10"/>
  <c r="F465" i="10"/>
  <c r="J465" i="10"/>
  <c r="G465" i="10"/>
  <c r="K465" i="10"/>
  <c r="E464" i="10"/>
  <c r="G464" i="10"/>
  <c r="K464" i="10"/>
  <c r="F464" i="10"/>
  <c r="J464" i="10"/>
  <c r="N463" i="10"/>
  <c r="L463" i="10"/>
  <c r="E463" i="10"/>
  <c r="F463" i="10"/>
  <c r="J463" i="10"/>
  <c r="G463" i="10"/>
  <c r="K463" i="10"/>
  <c r="E462" i="10"/>
  <c r="G462" i="10"/>
  <c r="K462" i="10"/>
  <c r="F462" i="10"/>
  <c r="J462" i="10"/>
  <c r="E461" i="10"/>
  <c r="F461" i="10"/>
  <c r="J461" i="10"/>
  <c r="G461" i="10"/>
  <c r="K461" i="10"/>
  <c r="E460" i="10"/>
  <c r="F460" i="10"/>
  <c r="J460" i="10"/>
  <c r="E459" i="10"/>
  <c r="F459" i="10"/>
  <c r="J459" i="10"/>
  <c r="G459" i="10"/>
  <c r="K459" i="10"/>
  <c r="E458" i="10"/>
  <c r="G458" i="10"/>
  <c r="K458" i="10"/>
  <c r="F458" i="10"/>
  <c r="J458" i="10"/>
  <c r="E457" i="10"/>
  <c r="F457" i="10"/>
  <c r="J457" i="10"/>
  <c r="G457" i="10"/>
  <c r="K457" i="10"/>
  <c r="E456" i="10"/>
  <c r="F456" i="10"/>
  <c r="J456" i="10"/>
  <c r="E455" i="10"/>
  <c r="F455" i="10"/>
  <c r="J455" i="10"/>
  <c r="G455" i="10"/>
  <c r="K455" i="10"/>
  <c r="E454" i="10"/>
  <c r="G454" i="10"/>
  <c r="K454" i="10"/>
  <c r="F454" i="10"/>
  <c r="J454" i="10"/>
  <c r="N453" i="10"/>
  <c r="L453" i="10"/>
  <c r="E453" i="10"/>
  <c r="F453" i="10"/>
  <c r="J453" i="10"/>
  <c r="G453" i="10"/>
  <c r="K453" i="10"/>
  <c r="E452" i="10"/>
  <c r="G452" i="10"/>
  <c r="K452" i="10"/>
  <c r="F452" i="10"/>
  <c r="J452" i="10"/>
  <c r="E451" i="10"/>
  <c r="F451" i="10"/>
  <c r="J451" i="10"/>
  <c r="G451" i="10"/>
  <c r="K451" i="10"/>
  <c r="E450" i="10"/>
  <c r="F450" i="10"/>
  <c r="J450" i="10"/>
  <c r="E449" i="10"/>
  <c r="F449" i="10"/>
  <c r="J449" i="10"/>
  <c r="G449" i="10"/>
  <c r="K449" i="10"/>
  <c r="E448" i="10"/>
  <c r="G448" i="10"/>
  <c r="K448" i="10"/>
  <c r="F448" i="10"/>
  <c r="J448" i="10"/>
  <c r="E447" i="10"/>
  <c r="F447" i="10"/>
  <c r="J447" i="10"/>
  <c r="G447" i="10"/>
  <c r="K447" i="10"/>
  <c r="E446" i="10"/>
  <c r="F446" i="10"/>
  <c r="J446" i="10"/>
  <c r="E445" i="10"/>
  <c r="F445" i="10"/>
  <c r="J445" i="10"/>
  <c r="G445" i="10"/>
  <c r="K445" i="10"/>
  <c r="E444" i="10"/>
  <c r="G444" i="10"/>
  <c r="K444" i="10"/>
  <c r="F444" i="10"/>
  <c r="J444" i="10"/>
  <c r="N443" i="10"/>
  <c r="L443" i="10"/>
  <c r="E443" i="10"/>
  <c r="F443" i="10"/>
  <c r="J443" i="10"/>
  <c r="G443" i="10"/>
  <c r="K443" i="10"/>
  <c r="E442" i="10"/>
  <c r="G442" i="10"/>
  <c r="K442" i="10"/>
  <c r="F442" i="10"/>
  <c r="J442" i="10"/>
  <c r="E441" i="10"/>
  <c r="F441" i="10"/>
  <c r="J441" i="10"/>
  <c r="G441" i="10"/>
  <c r="K441" i="10"/>
  <c r="E440" i="10"/>
  <c r="F440" i="10"/>
  <c r="J440" i="10"/>
  <c r="E439" i="10"/>
  <c r="F439" i="10"/>
  <c r="J439" i="10"/>
  <c r="G439" i="10"/>
  <c r="K439" i="10"/>
  <c r="E438" i="10"/>
  <c r="G438" i="10"/>
  <c r="K438" i="10"/>
  <c r="F438" i="10"/>
  <c r="J438" i="10"/>
  <c r="E437" i="10"/>
  <c r="F437" i="10"/>
  <c r="J437" i="10"/>
  <c r="G437" i="10"/>
  <c r="K437" i="10"/>
  <c r="E436" i="10"/>
  <c r="F436" i="10"/>
  <c r="J436" i="10"/>
  <c r="E435" i="10"/>
  <c r="F435" i="10"/>
  <c r="J435" i="10"/>
  <c r="G435" i="10"/>
  <c r="K435" i="10"/>
  <c r="E434" i="10"/>
  <c r="G434" i="10"/>
  <c r="K434" i="10"/>
  <c r="F434" i="10"/>
  <c r="J434" i="10"/>
  <c r="N433" i="10"/>
  <c r="L433" i="10"/>
  <c r="E433" i="10"/>
  <c r="F433" i="10"/>
  <c r="J433" i="10"/>
  <c r="G433" i="10"/>
  <c r="K433" i="10"/>
  <c r="E432" i="10"/>
  <c r="G432" i="10"/>
  <c r="K432" i="10"/>
  <c r="F432" i="10"/>
  <c r="J432" i="10"/>
  <c r="E431" i="10"/>
  <c r="F431" i="10"/>
  <c r="J431" i="10"/>
  <c r="G431" i="10"/>
  <c r="K431" i="10"/>
  <c r="G429" i="10"/>
  <c r="K429" i="10"/>
  <c r="G428" i="10"/>
  <c r="K428" i="10"/>
  <c r="G427" i="10"/>
  <c r="K427" i="10"/>
  <c r="G425" i="10"/>
  <c r="K425" i="10"/>
  <c r="G424" i="10"/>
  <c r="K424" i="10"/>
  <c r="N423" i="10"/>
  <c r="L423" i="10"/>
  <c r="G423" i="10"/>
  <c r="K423" i="10"/>
  <c r="E422" i="10"/>
  <c r="G422" i="10"/>
  <c r="K422" i="10"/>
  <c r="F422" i="10"/>
  <c r="J422" i="10"/>
  <c r="E421" i="10"/>
  <c r="F421" i="10"/>
  <c r="J421" i="10"/>
  <c r="G421" i="10"/>
  <c r="K421" i="10"/>
  <c r="E420" i="10"/>
  <c r="F420" i="10"/>
  <c r="J420" i="10"/>
  <c r="E419" i="10"/>
  <c r="F419" i="10"/>
  <c r="J419" i="10"/>
  <c r="G419" i="10"/>
  <c r="K419" i="10"/>
  <c r="E418" i="10"/>
  <c r="G418" i="10"/>
  <c r="K418" i="10"/>
  <c r="F418" i="10"/>
  <c r="J418" i="10"/>
  <c r="E417" i="10"/>
  <c r="F417" i="10"/>
  <c r="J417" i="10"/>
  <c r="G417" i="10"/>
  <c r="K417" i="10"/>
  <c r="E416" i="10"/>
  <c r="F416" i="10"/>
  <c r="J416" i="10"/>
  <c r="E415" i="10"/>
  <c r="F415" i="10"/>
  <c r="J415" i="10"/>
  <c r="G415" i="10"/>
  <c r="K415" i="10"/>
  <c r="E414" i="10"/>
  <c r="G414" i="10"/>
  <c r="K414" i="10"/>
  <c r="F414" i="10"/>
  <c r="J414" i="10"/>
  <c r="N413" i="10"/>
  <c r="L413" i="10"/>
  <c r="E413" i="10"/>
  <c r="F413" i="10"/>
  <c r="J413" i="10"/>
  <c r="G413" i="10"/>
  <c r="K413" i="10"/>
  <c r="E412" i="10"/>
  <c r="G412" i="10"/>
  <c r="K412" i="10"/>
  <c r="F412" i="10"/>
  <c r="J412" i="10"/>
  <c r="E411" i="10"/>
  <c r="F411" i="10"/>
  <c r="J411" i="10"/>
  <c r="G411" i="10"/>
  <c r="K411" i="10"/>
  <c r="E410" i="10"/>
  <c r="F410" i="10"/>
  <c r="J410" i="10"/>
  <c r="E409" i="10"/>
  <c r="F409" i="10"/>
  <c r="J409" i="10"/>
  <c r="G409" i="10"/>
  <c r="K409" i="10"/>
  <c r="E408" i="10"/>
  <c r="G408" i="10"/>
  <c r="K408" i="10"/>
  <c r="F408" i="10"/>
  <c r="J408" i="10"/>
  <c r="E407" i="10"/>
  <c r="F407" i="10"/>
  <c r="J407" i="10"/>
  <c r="G407" i="10"/>
  <c r="K407" i="10"/>
  <c r="E406" i="10"/>
  <c r="F406" i="10"/>
  <c r="J406" i="10"/>
  <c r="E405" i="10"/>
  <c r="F405" i="10"/>
  <c r="J405" i="10"/>
  <c r="G405" i="10"/>
  <c r="K405" i="10"/>
  <c r="E404" i="10"/>
  <c r="G404" i="10"/>
  <c r="K404" i="10"/>
  <c r="F404" i="10"/>
  <c r="J404" i="10"/>
  <c r="N403" i="10"/>
  <c r="L403" i="10"/>
  <c r="E403" i="10"/>
  <c r="F403" i="10"/>
  <c r="J403" i="10"/>
  <c r="G403" i="10"/>
  <c r="K403" i="10"/>
  <c r="E402" i="10"/>
  <c r="G402" i="10"/>
  <c r="K402" i="10"/>
  <c r="F402" i="10"/>
  <c r="J402" i="10"/>
  <c r="E401" i="10"/>
  <c r="F401" i="10"/>
  <c r="J401" i="10"/>
  <c r="G401" i="10"/>
  <c r="K401" i="10"/>
  <c r="E400" i="10"/>
  <c r="F400" i="10"/>
  <c r="J400" i="10"/>
  <c r="E399" i="10"/>
  <c r="F399" i="10"/>
  <c r="J399" i="10"/>
  <c r="G399" i="10"/>
  <c r="K399" i="10"/>
  <c r="E398" i="10"/>
  <c r="G398" i="10"/>
  <c r="K398" i="10"/>
  <c r="F398" i="10"/>
  <c r="J398" i="10"/>
  <c r="E397" i="10"/>
  <c r="F397" i="10"/>
  <c r="J397" i="10"/>
  <c r="G397" i="10"/>
  <c r="K397" i="10"/>
  <c r="E396" i="10"/>
  <c r="F396" i="10"/>
  <c r="J396" i="10"/>
  <c r="E395" i="10"/>
  <c r="F395" i="10"/>
  <c r="J395" i="10"/>
  <c r="G395" i="10"/>
  <c r="K395" i="10"/>
  <c r="E394" i="10"/>
  <c r="G394" i="10"/>
  <c r="K394" i="10"/>
  <c r="F394" i="10"/>
  <c r="J394" i="10"/>
  <c r="N393" i="10"/>
  <c r="L393" i="10"/>
  <c r="E393" i="10"/>
  <c r="F393" i="10"/>
  <c r="J393" i="10"/>
  <c r="G393" i="10"/>
  <c r="K393" i="10"/>
  <c r="E392" i="10"/>
  <c r="G392" i="10"/>
  <c r="K392" i="10"/>
  <c r="F392" i="10"/>
  <c r="J392" i="10"/>
  <c r="E391" i="10"/>
  <c r="F391" i="10"/>
  <c r="J391" i="10"/>
  <c r="G391" i="10"/>
  <c r="K391" i="10"/>
  <c r="E390" i="10"/>
  <c r="F390" i="10"/>
  <c r="J390" i="10"/>
  <c r="E389" i="10"/>
  <c r="F389" i="10"/>
  <c r="J389" i="10"/>
  <c r="G389" i="10"/>
  <c r="K389" i="10"/>
  <c r="E388" i="10"/>
  <c r="G388" i="10"/>
  <c r="K388" i="10"/>
  <c r="F388" i="10"/>
  <c r="J388" i="10"/>
  <c r="E387" i="10"/>
  <c r="F387" i="10"/>
  <c r="J387" i="10"/>
  <c r="G387" i="10"/>
  <c r="K387" i="10"/>
  <c r="E386" i="10"/>
  <c r="F386" i="10"/>
  <c r="J386" i="10"/>
  <c r="E385" i="10"/>
  <c r="F385" i="10"/>
  <c r="J385" i="10"/>
  <c r="G385" i="10"/>
  <c r="K385" i="10"/>
  <c r="E384" i="10"/>
  <c r="G384" i="10"/>
  <c r="K384" i="10"/>
  <c r="F384" i="10"/>
  <c r="J384" i="10"/>
  <c r="N383" i="10"/>
  <c r="L383" i="10"/>
  <c r="E383" i="10"/>
  <c r="F383" i="10"/>
  <c r="J383" i="10"/>
  <c r="G383" i="10"/>
  <c r="K383" i="10"/>
  <c r="E382" i="10"/>
  <c r="G382" i="10"/>
  <c r="K382" i="10"/>
  <c r="F382" i="10"/>
  <c r="J382" i="10"/>
  <c r="E381" i="10"/>
  <c r="F381" i="10"/>
  <c r="J381" i="10"/>
  <c r="G381" i="10"/>
  <c r="K381" i="10"/>
  <c r="E380" i="10"/>
  <c r="F380" i="10"/>
  <c r="J380" i="10"/>
  <c r="E379" i="10"/>
  <c r="F379" i="10"/>
  <c r="J379" i="10"/>
  <c r="G379" i="10"/>
  <c r="K379" i="10"/>
  <c r="E378" i="10"/>
  <c r="G378" i="10"/>
  <c r="K378" i="10"/>
  <c r="F378" i="10"/>
  <c r="J378" i="10"/>
  <c r="E377" i="10"/>
  <c r="F377" i="10"/>
  <c r="J377" i="10"/>
  <c r="G377" i="10"/>
  <c r="K377" i="10"/>
  <c r="E376" i="10"/>
  <c r="F376" i="10"/>
  <c r="J376" i="10"/>
  <c r="E375" i="10"/>
  <c r="F375" i="10"/>
  <c r="J375" i="10"/>
  <c r="G375" i="10"/>
  <c r="K375" i="10"/>
  <c r="E374" i="10"/>
  <c r="G374" i="10"/>
  <c r="K374" i="10"/>
  <c r="F374" i="10"/>
  <c r="J374" i="10"/>
  <c r="N373" i="10"/>
  <c r="L373" i="10"/>
  <c r="E373" i="10"/>
  <c r="F373" i="10"/>
  <c r="J373" i="10"/>
  <c r="G373" i="10"/>
  <c r="K373" i="10"/>
  <c r="E372" i="10"/>
  <c r="G372" i="10"/>
  <c r="K372" i="10"/>
  <c r="F372" i="10"/>
  <c r="J372" i="10"/>
  <c r="E371" i="10"/>
  <c r="F371" i="10"/>
  <c r="J371" i="10"/>
  <c r="G371" i="10"/>
  <c r="K371" i="10"/>
  <c r="E370" i="10"/>
  <c r="F370" i="10"/>
  <c r="J370" i="10"/>
  <c r="E369" i="10"/>
  <c r="F369" i="10"/>
  <c r="J369" i="10"/>
  <c r="G369" i="10"/>
  <c r="K369" i="10"/>
  <c r="E368" i="10"/>
  <c r="G368" i="10"/>
  <c r="K368" i="10"/>
  <c r="F368" i="10"/>
  <c r="J368" i="10"/>
  <c r="E367" i="10"/>
  <c r="F367" i="10"/>
  <c r="J367" i="10"/>
  <c r="G367" i="10"/>
  <c r="K367" i="10"/>
  <c r="E366" i="10"/>
  <c r="F366" i="10"/>
  <c r="J366" i="10"/>
  <c r="E365" i="10"/>
  <c r="F365" i="10"/>
  <c r="J365" i="10"/>
  <c r="G365" i="10"/>
  <c r="K365" i="10"/>
  <c r="E364" i="10"/>
  <c r="G364" i="10"/>
  <c r="K364" i="10"/>
  <c r="F364" i="10"/>
  <c r="J364" i="10"/>
  <c r="N363" i="10"/>
  <c r="L363" i="10"/>
  <c r="E363" i="10"/>
  <c r="F363" i="10"/>
  <c r="J363" i="10"/>
  <c r="G363" i="10"/>
  <c r="K363" i="10"/>
  <c r="E362" i="10"/>
  <c r="G362" i="10"/>
  <c r="K362" i="10"/>
  <c r="F362" i="10"/>
  <c r="J362" i="10"/>
  <c r="E361" i="10"/>
  <c r="F361" i="10"/>
  <c r="J361" i="10"/>
  <c r="G361" i="10"/>
  <c r="K361" i="10"/>
  <c r="E360" i="10"/>
  <c r="F360" i="10"/>
  <c r="J360" i="10"/>
  <c r="E359" i="10"/>
  <c r="F359" i="10"/>
  <c r="J359" i="10"/>
  <c r="G359" i="10"/>
  <c r="K359" i="10"/>
  <c r="E358" i="10"/>
  <c r="G358" i="10"/>
  <c r="K358" i="10"/>
  <c r="F358" i="10"/>
  <c r="J358" i="10"/>
  <c r="E357" i="10"/>
  <c r="F357" i="10"/>
  <c r="J357" i="10"/>
  <c r="G357" i="10"/>
  <c r="K357" i="10"/>
  <c r="E356" i="10"/>
  <c r="F356" i="10"/>
  <c r="J356" i="10"/>
  <c r="E355" i="10"/>
  <c r="F355" i="10"/>
  <c r="J355" i="10"/>
  <c r="G355" i="10"/>
  <c r="K355" i="10"/>
  <c r="E354" i="10"/>
  <c r="G354" i="10"/>
  <c r="K354" i="10"/>
  <c r="F354" i="10"/>
  <c r="J354" i="10"/>
  <c r="N353" i="10"/>
  <c r="L353" i="10"/>
  <c r="E353" i="10"/>
  <c r="F353" i="10"/>
  <c r="J353" i="10"/>
  <c r="G353" i="10"/>
  <c r="K353" i="10"/>
  <c r="E352" i="10"/>
  <c r="G352" i="10"/>
  <c r="K352" i="10"/>
  <c r="F352" i="10"/>
  <c r="J352" i="10"/>
  <c r="E351" i="10"/>
  <c r="F351" i="10"/>
  <c r="J351" i="10"/>
  <c r="G351" i="10"/>
  <c r="K351" i="10"/>
  <c r="F350" i="10"/>
  <c r="J350" i="10"/>
  <c r="F349" i="10"/>
  <c r="J349" i="10"/>
  <c r="F348" i="10"/>
  <c r="J348" i="10"/>
  <c r="F347" i="10"/>
  <c r="J347" i="10"/>
  <c r="F346" i="10"/>
  <c r="J346" i="10"/>
  <c r="F345" i="10"/>
  <c r="J345" i="10"/>
  <c r="F344" i="10"/>
  <c r="J344" i="10"/>
  <c r="N343" i="10"/>
  <c r="L343" i="10"/>
  <c r="F343" i="10"/>
  <c r="J343" i="10"/>
  <c r="E342" i="10"/>
  <c r="G342" i="10"/>
  <c r="K342" i="10"/>
  <c r="F342" i="10"/>
  <c r="J342" i="10"/>
  <c r="E341" i="10"/>
  <c r="F341" i="10"/>
  <c r="J341" i="10"/>
  <c r="G341" i="10"/>
  <c r="K341" i="10"/>
  <c r="E340" i="10"/>
  <c r="F340" i="10"/>
  <c r="J340" i="10"/>
  <c r="E339" i="10"/>
  <c r="F339" i="10"/>
  <c r="J339" i="10"/>
  <c r="G339" i="10"/>
  <c r="K339" i="10"/>
  <c r="E338" i="10"/>
  <c r="G338" i="10"/>
  <c r="K338" i="10"/>
  <c r="F338" i="10"/>
  <c r="J338" i="10"/>
  <c r="E337" i="10"/>
  <c r="F337" i="10"/>
  <c r="J337" i="10"/>
  <c r="G337" i="10"/>
  <c r="K337" i="10"/>
  <c r="E336" i="10"/>
  <c r="F336" i="10"/>
  <c r="J336" i="10"/>
  <c r="E335" i="10"/>
  <c r="F335" i="10"/>
  <c r="J335" i="10"/>
  <c r="G335" i="10"/>
  <c r="K335" i="10"/>
  <c r="E334" i="10"/>
  <c r="G334" i="10"/>
  <c r="K334" i="10"/>
  <c r="F334" i="10"/>
  <c r="J334" i="10"/>
  <c r="N333" i="10"/>
  <c r="L333" i="10"/>
  <c r="E333" i="10"/>
  <c r="F333" i="10"/>
  <c r="J333" i="10"/>
  <c r="G333" i="10"/>
  <c r="K333" i="10"/>
  <c r="E332" i="10"/>
  <c r="G332" i="10"/>
  <c r="K332" i="10"/>
  <c r="F332" i="10"/>
  <c r="J332" i="10"/>
  <c r="E331" i="10"/>
  <c r="F331" i="10"/>
  <c r="J331" i="10"/>
  <c r="G331" i="10"/>
  <c r="K331" i="10"/>
  <c r="E330" i="10"/>
  <c r="F330" i="10"/>
  <c r="J330" i="10"/>
  <c r="E329" i="10"/>
  <c r="F329" i="10"/>
  <c r="J329" i="10"/>
  <c r="G329" i="10"/>
  <c r="K329" i="10"/>
  <c r="E328" i="10"/>
  <c r="G328" i="10"/>
  <c r="K328" i="10"/>
  <c r="F328" i="10"/>
  <c r="J328" i="10"/>
  <c r="E327" i="10"/>
  <c r="F327" i="10"/>
  <c r="J327" i="10"/>
  <c r="G327" i="10"/>
  <c r="K327" i="10"/>
  <c r="E326" i="10"/>
  <c r="F326" i="10"/>
  <c r="J326" i="10"/>
  <c r="E325" i="10"/>
  <c r="F325" i="10"/>
  <c r="J325" i="10"/>
  <c r="G325" i="10"/>
  <c r="K325" i="10"/>
  <c r="E324" i="10"/>
  <c r="G324" i="10"/>
  <c r="K324" i="10"/>
  <c r="F324" i="10"/>
  <c r="J324" i="10"/>
  <c r="N323" i="10"/>
  <c r="L323" i="10"/>
  <c r="E323" i="10"/>
  <c r="F323" i="10"/>
  <c r="J323" i="10"/>
  <c r="G323" i="10"/>
  <c r="K323" i="10"/>
  <c r="E322" i="10"/>
  <c r="G322" i="10"/>
  <c r="K322" i="10"/>
  <c r="F322" i="10"/>
  <c r="J322" i="10"/>
  <c r="E321" i="10"/>
  <c r="F321" i="10"/>
  <c r="J321" i="10"/>
  <c r="G321" i="10"/>
  <c r="K321" i="10"/>
  <c r="E320" i="10"/>
  <c r="F320" i="10"/>
  <c r="J320" i="10"/>
  <c r="E319" i="10"/>
  <c r="F319" i="10"/>
  <c r="J319" i="10"/>
  <c r="G319" i="10"/>
  <c r="K319" i="10"/>
  <c r="E318" i="10"/>
  <c r="G318" i="10"/>
  <c r="K318" i="10"/>
  <c r="F318" i="10"/>
  <c r="J318" i="10"/>
  <c r="E317" i="10"/>
  <c r="F317" i="10"/>
  <c r="J317" i="10"/>
  <c r="G317" i="10"/>
  <c r="K317" i="10"/>
  <c r="E316" i="10"/>
  <c r="F316" i="10"/>
  <c r="J316" i="10"/>
  <c r="E315" i="10"/>
  <c r="F315" i="10"/>
  <c r="J315" i="10"/>
  <c r="G315" i="10"/>
  <c r="K315" i="10"/>
  <c r="E314" i="10"/>
  <c r="G314" i="10"/>
  <c r="K314" i="10"/>
  <c r="F314" i="10"/>
  <c r="J314" i="10"/>
  <c r="N313" i="10"/>
  <c r="L313" i="10"/>
  <c r="E313" i="10"/>
  <c r="F313" i="10"/>
  <c r="J313" i="10"/>
  <c r="G313" i="10"/>
  <c r="K313" i="10"/>
  <c r="E312" i="10"/>
  <c r="G312" i="10"/>
  <c r="K312" i="10"/>
  <c r="F312" i="10"/>
  <c r="J312" i="10"/>
  <c r="E311" i="10"/>
  <c r="F311" i="10"/>
  <c r="J311" i="10"/>
  <c r="G311" i="10"/>
  <c r="K311" i="10"/>
  <c r="E310" i="10"/>
  <c r="F310" i="10"/>
  <c r="J310" i="10"/>
  <c r="E309" i="10"/>
  <c r="F309" i="10"/>
  <c r="J309" i="10"/>
  <c r="G309" i="10"/>
  <c r="K309" i="10"/>
  <c r="E308" i="10"/>
  <c r="G308" i="10"/>
  <c r="K308" i="10"/>
  <c r="F308" i="10"/>
  <c r="J308" i="10"/>
  <c r="E307" i="10"/>
  <c r="G307" i="10"/>
  <c r="K307" i="10"/>
  <c r="F307" i="10"/>
  <c r="J307" i="10"/>
  <c r="E306" i="10"/>
  <c r="G306" i="10"/>
  <c r="K306" i="10"/>
  <c r="F306" i="10"/>
  <c r="J306" i="10"/>
  <c r="E305" i="10"/>
  <c r="G305" i="10"/>
  <c r="K305" i="10"/>
  <c r="E304" i="10"/>
  <c r="F304" i="10"/>
  <c r="J304" i="10"/>
  <c r="G304" i="10"/>
  <c r="K304" i="10"/>
  <c r="N303" i="10"/>
  <c r="L303" i="10"/>
  <c r="E303" i="10"/>
  <c r="G303" i="10"/>
  <c r="K303" i="10"/>
  <c r="F303" i="10"/>
  <c r="J303" i="10"/>
  <c r="E302" i="10"/>
  <c r="G302" i="10"/>
  <c r="K302" i="10"/>
  <c r="F302" i="10"/>
  <c r="J302" i="10"/>
  <c r="E301" i="10"/>
  <c r="G301" i="10"/>
  <c r="K301" i="10"/>
  <c r="E300" i="10"/>
  <c r="F300" i="10"/>
  <c r="J300" i="10"/>
  <c r="G300" i="10"/>
  <c r="K300" i="10"/>
  <c r="E299" i="10"/>
  <c r="G299" i="10"/>
  <c r="K299" i="10"/>
  <c r="F299" i="10"/>
  <c r="J299" i="10"/>
  <c r="E298" i="10"/>
  <c r="G298" i="10"/>
  <c r="K298" i="10"/>
  <c r="F298" i="10"/>
  <c r="J298" i="10"/>
  <c r="E297" i="10"/>
  <c r="G297" i="10"/>
  <c r="K297" i="10"/>
  <c r="E296" i="10"/>
  <c r="F296" i="10"/>
  <c r="J296" i="10"/>
  <c r="G296" i="10"/>
  <c r="K296" i="10"/>
  <c r="E295" i="10"/>
  <c r="G295" i="10"/>
  <c r="K295" i="10"/>
  <c r="F295" i="10"/>
  <c r="J295" i="10"/>
  <c r="E294" i="10"/>
  <c r="G294" i="10"/>
  <c r="K294" i="10"/>
  <c r="F294" i="10"/>
  <c r="J294" i="10"/>
  <c r="N293" i="10"/>
  <c r="L293" i="10"/>
  <c r="E293" i="10"/>
  <c r="G293" i="10"/>
  <c r="K293" i="10"/>
  <c r="O293" i="10"/>
  <c r="E292" i="10"/>
  <c r="F292" i="10"/>
  <c r="J292" i="10"/>
  <c r="G292" i="10"/>
  <c r="K292" i="10"/>
  <c r="E291" i="10"/>
  <c r="G291" i="10"/>
  <c r="K291" i="10"/>
  <c r="F291" i="10"/>
  <c r="J291" i="10"/>
  <c r="E290" i="10"/>
  <c r="G290" i="10"/>
  <c r="K290" i="10"/>
  <c r="F290" i="10"/>
  <c r="J290" i="10"/>
  <c r="E289" i="10"/>
  <c r="G289" i="10"/>
  <c r="K289" i="10"/>
  <c r="E288" i="10"/>
  <c r="F288" i="10"/>
  <c r="J288" i="10"/>
  <c r="G288" i="10"/>
  <c r="K288" i="10"/>
  <c r="E287" i="10"/>
  <c r="G287" i="10"/>
  <c r="K287" i="10"/>
  <c r="F287" i="10"/>
  <c r="J287" i="10"/>
  <c r="E286" i="10"/>
  <c r="G286" i="10"/>
  <c r="K286" i="10"/>
  <c r="F286" i="10"/>
  <c r="J286" i="10"/>
  <c r="E285" i="10"/>
  <c r="G285" i="10"/>
  <c r="K285" i="10"/>
  <c r="E284" i="10"/>
  <c r="F284" i="10"/>
  <c r="J284" i="10"/>
  <c r="G284" i="10"/>
  <c r="K284" i="10"/>
  <c r="N283" i="10"/>
  <c r="L283" i="10"/>
  <c r="E283" i="10"/>
  <c r="G283" i="10"/>
  <c r="K283" i="10"/>
  <c r="F283" i="10"/>
  <c r="J283" i="10"/>
  <c r="E282" i="10"/>
  <c r="G282" i="10"/>
  <c r="K282" i="10"/>
  <c r="F282" i="10"/>
  <c r="J282" i="10"/>
  <c r="E281" i="10"/>
  <c r="G281" i="10"/>
  <c r="K281" i="10"/>
  <c r="E280" i="10"/>
  <c r="F280" i="10"/>
  <c r="J280" i="10"/>
  <c r="G280" i="10"/>
  <c r="K280" i="10"/>
  <c r="E279" i="10"/>
  <c r="G279" i="10"/>
  <c r="K279" i="10"/>
  <c r="F279" i="10"/>
  <c r="J279" i="10"/>
  <c r="E278" i="10"/>
  <c r="G278" i="10"/>
  <c r="K278" i="10"/>
  <c r="F278" i="10"/>
  <c r="J278" i="10"/>
  <c r="E277" i="10"/>
  <c r="G277" i="10"/>
  <c r="K277" i="10"/>
  <c r="E276" i="10"/>
  <c r="F276" i="10"/>
  <c r="J276" i="10"/>
  <c r="G276" i="10"/>
  <c r="K276" i="10"/>
  <c r="E275" i="10"/>
  <c r="G275" i="10"/>
  <c r="K275" i="10"/>
  <c r="F275" i="10"/>
  <c r="J275" i="10"/>
  <c r="E274" i="10"/>
  <c r="G274" i="10"/>
  <c r="K274" i="10"/>
  <c r="F274" i="10"/>
  <c r="J274" i="10"/>
  <c r="N273" i="10"/>
  <c r="L273" i="10"/>
  <c r="E273" i="10"/>
  <c r="G273" i="10"/>
  <c r="K273" i="10"/>
  <c r="O273" i="10"/>
  <c r="E272" i="10"/>
  <c r="F272" i="10"/>
  <c r="J272" i="10"/>
  <c r="G272" i="10"/>
  <c r="K272" i="10"/>
  <c r="E271" i="10"/>
  <c r="G271" i="10"/>
  <c r="K271" i="10"/>
  <c r="F271" i="10"/>
  <c r="J271" i="10"/>
  <c r="E270" i="10"/>
  <c r="G270" i="10"/>
  <c r="K270" i="10"/>
  <c r="F270" i="10"/>
  <c r="J270" i="10"/>
  <c r="E269" i="10"/>
  <c r="G269" i="10"/>
  <c r="K269" i="10"/>
  <c r="E268" i="10"/>
  <c r="F268" i="10"/>
  <c r="J268" i="10"/>
  <c r="G268" i="10"/>
  <c r="K268" i="10"/>
  <c r="E267" i="10"/>
  <c r="G267" i="10"/>
  <c r="K267" i="10"/>
  <c r="F267" i="10"/>
  <c r="J267" i="10"/>
  <c r="E266" i="10"/>
  <c r="G266" i="10"/>
  <c r="K266" i="10"/>
  <c r="F266" i="10"/>
  <c r="J266" i="10"/>
  <c r="E265" i="10"/>
  <c r="G265" i="10"/>
  <c r="K265" i="10"/>
  <c r="E264" i="10"/>
  <c r="G264" i="10"/>
  <c r="K264" i="10"/>
  <c r="N263" i="10"/>
  <c r="L263" i="10"/>
  <c r="E263" i="10"/>
  <c r="G263" i="10"/>
  <c r="K263" i="10"/>
  <c r="O263" i="10"/>
  <c r="F263" i="10"/>
  <c r="J263" i="10"/>
  <c r="E262" i="10"/>
  <c r="G262" i="10"/>
  <c r="K262" i="10"/>
  <c r="F262" i="10"/>
  <c r="J262" i="10"/>
  <c r="E261" i="10"/>
  <c r="G261" i="10"/>
  <c r="K261" i="10"/>
  <c r="E260" i="10"/>
  <c r="G260" i="10"/>
  <c r="K260" i="10"/>
  <c r="E259" i="10"/>
  <c r="G259" i="10"/>
  <c r="K259" i="10"/>
  <c r="F259" i="10"/>
  <c r="J259" i="10"/>
  <c r="E258" i="10"/>
  <c r="G258" i="10"/>
  <c r="K258" i="10"/>
  <c r="F258" i="10"/>
  <c r="J258" i="10"/>
  <c r="E257" i="10"/>
  <c r="G257" i="10"/>
  <c r="K257" i="10"/>
  <c r="E256" i="10"/>
  <c r="G256" i="10"/>
  <c r="K256" i="10"/>
  <c r="E255" i="10"/>
  <c r="G255" i="10"/>
  <c r="K255" i="10"/>
  <c r="F255" i="10"/>
  <c r="J255" i="10"/>
  <c r="E254" i="10"/>
  <c r="G254" i="10"/>
  <c r="K254" i="10"/>
  <c r="F254" i="10"/>
  <c r="J254" i="10"/>
  <c r="N253" i="10"/>
  <c r="L253" i="10"/>
  <c r="E253" i="10"/>
  <c r="G253" i="10"/>
  <c r="K253" i="10"/>
  <c r="E252" i="10"/>
  <c r="G252" i="10"/>
  <c r="K252" i="10"/>
  <c r="E251" i="10"/>
  <c r="G251" i="10"/>
  <c r="K251" i="10"/>
  <c r="F251" i="10"/>
  <c r="J251" i="10"/>
  <c r="E250" i="10"/>
  <c r="G250" i="10"/>
  <c r="K250" i="10"/>
  <c r="F250" i="10"/>
  <c r="J250" i="10"/>
  <c r="E249" i="10"/>
  <c r="G249" i="10"/>
  <c r="K249" i="10"/>
  <c r="E248" i="10"/>
  <c r="G248" i="10"/>
  <c r="K248" i="10"/>
  <c r="E247" i="10"/>
  <c r="G247" i="10"/>
  <c r="K247" i="10"/>
  <c r="F247" i="10"/>
  <c r="J247" i="10"/>
  <c r="E246" i="10"/>
  <c r="G246" i="10"/>
  <c r="K246" i="10"/>
  <c r="F246" i="10"/>
  <c r="J246" i="10"/>
  <c r="E245" i="10"/>
  <c r="G245" i="10"/>
  <c r="K245" i="10"/>
  <c r="E244" i="10"/>
  <c r="G244" i="10"/>
  <c r="K244" i="10"/>
  <c r="N243" i="10"/>
  <c r="L243" i="10"/>
  <c r="E243" i="10"/>
  <c r="G243" i="10"/>
  <c r="K243" i="10"/>
  <c r="F243" i="10"/>
  <c r="J243" i="10"/>
  <c r="E242" i="10"/>
  <c r="G242" i="10"/>
  <c r="K242" i="10"/>
  <c r="F242" i="10"/>
  <c r="J242" i="10"/>
  <c r="E241" i="10"/>
  <c r="G241" i="10"/>
  <c r="K241" i="10"/>
  <c r="E240" i="10"/>
  <c r="G240" i="10"/>
  <c r="K240" i="10"/>
  <c r="E239" i="10"/>
  <c r="G239" i="10"/>
  <c r="K239" i="10"/>
  <c r="F239" i="10"/>
  <c r="J239" i="10"/>
  <c r="E238" i="10"/>
  <c r="G238" i="10"/>
  <c r="K238" i="10"/>
  <c r="F238" i="10"/>
  <c r="J238" i="10"/>
  <c r="E237" i="10"/>
  <c r="G237" i="10"/>
  <c r="K237" i="10"/>
  <c r="E236" i="10"/>
  <c r="G236" i="10"/>
  <c r="K236" i="10"/>
  <c r="E235" i="10"/>
  <c r="G235" i="10"/>
  <c r="K235" i="10"/>
  <c r="F235" i="10"/>
  <c r="J235" i="10"/>
  <c r="E234" i="10"/>
  <c r="G234" i="10"/>
  <c r="K234" i="10"/>
  <c r="F234" i="10"/>
  <c r="J234" i="10"/>
  <c r="N233" i="10"/>
  <c r="L233" i="10"/>
  <c r="E233" i="10"/>
  <c r="G233" i="10"/>
  <c r="K233" i="10"/>
  <c r="O233" i="10"/>
  <c r="E232" i="10"/>
  <c r="G232" i="10"/>
  <c r="K232" i="10"/>
  <c r="E231" i="10"/>
  <c r="G231" i="10"/>
  <c r="K231" i="10"/>
  <c r="F231" i="10"/>
  <c r="J231" i="10"/>
  <c r="E230" i="10"/>
  <c r="G230" i="10"/>
  <c r="K230" i="10"/>
  <c r="F230" i="10"/>
  <c r="J230" i="10"/>
  <c r="E229" i="10"/>
  <c r="G229" i="10"/>
  <c r="K229" i="10"/>
  <c r="E228" i="10"/>
  <c r="G228" i="10"/>
  <c r="K228" i="10"/>
  <c r="E227" i="10"/>
  <c r="G227" i="10"/>
  <c r="K227" i="10"/>
  <c r="F227" i="10"/>
  <c r="J227" i="10"/>
  <c r="E226" i="10"/>
  <c r="G226" i="10"/>
  <c r="K226" i="10"/>
  <c r="F226" i="10"/>
  <c r="J226" i="10"/>
  <c r="E225" i="10"/>
  <c r="G225" i="10"/>
  <c r="K225" i="10"/>
  <c r="E224" i="10"/>
  <c r="G224" i="10"/>
  <c r="K224" i="10"/>
  <c r="N223" i="10"/>
  <c r="L223" i="10"/>
  <c r="E223" i="10"/>
  <c r="G223" i="10"/>
  <c r="K223" i="10"/>
  <c r="F223" i="10"/>
  <c r="J223" i="10"/>
  <c r="E222" i="10"/>
  <c r="G222" i="10"/>
  <c r="K222" i="10"/>
  <c r="F222" i="10"/>
  <c r="J222" i="10"/>
  <c r="E221" i="10"/>
  <c r="G221" i="10"/>
  <c r="K221" i="10"/>
  <c r="E220" i="10"/>
  <c r="G220" i="10"/>
  <c r="K220" i="10"/>
  <c r="E219" i="10"/>
  <c r="G219" i="10"/>
  <c r="K219" i="10"/>
  <c r="F219" i="10"/>
  <c r="J219" i="10"/>
  <c r="E218" i="10"/>
  <c r="G218" i="10"/>
  <c r="K218" i="10"/>
  <c r="F218" i="10"/>
  <c r="J218" i="10"/>
  <c r="E217" i="10"/>
  <c r="G217" i="10"/>
  <c r="K217" i="10"/>
  <c r="E216" i="10"/>
  <c r="G216" i="10"/>
  <c r="K216" i="10"/>
  <c r="E215" i="10"/>
  <c r="G215" i="10"/>
  <c r="K215" i="10"/>
  <c r="F215" i="10"/>
  <c r="J215" i="10"/>
  <c r="E214" i="10"/>
  <c r="G214" i="10"/>
  <c r="K214" i="10"/>
  <c r="F214" i="10"/>
  <c r="J214" i="10"/>
  <c r="N213" i="10"/>
  <c r="L213" i="10"/>
  <c r="E213" i="10"/>
  <c r="G213" i="10"/>
  <c r="K213" i="10"/>
  <c r="E212" i="10"/>
  <c r="G212" i="10"/>
  <c r="K212" i="10"/>
  <c r="E211" i="10"/>
  <c r="G211" i="10"/>
  <c r="K211" i="10"/>
  <c r="F211" i="10"/>
  <c r="J211" i="10"/>
  <c r="E210" i="10"/>
  <c r="G210" i="10"/>
  <c r="K210" i="10"/>
  <c r="F210" i="10"/>
  <c r="J210" i="10"/>
  <c r="E209" i="10"/>
  <c r="G209" i="10"/>
  <c r="K209" i="10"/>
  <c r="E208" i="10"/>
  <c r="G208" i="10"/>
  <c r="K208" i="10"/>
  <c r="E207" i="10"/>
  <c r="G207" i="10"/>
  <c r="K207" i="10"/>
  <c r="F207" i="10"/>
  <c r="J207" i="10"/>
  <c r="E206" i="10"/>
  <c r="G206" i="10"/>
  <c r="K206" i="10"/>
  <c r="F206" i="10"/>
  <c r="J206" i="10"/>
  <c r="E205" i="10"/>
  <c r="G205" i="10"/>
  <c r="K205" i="10"/>
  <c r="E204" i="10"/>
  <c r="G204" i="10"/>
  <c r="K204" i="10"/>
  <c r="N203" i="10"/>
  <c r="L203" i="10"/>
  <c r="E203" i="10"/>
  <c r="G203" i="10"/>
  <c r="K203" i="10"/>
  <c r="F203" i="10"/>
  <c r="J203" i="10"/>
  <c r="E202" i="10"/>
  <c r="G202" i="10"/>
  <c r="K202" i="10"/>
  <c r="F202" i="10"/>
  <c r="J202" i="10"/>
  <c r="E201" i="10"/>
  <c r="G201" i="10"/>
  <c r="K201" i="10"/>
  <c r="E200" i="10"/>
  <c r="G200" i="10"/>
  <c r="K200" i="10"/>
  <c r="E199" i="10"/>
  <c r="G199" i="10"/>
  <c r="K199" i="10"/>
  <c r="F199" i="10"/>
  <c r="J199" i="10"/>
  <c r="E198" i="10"/>
  <c r="G198" i="10"/>
  <c r="K198" i="10"/>
  <c r="F198" i="10"/>
  <c r="J198" i="10"/>
  <c r="E197" i="10"/>
  <c r="G197" i="10"/>
  <c r="K197" i="10"/>
  <c r="E196" i="10"/>
  <c r="G196" i="10"/>
  <c r="K196" i="10"/>
  <c r="E195" i="10"/>
  <c r="G195" i="10"/>
  <c r="K195" i="10"/>
  <c r="F195" i="10"/>
  <c r="J195" i="10"/>
  <c r="E194" i="10"/>
  <c r="G194" i="10"/>
  <c r="K194" i="10"/>
  <c r="F194" i="10"/>
  <c r="J194" i="10"/>
  <c r="N193" i="10"/>
  <c r="L193" i="10"/>
  <c r="E193" i="10"/>
  <c r="G193" i="10"/>
  <c r="K193" i="10"/>
  <c r="E192" i="10"/>
  <c r="G192" i="10"/>
  <c r="K192" i="10"/>
  <c r="E191" i="10"/>
  <c r="G191" i="10"/>
  <c r="K191" i="10"/>
  <c r="F191" i="10"/>
  <c r="J191" i="10"/>
  <c r="E190" i="10"/>
  <c r="G190" i="10"/>
  <c r="K190" i="10"/>
  <c r="F190" i="10"/>
  <c r="J190" i="10"/>
  <c r="E189" i="10"/>
  <c r="G189" i="10"/>
  <c r="K189" i="10"/>
  <c r="E188" i="10"/>
  <c r="G188" i="10"/>
  <c r="K188" i="10"/>
  <c r="E187" i="10"/>
  <c r="G187" i="10"/>
  <c r="K187" i="10"/>
  <c r="F187" i="10"/>
  <c r="J187" i="10"/>
  <c r="E186" i="10"/>
  <c r="G186" i="10"/>
  <c r="K186" i="10"/>
  <c r="F186" i="10"/>
  <c r="J186" i="10"/>
  <c r="E185" i="10"/>
  <c r="G185" i="10"/>
  <c r="K185" i="10"/>
  <c r="E184" i="10"/>
  <c r="G184" i="10"/>
  <c r="K184" i="10"/>
  <c r="N183" i="10"/>
  <c r="L183" i="10"/>
  <c r="E183" i="10"/>
  <c r="G183" i="10"/>
  <c r="K183" i="10"/>
  <c r="O183" i="10"/>
  <c r="F183" i="10"/>
  <c r="J183" i="10"/>
  <c r="E182" i="10"/>
  <c r="G182" i="10"/>
  <c r="K182" i="10"/>
  <c r="F182" i="10"/>
  <c r="J182" i="10"/>
  <c r="E181" i="10"/>
  <c r="G181" i="10"/>
  <c r="K181" i="10"/>
  <c r="E180" i="10"/>
  <c r="G180" i="10"/>
  <c r="K180" i="10"/>
  <c r="E179" i="10"/>
  <c r="G179" i="10"/>
  <c r="K179" i="10"/>
  <c r="F179" i="10"/>
  <c r="J179" i="10"/>
  <c r="E178" i="10"/>
  <c r="G178" i="10"/>
  <c r="K178" i="10"/>
  <c r="F178" i="10"/>
  <c r="J178" i="10"/>
  <c r="E177" i="10"/>
  <c r="G177" i="10"/>
  <c r="K177" i="10"/>
  <c r="E176" i="10"/>
  <c r="G176" i="10"/>
  <c r="K176" i="10"/>
  <c r="E175" i="10"/>
  <c r="G175" i="10"/>
  <c r="K175" i="10"/>
  <c r="F175" i="10"/>
  <c r="J175" i="10"/>
  <c r="E174" i="10"/>
  <c r="G174" i="10"/>
  <c r="K174" i="10"/>
  <c r="F174" i="10"/>
  <c r="J174" i="10"/>
  <c r="N173" i="10"/>
  <c r="L173" i="10"/>
  <c r="E173" i="10"/>
  <c r="G173" i="10"/>
  <c r="K173" i="10"/>
  <c r="E172" i="10"/>
  <c r="G172" i="10"/>
  <c r="K172" i="10"/>
  <c r="E171" i="10"/>
  <c r="G171" i="10"/>
  <c r="K171" i="10"/>
  <c r="F171" i="10"/>
  <c r="J171" i="10"/>
  <c r="E170" i="10"/>
  <c r="G170" i="10"/>
  <c r="K170" i="10"/>
  <c r="F170" i="10"/>
  <c r="J170" i="10"/>
  <c r="E169" i="10"/>
  <c r="F169" i="10"/>
  <c r="J169" i="10"/>
  <c r="G169" i="10"/>
  <c r="K169" i="10"/>
  <c r="E168" i="10"/>
  <c r="G168" i="10"/>
  <c r="K168" i="10"/>
  <c r="E167" i="10"/>
  <c r="G167" i="10"/>
  <c r="K167" i="10"/>
  <c r="F167" i="10"/>
  <c r="J167" i="10"/>
  <c r="E166" i="10"/>
  <c r="G166" i="10"/>
  <c r="K166" i="10"/>
  <c r="F166" i="10"/>
  <c r="J166" i="10"/>
  <c r="E165" i="10"/>
  <c r="F165" i="10"/>
  <c r="J165" i="10"/>
  <c r="G165" i="10"/>
  <c r="K165" i="10"/>
  <c r="E164" i="10"/>
  <c r="G164" i="10"/>
  <c r="K164" i="10"/>
  <c r="N163" i="10"/>
  <c r="L163" i="10"/>
  <c r="E163" i="10"/>
  <c r="G163" i="10"/>
  <c r="K163" i="10"/>
  <c r="F163" i="10"/>
  <c r="J163" i="10"/>
  <c r="E162" i="10"/>
  <c r="G162" i="10"/>
  <c r="K162" i="10"/>
  <c r="F162" i="10"/>
  <c r="J162" i="10"/>
  <c r="E161" i="10"/>
  <c r="F161" i="10"/>
  <c r="J161" i="10"/>
  <c r="G161" i="10"/>
  <c r="K161" i="10"/>
  <c r="E160" i="10"/>
  <c r="G160" i="10"/>
  <c r="K160" i="10"/>
  <c r="E159" i="10"/>
  <c r="G159" i="10"/>
  <c r="K159" i="10"/>
  <c r="F159" i="10"/>
  <c r="J159" i="10"/>
  <c r="E158" i="10"/>
  <c r="G158" i="10"/>
  <c r="K158" i="10"/>
  <c r="F158" i="10"/>
  <c r="J158" i="10"/>
  <c r="E157" i="10"/>
  <c r="F157" i="10"/>
  <c r="J157" i="10"/>
  <c r="G157" i="10"/>
  <c r="K157" i="10"/>
  <c r="E156" i="10"/>
  <c r="G156" i="10"/>
  <c r="K156" i="10"/>
  <c r="E155" i="10"/>
  <c r="G155" i="10"/>
  <c r="K155" i="10"/>
  <c r="F155" i="10"/>
  <c r="J155" i="10"/>
  <c r="E154" i="10"/>
  <c r="G154" i="10"/>
  <c r="K154" i="10"/>
  <c r="F154" i="10"/>
  <c r="J154" i="10"/>
  <c r="N153" i="10"/>
  <c r="L153" i="10"/>
  <c r="E153" i="10"/>
  <c r="F153" i="10"/>
  <c r="J153" i="10"/>
  <c r="G153" i="10"/>
  <c r="K153" i="10"/>
  <c r="E152" i="10"/>
  <c r="G152" i="10"/>
  <c r="K152" i="10"/>
  <c r="E151" i="10"/>
  <c r="G151" i="10"/>
  <c r="K151" i="10"/>
  <c r="F151" i="10"/>
  <c r="J151" i="10"/>
  <c r="E150" i="10"/>
  <c r="G150" i="10"/>
  <c r="K150" i="10"/>
  <c r="F150" i="10"/>
  <c r="J150" i="10"/>
  <c r="E149" i="10"/>
  <c r="F149" i="10"/>
  <c r="J149" i="10"/>
  <c r="G149" i="10"/>
  <c r="K149" i="10"/>
  <c r="E148" i="10"/>
  <c r="G148" i="10"/>
  <c r="K148" i="10"/>
  <c r="E147" i="10"/>
  <c r="G147" i="10"/>
  <c r="K147" i="10"/>
  <c r="F147" i="10"/>
  <c r="J147" i="10"/>
  <c r="E146" i="10"/>
  <c r="G146" i="10"/>
  <c r="K146" i="10"/>
  <c r="F146" i="10"/>
  <c r="J146" i="10"/>
  <c r="E145" i="10"/>
  <c r="F145" i="10"/>
  <c r="J145" i="10"/>
  <c r="G145" i="10"/>
  <c r="K145" i="10"/>
  <c r="E144" i="10"/>
  <c r="G144" i="10"/>
  <c r="K144" i="10"/>
  <c r="N143" i="10"/>
  <c r="L143" i="10"/>
  <c r="E143" i="10"/>
  <c r="G143" i="10"/>
  <c r="K143" i="10"/>
  <c r="O143" i="10"/>
  <c r="F143" i="10"/>
  <c r="J143" i="10"/>
  <c r="E142" i="10"/>
  <c r="G142" i="10"/>
  <c r="K142" i="10"/>
  <c r="F142" i="10"/>
  <c r="J142" i="10"/>
  <c r="E141" i="10"/>
  <c r="F141" i="10"/>
  <c r="J141" i="10"/>
  <c r="G141" i="10"/>
  <c r="K141" i="10"/>
  <c r="E140" i="10"/>
  <c r="G140" i="10"/>
  <c r="K140" i="10"/>
  <c r="E139" i="10"/>
  <c r="G139" i="10"/>
  <c r="K139" i="10"/>
  <c r="F139" i="10"/>
  <c r="J139" i="10"/>
  <c r="E138" i="10"/>
  <c r="G138" i="10"/>
  <c r="K138" i="10"/>
  <c r="F138" i="10"/>
  <c r="J138" i="10"/>
  <c r="E137" i="10"/>
  <c r="F137" i="10"/>
  <c r="J137" i="10"/>
  <c r="G137" i="10"/>
  <c r="K137" i="10"/>
  <c r="E136" i="10"/>
  <c r="G136" i="10"/>
  <c r="K136" i="10"/>
  <c r="E135" i="10"/>
  <c r="G135" i="10"/>
  <c r="K135" i="10"/>
  <c r="F135" i="10"/>
  <c r="J135" i="10"/>
  <c r="E134" i="10"/>
  <c r="G134" i="10"/>
  <c r="K134" i="10"/>
  <c r="F134" i="10"/>
  <c r="J134" i="10"/>
  <c r="N133" i="10"/>
  <c r="L133" i="10"/>
  <c r="E133" i="10"/>
  <c r="F133" i="10"/>
  <c r="J133" i="10"/>
  <c r="G133" i="10"/>
  <c r="K133" i="10"/>
  <c r="E132" i="10"/>
  <c r="G132" i="10"/>
  <c r="K132" i="10"/>
  <c r="E131" i="10"/>
  <c r="G131" i="10"/>
  <c r="K131" i="10"/>
  <c r="F131" i="10"/>
  <c r="J131" i="10"/>
  <c r="E130" i="10"/>
  <c r="G130" i="10"/>
  <c r="K130" i="10"/>
  <c r="F130" i="10"/>
  <c r="J130" i="10"/>
  <c r="E129" i="10"/>
  <c r="F129" i="10"/>
  <c r="J129" i="10"/>
  <c r="G129" i="10"/>
  <c r="K129" i="10"/>
  <c r="E128" i="10"/>
  <c r="G128" i="10"/>
  <c r="K128" i="10"/>
  <c r="E127" i="10"/>
  <c r="G127" i="10"/>
  <c r="K127" i="10"/>
  <c r="F127" i="10"/>
  <c r="J127" i="10"/>
  <c r="E126" i="10"/>
  <c r="G126" i="10"/>
  <c r="K126" i="10"/>
  <c r="F126" i="10"/>
  <c r="J126" i="10"/>
  <c r="E125" i="10"/>
  <c r="G125" i="10"/>
  <c r="K125" i="10"/>
  <c r="E124" i="10"/>
  <c r="F124" i="10"/>
  <c r="J124" i="10"/>
  <c r="G124" i="10"/>
  <c r="K124" i="10"/>
  <c r="N123" i="10"/>
  <c r="L123" i="10"/>
  <c r="E123" i="10"/>
  <c r="G123" i="10"/>
  <c r="K123" i="10"/>
  <c r="O123" i="10"/>
  <c r="F123" i="10"/>
  <c r="J123" i="10"/>
  <c r="E122" i="10"/>
  <c r="G122" i="10"/>
  <c r="K122" i="10"/>
  <c r="F122" i="10"/>
  <c r="J122" i="10"/>
  <c r="E121" i="10"/>
  <c r="G121" i="10"/>
  <c r="K121" i="10"/>
  <c r="E120" i="10"/>
  <c r="F120" i="10"/>
  <c r="J120" i="10"/>
  <c r="G120" i="10"/>
  <c r="K120" i="10"/>
  <c r="E119" i="10"/>
  <c r="G119" i="10"/>
  <c r="K119" i="10"/>
  <c r="F119" i="10"/>
  <c r="J119" i="10"/>
  <c r="E118" i="10"/>
  <c r="G118" i="10"/>
  <c r="K118" i="10"/>
  <c r="F118" i="10"/>
  <c r="J118" i="10"/>
  <c r="E117" i="10"/>
  <c r="G117" i="10"/>
  <c r="K117" i="10"/>
  <c r="E116" i="10"/>
  <c r="F116" i="10"/>
  <c r="J116" i="10"/>
  <c r="G116" i="10"/>
  <c r="K116" i="10"/>
  <c r="E115" i="10"/>
  <c r="G115" i="10"/>
  <c r="K115" i="10"/>
  <c r="F115" i="10"/>
  <c r="J115" i="10"/>
  <c r="E114" i="10"/>
  <c r="G114" i="10"/>
  <c r="K114" i="10"/>
  <c r="F114" i="10"/>
  <c r="J114" i="10"/>
  <c r="N113" i="10"/>
  <c r="L113" i="10"/>
  <c r="E113" i="10"/>
  <c r="G113" i="10"/>
  <c r="K113" i="10"/>
  <c r="E112" i="10"/>
  <c r="F112" i="10"/>
  <c r="J112" i="10"/>
  <c r="G112" i="10"/>
  <c r="K112" i="10"/>
  <c r="E111" i="10"/>
  <c r="G111" i="10"/>
  <c r="K111" i="10"/>
  <c r="F111" i="10"/>
  <c r="J111" i="10"/>
  <c r="E110" i="10"/>
  <c r="G110" i="10"/>
  <c r="K110" i="10"/>
  <c r="F110" i="10"/>
  <c r="J110" i="10"/>
  <c r="E109" i="10"/>
  <c r="G109" i="10"/>
  <c r="K109" i="10"/>
  <c r="E108" i="10"/>
  <c r="F108" i="10"/>
  <c r="J108" i="10"/>
  <c r="G108" i="10"/>
  <c r="K108" i="10"/>
  <c r="E107" i="10"/>
  <c r="G107" i="10"/>
  <c r="K107" i="10"/>
  <c r="F107" i="10"/>
  <c r="J107" i="10"/>
  <c r="E106" i="10"/>
  <c r="G106" i="10"/>
  <c r="K106" i="10"/>
  <c r="F106" i="10"/>
  <c r="J106" i="10"/>
  <c r="E105" i="10"/>
  <c r="G105" i="10"/>
  <c r="K105" i="10"/>
  <c r="E104" i="10"/>
  <c r="F104" i="10"/>
  <c r="J104" i="10"/>
  <c r="G104" i="10"/>
  <c r="K104" i="10"/>
  <c r="N103" i="10"/>
  <c r="L103" i="10"/>
  <c r="E103" i="10"/>
  <c r="G103" i="10"/>
  <c r="K103" i="10"/>
  <c r="O103" i="10"/>
  <c r="F103" i="10"/>
  <c r="J103" i="10"/>
  <c r="E102" i="10"/>
  <c r="G102" i="10"/>
  <c r="K102" i="10"/>
  <c r="F102" i="10"/>
  <c r="J102" i="10"/>
  <c r="E101" i="10"/>
  <c r="G101" i="10"/>
  <c r="K101" i="10"/>
  <c r="E100" i="10"/>
  <c r="F100" i="10"/>
  <c r="J100" i="10"/>
  <c r="G100" i="10"/>
  <c r="K100" i="10"/>
  <c r="E99" i="10"/>
  <c r="G99" i="10"/>
  <c r="K99" i="10"/>
  <c r="F99" i="10"/>
  <c r="J99" i="10"/>
  <c r="E98" i="10"/>
  <c r="G98" i="10"/>
  <c r="K98" i="10"/>
  <c r="F98" i="10"/>
  <c r="J98" i="10"/>
  <c r="E97" i="10"/>
  <c r="G97" i="10"/>
  <c r="K97" i="10"/>
  <c r="E96" i="10"/>
  <c r="F96" i="10"/>
  <c r="J96" i="10"/>
  <c r="G96" i="10"/>
  <c r="K96" i="10"/>
  <c r="E95" i="10"/>
  <c r="G95" i="10"/>
  <c r="K95" i="10"/>
  <c r="F95" i="10"/>
  <c r="J95" i="10"/>
  <c r="E94" i="10"/>
  <c r="G94" i="10"/>
  <c r="K94" i="10"/>
  <c r="F94" i="10"/>
  <c r="J94" i="10"/>
  <c r="N93" i="10"/>
  <c r="L93" i="10"/>
  <c r="E93" i="10"/>
  <c r="G93" i="10"/>
  <c r="K93" i="10"/>
  <c r="E92" i="10"/>
  <c r="F92" i="10"/>
  <c r="J92" i="10"/>
  <c r="G92" i="10"/>
  <c r="K92" i="10"/>
  <c r="E91" i="10"/>
  <c r="G91" i="10"/>
  <c r="K91" i="10"/>
  <c r="F91" i="10"/>
  <c r="J91" i="10"/>
  <c r="E90" i="10"/>
  <c r="G90" i="10"/>
  <c r="K90" i="10"/>
  <c r="F90" i="10"/>
  <c r="J90" i="10"/>
  <c r="E89" i="10"/>
  <c r="G89" i="10"/>
  <c r="K89" i="10"/>
  <c r="E88" i="10"/>
  <c r="F88" i="10"/>
  <c r="J88" i="10"/>
  <c r="G88" i="10"/>
  <c r="K88" i="10"/>
  <c r="E87" i="10"/>
  <c r="G87" i="10"/>
  <c r="K87" i="10"/>
  <c r="F87" i="10"/>
  <c r="J87" i="10"/>
  <c r="E86" i="10"/>
  <c r="G86" i="10"/>
  <c r="K86" i="10"/>
  <c r="F86" i="10"/>
  <c r="J86" i="10"/>
  <c r="E85" i="10"/>
  <c r="G85" i="10"/>
  <c r="K85" i="10"/>
  <c r="E84" i="10"/>
  <c r="F84" i="10"/>
  <c r="J84" i="10"/>
  <c r="G84" i="10"/>
  <c r="K84" i="10"/>
  <c r="N83" i="10"/>
  <c r="L83" i="10"/>
  <c r="E83" i="10"/>
  <c r="G83" i="10"/>
  <c r="K83" i="10"/>
  <c r="O83" i="10"/>
  <c r="F83" i="10"/>
  <c r="J83" i="10"/>
  <c r="E82" i="10"/>
  <c r="G82" i="10"/>
  <c r="K82" i="10"/>
  <c r="F82" i="10"/>
  <c r="J82" i="10"/>
  <c r="E81" i="10"/>
  <c r="G81" i="10"/>
  <c r="K81" i="10"/>
  <c r="E80" i="10"/>
  <c r="F80" i="10"/>
  <c r="J80" i="10"/>
  <c r="G80" i="10"/>
  <c r="K80" i="10"/>
  <c r="E79" i="10"/>
  <c r="G79" i="10"/>
  <c r="K79" i="10"/>
  <c r="F79" i="10"/>
  <c r="J79" i="10"/>
  <c r="E78" i="10"/>
  <c r="G78" i="10"/>
  <c r="K78" i="10"/>
  <c r="F78" i="10"/>
  <c r="J78" i="10"/>
  <c r="E77" i="10"/>
  <c r="G77" i="10"/>
  <c r="K77" i="10"/>
  <c r="E76" i="10"/>
  <c r="F76" i="10"/>
  <c r="J76" i="10"/>
  <c r="G76" i="10"/>
  <c r="K76" i="10"/>
  <c r="E75" i="10"/>
  <c r="G75" i="10"/>
  <c r="K75" i="10"/>
  <c r="F75" i="10"/>
  <c r="J75" i="10"/>
  <c r="E74" i="10"/>
  <c r="G74" i="10"/>
  <c r="K74" i="10"/>
  <c r="F74" i="10"/>
  <c r="J74" i="10"/>
  <c r="N73" i="10"/>
  <c r="L73" i="10"/>
  <c r="E73" i="10"/>
  <c r="G73" i="10"/>
  <c r="K73" i="10"/>
  <c r="E72" i="10"/>
  <c r="F72" i="10"/>
  <c r="J72" i="10"/>
  <c r="G72" i="10"/>
  <c r="K72" i="10"/>
  <c r="E71" i="10"/>
  <c r="G71" i="10"/>
  <c r="K71" i="10"/>
  <c r="F71" i="10"/>
  <c r="J71" i="10"/>
  <c r="E70" i="10"/>
  <c r="G70" i="10"/>
  <c r="K70" i="10"/>
  <c r="F70" i="10"/>
  <c r="J70" i="10"/>
  <c r="E69" i="10"/>
  <c r="G69" i="10"/>
  <c r="K69" i="10"/>
  <c r="E68" i="10"/>
  <c r="F68" i="10"/>
  <c r="J68" i="10"/>
  <c r="G68" i="10"/>
  <c r="K68" i="10"/>
  <c r="E67" i="10"/>
  <c r="G67" i="10"/>
  <c r="K67" i="10"/>
  <c r="F67" i="10"/>
  <c r="J67" i="10"/>
  <c r="E66" i="10"/>
  <c r="G66" i="10"/>
  <c r="K66" i="10"/>
  <c r="F66" i="10"/>
  <c r="J66" i="10"/>
  <c r="E65" i="10"/>
  <c r="G65" i="10"/>
  <c r="K65" i="10"/>
  <c r="E64" i="10"/>
  <c r="F64" i="10"/>
  <c r="J64" i="10"/>
  <c r="G64" i="10"/>
  <c r="K64" i="10"/>
  <c r="N63" i="10"/>
  <c r="L63" i="10"/>
  <c r="E63" i="10"/>
  <c r="G63" i="10"/>
  <c r="K63" i="10"/>
  <c r="O63" i="10"/>
  <c r="F63" i="10"/>
  <c r="J63" i="10"/>
  <c r="E62" i="10"/>
  <c r="G62" i="10"/>
  <c r="K62" i="10"/>
  <c r="F62" i="10"/>
  <c r="J62" i="10"/>
  <c r="E61" i="10"/>
  <c r="G61" i="10"/>
  <c r="K61" i="10"/>
  <c r="E60" i="10"/>
  <c r="F60" i="10"/>
  <c r="J60" i="10"/>
  <c r="G60" i="10"/>
  <c r="K60" i="10"/>
  <c r="E59" i="10"/>
  <c r="G59" i="10"/>
  <c r="K59" i="10"/>
  <c r="F59" i="10"/>
  <c r="J59" i="10"/>
  <c r="E58" i="10"/>
  <c r="G58" i="10"/>
  <c r="K58" i="10"/>
  <c r="F58" i="10"/>
  <c r="J58" i="10"/>
  <c r="E57" i="10"/>
  <c r="G57" i="10"/>
  <c r="K57" i="10"/>
  <c r="E56" i="10"/>
  <c r="F56" i="10"/>
  <c r="J56" i="10"/>
  <c r="G56" i="10"/>
  <c r="K56" i="10"/>
  <c r="E55" i="10"/>
  <c r="G55" i="10"/>
  <c r="K55" i="10"/>
  <c r="F55" i="10"/>
  <c r="J55" i="10"/>
  <c r="E54" i="10"/>
  <c r="G54" i="10"/>
  <c r="K54" i="10"/>
  <c r="F54" i="10"/>
  <c r="J54" i="10"/>
  <c r="N53" i="10"/>
  <c r="L53" i="10"/>
  <c r="E53" i="10"/>
  <c r="G53" i="10"/>
  <c r="K53" i="10"/>
  <c r="E52" i="10"/>
  <c r="F52" i="10"/>
  <c r="J52" i="10"/>
  <c r="G52" i="10"/>
  <c r="K52" i="10"/>
  <c r="E51" i="10"/>
  <c r="G51" i="10"/>
  <c r="K51" i="10"/>
  <c r="F51" i="10"/>
  <c r="J51" i="10"/>
  <c r="E50" i="10"/>
  <c r="G50" i="10"/>
  <c r="K50" i="10"/>
  <c r="F50" i="10"/>
  <c r="J50" i="10"/>
  <c r="E49" i="10"/>
  <c r="G49" i="10"/>
  <c r="K49" i="10"/>
  <c r="E48" i="10"/>
  <c r="F48" i="10"/>
  <c r="J48" i="10"/>
  <c r="G48" i="10"/>
  <c r="K48" i="10"/>
  <c r="E47" i="10"/>
  <c r="G47" i="10"/>
  <c r="K47" i="10"/>
  <c r="F47" i="10"/>
  <c r="J47" i="10"/>
  <c r="E46" i="10"/>
  <c r="G46" i="10"/>
  <c r="K46" i="10"/>
  <c r="F46" i="10"/>
  <c r="J46" i="10"/>
  <c r="E45" i="10"/>
  <c r="G45" i="10"/>
  <c r="K45" i="10"/>
  <c r="E44" i="10"/>
  <c r="F44" i="10"/>
  <c r="J44" i="10"/>
  <c r="G44" i="10"/>
  <c r="K44" i="10"/>
  <c r="N43" i="10"/>
  <c r="L43" i="10"/>
  <c r="E43" i="10"/>
  <c r="G43" i="10"/>
  <c r="K43" i="10"/>
  <c r="O43" i="10"/>
  <c r="F43" i="10"/>
  <c r="J43" i="10"/>
  <c r="E42" i="10"/>
  <c r="G42" i="10"/>
  <c r="K42" i="10"/>
  <c r="F42" i="10"/>
  <c r="J42" i="10"/>
  <c r="E41" i="10"/>
  <c r="G41" i="10"/>
  <c r="K41" i="10"/>
  <c r="E40" i="10"/>
  <c r="F40" i="10"/>
  <c r="J40" i="10"/>
  <c r="G40" i="10"/>
  <c r="K40" i="10"/>
  <c r="E39" i="10"/>
  <c r="G39" i="10"/>
  <c r="K39" i="10"/>
  <c r="F39" i="10"/>
  <c r="J39" i="10"/>
  <c r="E38" i="10"/>
  <c r="G38" i="10"/>
  <c r="K38" i="10"/>
  <c r="F38" i="10"/>
  <c r="J38" i="10"/>
  <c r="E37" i="10"/>
  <c r="G37" i="10"/>
  <c r="K37" i="10"/>
  <c r="E36" i="10"/>
  <c r="F36" i="10"/>
  <c r="J36" i="10"/>
  <c r="G36" i="10"/>
  <c r="K36" i="10"/>
  <c r="E35" i="10"/>
  <c r="G35" i="10"/>
  <c r="K35" i="10"/>
  <c r="F35" i="10"/>
  <c r="J35" i="10"/>
  <c r="E34" i="10"/>
  <c r="G34" i="10"/>
  <c r="K34" i="10"/>
  <c r="F34" i="10"/>
  <c r="J34" i="10"/>
  <c r="N33" i="10"/>
  <c r="L33" i="10"/>
  <c r="E33" i="10"/>
  <c r="G33" i="10"/>
  <c r="K33" i="10"/>
  <c r="E32" i="10"/>
  <c r="F32" i="10"/>
  <c r="J32" i="10"/>
  <c r="G32" i="10"/>
  <c r="K32" i="10"/>
  <c r="E31" i="10"/>
  <c r="G31" i="10"/>
  <c r="K31" i="10"/>
  <c r="F31" i="10"/>
  <c r="J31" i="10"/>
  <c r="E30" i="10"/>
  <c r="G30" i="10"/>
  <c r="K30" i="10"/>
  <c r="F30" i="10"/>
  <c r="J30" i="10"/>
  <c r="E29" i="10"/>
  <c r="G29" i="10"/>
  <c r="K29" i="10"/>
  <c r="E28" i="10"/>
  <c r="F28" i="10"/>
  <c r="J28" i="10"/>
  <c r="G28" i="10"/>
  <c r="K28" i="10"/>
  <c r="E27" i="10"/>
  <c r="G27" i="10"/>
  <c r="K27" i="10"/>
  <c r="F27" i="10"/>
  <c r="J27" i="10"/>
  <c r="E26" i="10"/>
  <c r="G26" i="10"/>
  <c r="K26" i="10"/>
  <c r="F26" i="10"/>
  <c r="J26" i="10"/>
  <c r="E25" i="10"/>
  <c r="G25" i="10"/>
  <c r="K25" i="10"/>
  <c r="E24" i="10"/>
  <c r="F24" i="10"/>
  <c r="J24" i="10"/>
  <c r="G24" i="10"/>
  <c r="K24" i="10"/>
  <c r="N23" i="10"/>
  <c r="L23" i="10"/>
  <c r="E23" i="10"/>
  <c r="G23" i="10"/>
  <c r="K23" i="10"/>
  <c r="O23" i="10"/>
  <c r="F23" i="10"/>
  <c r="J23" i="10"/>
  <c r="E22" i="10"/>
  <c r="G22" i="10"/>
  <c r="K22" i="10"/>
  <c r="F22" i="10"/>
  <c r="J22" i="10"/>
  <c r="E21" i="10"/>
  <c r="G21" i="10"/>
  <c r="K21" i="10"/>
  <c r="E20" i="10"/>
  <c r="F20" i="10"/>
  <c r="J20" i="10"/>
  <c r="G20" i="10"/>
  <c r="K20" i="10"/>
  <c r="E19" i="10"/>
  <c r="G19" i="10"/>
  <c r="K19" i="10"/>
  <c r="F19" i="10"/>
  <c r="J19" i="10"/>
  <c r="E18" i="10"/>
  <c r="G18" i="10"/>
  <c r="K18" i="10"/>
  <c r="F18" i="10"/>
  <c r="J18" i="10"/>
  <c r="E17" i="10"/>
  <c r="G17" i="10"/>
  <c r="K17" i="10"/>
  <c r="E16" i="10"/>
  <c r="F16" i="10"/>
  <c r="J16" i="10"/>
  <c r="G16" i="10"/>
  <c r="K16" i="10"/>
  <c r="E15" i="10"/>
  <c r="G15" i="10"/>
  <c r="K15" i="10"/>
  <c r="F15" i="10"/>
  <c r="J15" i="10"/>
  <c r="E14" i="10"/>
  <c r="G14" i="10"/>
  <c r="K14" i="10"/>
  <c r="F14" i="10"/>
  <c r="J14" i="10"/>
  <c r="N13" i="10"/>
  <c r="L13" i="10"/>
  <c r="E13" i="10"/>
  <c r="G13" i="10"/>
  <c r="K13" i="10"/>
  <c r="E12" i="10"/>
  <c r="F12" i="10"/>
  <c r="J12" i="10"/>
  <c r="G12" i="10"/>
  <c r="K12" i="10"/>
  <c r="E11" i="10"/>
  <c r="G11" i="10"/>
  <c r="K11" i="10"/>
  <c r="F11" i="10"/>
  <c r="J11" i="10"/>
  <c r="E10" i="10"/>
  <c r="G10" i="10"/>
  <c r="K10" i="10"/>
  <c r="F10" i="10"/>
  <c r="J10" i="10"/>
  <c r="E9" i="10"/>
  <c r="G9" i="10"/>
  <c r="K9" i="10"/>
  <c r="E8" i="10"/>
  <c r="F8" i="10"/>
  <c r="J8" i="10"/>
  <c r="G8" i="10"/>
  <c r="K8" i="10"/>
  <c r="E7" i="10"/>
  <c r="G7" i="10"/>
  <c r="K7" i="10"/>
  <c r="F7" i="10"/>
  <c r="J7" i="10"/>
  <c r="E6" i="10"/>
  <c r="F6" i="10"/>
  <c r="J6" i="10"/>
  <c r="G6" i="10"/>
  <c r="K6" i="10"/>
  <c r="E5" i="10"/>
  <c r="G5" i="10"/>
  <c r="K5" i="10"/>
  <c r="E4" i="10"/>
  <c r="F4" i="10"/>
  <c r="J4" i="10"/>
  <c r="G4" i="10"/>
  <c r="K4" i="10"/>
  <c r="N3" i="10"/>
  <c r="L3" i="10"/>
  <c r="E3" i="10"/>
  <c r="G3" i="10"/>
  <c r="K3" i="10"/>
  <c r="F3" i="10"/>
  <c r="J3" i="10"/>
  <c r="O3" i="10"/>
  <c r="O173" i="10"/>
  <c r="O203" i="10"/>
  <c r="O253" i="10"/>
  <c r="O283" i="10"/>
  <c r="O13" i="10"/>
  <c r="O33" i="10"/>
  <c r="O53" i="10"/>
  <c r="O73" i="10"/>
  <c r="O93" i="10"/>
  <c r="O113" i="10"/>
  <c r="O133" i="10"/>
  <c r="O163" i="10"/>
  <c r="O213" i="10"/>
  <c r="O243" i="10"/>
  <c r="O153" i="10"/>
  <c r="O193" i="10"/>
  <c r="F204" i="10"/>
  <c r="J204" i="10"/>
  <c r="F205" i="10"/>
  <c r="J205" i="10"/>
  <c r="F208" i="10"/>
  <c r="J208" i="10"/>
  <c r="F209" i="10"/>
  <c r="J209" i="10"/>
  <c r="M203" i="10"/>
  <c r="O223" i="10"/>
  <c r="F506" i="10"/>
  <c r="J506" i="10"/>
  <c r="F510" i="10"/>
  <c r="J510" i="10"/>
  <c r="M503" i="10"/>
  <c r="G506" i="10"/>
  <c r="K506" i="10"/>
  <c r="F514" i="10"/>
  <c r="J514" i="10"/>
  <c r="G514" i="10"/>
  <c r="K514" i="10"/>
  <c r="G518" i="10"/>
  <c r="K518" i="10"/>
  <c r="O513" i="10"/>
  <c r="F128" i="10"/>
  <c r="J128" i="10"/>
  <c r="F132" i="10"/>
  <c r="J132" i="10"/>
  <c r="F136" i="10"/>
  <c r="J136" i="10"/>
  <c r="F140" i="10"/>
  <c r="J140" i="10"/>
  <c r="M133" i="10"/>
  <c r="F144" i="10"/>
  <c r="J144" i="10"/>
  <c r="F148" i="10"/>
  <c r="J148" i="10"/>
  <c r="M143" i="10"/>
  <c r="F152" i="10"/>
  <c r="J152" i="10"/>
  <c r="F156" i="10"/>
  <c r="J156" i="10"/>
  <c r="F160" i="10"/>
  <c r="J160" i="10"/>
  <c r="M153" i="10"/>
  <c r="F164" i="10"/>
  <c r="J164" i="10"/>
  <c r="F168" i="10"/>
  <c r="J168" i="10"/>
  <c r="M163" i="10"/>
  <c r="F172" i="10"/>
  <c r="J172" i="10"/>
  <c r="F176" i="10"/>
  <c r="J176" i="10"/>
  <c r="F180" i="10"/>
  <c r="J180" i="10"/>
  <c r="F184" i="10"/>
  <c r="J184" i="10"/>
  <c r="F185" i="10"/>
  <c r="J185" i="10"/>
  <c r="F188" i="10"/>
  <c r="J188" i="10"/>
  <c r="F189" i="10"/>
  <c r="J189" i="10"/>
  <c r="M183" i="10"/>
  <c r="F192" i="10"/>
  <c r="J192" i="10"/>
  <c r="F196" i="10"/>
  <c r="J196" i="10"/>
  <c r="F200" i="10"/>
  <c r="J200" i="10"/>
  <c r="F212" i="10"/>
  <c r="J212" i="10"/>
  <c r="F216" i="10"/>
  <c r="J216" i="10"/>
  <c r="F220" i="10"/>
  <c r="J220" i="10"/>
  <c r="F224" i="10"/>
  <c r="J224" i="10"/>
  <c r="F225" i="10"/>
  <c r="J225" i="10"/>
  <c r="F228" i="10"/>
  <c r="J228" i="10"/>
  <c r="F229" i="10"/>
  <c r="J229" i="10"/>
  <c r="M223" i="10"/>
  <c r="F232" i="10"/>
  <c r="J232" i="10"/>
  <c r="F236" i="10"/>
  <c r="J236" i="10"/>
  <c r="F240" i="10"/>
  <c r="J240" i="10"/>
  <c r="F244" i="10"/>
  <c r="J244" i="10"/>
  <c r="F245" i="10"/>
  <c r="J245" i="10"/>
  <c r="F248" i="10"/>
  <c r="J248" i="10"/>
  <c r="F249" i="10"/>
  <c r="J249" i="10"/>
  <c r="M243" i="10"/>
  <c r="F252" i="10"/>
  <c r="J252" i="10"/>
  <c r="F256" i="10"/>
  <c r="J256" i="10"/>
  <c r="F260" i="10"/>
  <c r="J260" i="10"/>
  <c r="F264" i="10"/>
  <c r="J264" i="10"/>
  <c r="M313" i="10"/>
  <c r="M323" i="10"/>
  <c r="M333" i="10"/>
  <c r="M343" i="10"/>
  <c r="M353" i="10"/>
  <c r="M363" i="10"/>
  <c r="M373" i="10"/>
  <c r="M383" i="10"/>
  <c r="M393" i="10"/>
  <c r="M403" i="10"/>
  <c r="M413" i="10"/>
  <c r="M433" i="10"/>
  <c r="M443" i="10"/>
  <c r="M453" i="10"/>
  <c r="M463" i="10"/>
  <c r="M473" i="10"/>
  <c r="M483" i="10"/>
  <c r="M493" i="10"/>
  <c r="G510" i="10"/>
  <c r="K510" i="10"/>
  <c r="F518" i="10"/>
  <c r="J518" i="10"/>
  <c r="M513" i="10"/>
  <c r="F526" i="10"/>
  <c r="J526" i="10"/>
  <c r="G526" i="10"/>
  <c r="K526" i="10"/>
  <c r="G530" i="10"/>
  <c r="K530" i="10"/>
  <c r="O523" i="10"/>
  <c r="F534" i="10"/>
  <c r="J534" i="10"/>
  <c r="G534" i="10"/>
  <c r="K534" i="10"/>
  <c r="G538" i="10"/>
  <c r="K538" i="10"/>
  <c r="O533" i="10"/>
  <c r="F5" i="10"/>
  <c r="J5" i="10"/>
  <c r="F9" i="10"/>
  <c r="J9" i="10"/>
  <c r="M3" i="10"/>
  <c r="F13" i="10"/>
  <c r="J13" i="10"/>
  <c r="F17" i="10"/>
  <c r="J17" i="10"/>
  <c r="M13" i="10"/>
  <c r="F21" i="10"/>
  <c r="J21" i="10"/>
  <c r="F25" i="10"/>
  <c r="J25" i="10"/>
  <c r="F29" i="10"/>
  <c r="J29" i="10"/>
  <c r="M23" i="10"/>
  <c r="F33" i="10"/>
  <c r="J33" i="10"/>
  <c r="F37" i="10"/>
  <c r="J37" i="10"/>
  <c r="F41" i="10"/>
  <c r="J41" i="10"/>
  <c r="F45" i="10"/>
  <c r="J45" i="10"/>
  <c r="F49" i="10"/>
  <c r="J49" i="10"/>
  <c r="M43" i="10"/>
  <c r="F53" i="10"/>
  <c r="J53" i="10"/>
  <c r="F57" i="10"/>
  <c r="J57" i="10"/>
  <c r="M53" i="10"/>
  <c r="F61" i="10"/>
  <c r="J61" i="10"/>
  <c r="F65" i="10"/>
  <c r="J65" i="10"/>
  <c r="F69" i="10"/>
  <c r="J69" i="10"/>
  <c r="M63" i="10"/>
  <c r="F73" i="10"/>
  <c r="J73" i="10"/>
  <c r="F77" i="10"/>
  <c r="J77" i="10"/>
  <c r="F81" i="10"/>
  <c r="J81" i="10"/>
  <c r="F85" i="10"/>
  <c r="J85" i="10"/>
  <c r="F89" i="10"/>
  <c r="J89" i="10"/>
  <c r="M83" i="10"/>
  <c r="F93" i="10"/>
  <c r="J93" i="10"/>
  <c r="F97" i="10"/>
  <c r="J97" i="10"/>
  <c r="M93" i="10"/>
  <c r="F101" i="10"/>
  <c r="J101" i="10"/>
  <c r="F105" i="10"/>
  <c r="J105" i="10"/>
  <c r="F109" i="10"/>
  <c r="J109" i="10"/>
  <c r="M103" i="10"/>
  <c r="F113" i="10"/>
  <c r="J113" i="10"/>
  <c r="F117" i="10"/>
  <c r="J117" i="10"/>
  <c r="F121" i="10"/>
  <c r="J121" i="10"/>
  <c r="F125" i="10"/>
  <c r="J125" i="10"/>
  <c r="M123" i="10"/>
  <c r="F173" i="10"/>
  <c r="J173" i="10"/>
  <c r="F177" i="10"/>
  <c r="J177" i="10"/>
  <c r="F181" i="10"/>
  <c r="J181" i="10"/>
  <c r="F193" i="10"/>
  <c r="J193" i="10"/>
  <c r="F197" i="10"/>
  <c r="J197" i="10"/>
  <c r="F201" i="10"/>
  <c r="J201" i="10"/>
  <c r="F213" i="10"/>
  <c r="J213" i="10"/>
  <c r="F217" i="10"/>
  <c r="J217" i="10"/>
  <c r="F221" i="10"/>
  <c r="J221" i="10"/>
  <c r="F233" i="10"/>
  <c r="J233" i="10"/>
  <c r="F237" i="10"/>
  <c r="J237" i="10"/>
  <c r="M233" i="10"/>
  <c r="F241" i="10"/>
  <c r="J241" i="10"/>
  <c r="F253" i="10"/>
  <c r="J253" i="10"/>
  <c r="F257" i="10"/>
  <c r="J257" i="10"/>
  <c r="F261" i="10"/>
  <c r="J261" i="10"/>
  <c r="F265" i="10"/>
  <c r="J265" i="10"/>
  <c r="F269" i="10"/>
  <c r="J269" i="10"/>
  <c r="M263" i="10"/>
  <c r="F273" i="10"/>
  <c r="J273" i="10"/>
  <c r="F277" i="10"/>
  <c r="J277" i="10"/>
  <c r="M273" i="10"/>
  <c r="F281" i="10"/>
  <c r="J281" i="10"/>
  <c r="F285" i="10"/>
  <c r="J285" i="10"/>
  <c r="F289" i="10"/>
  <c r="J289" i="10"/>
  <c r="M283" i="10"/>
  <c r="F293" i="10"/>
  <c r="J293" i="10"/>
  <c r="F297" i="10"/>
  <c r="J297" i="10"/>
  <c r="F301" i="10"/>
  <c r="J301" i="10"/>
  <c r="F305" i="10"/>
  <c r="J305" i="10"/>
  <c r="M303" i="10"/>
  <c r="F522" i="10"/>
  <c r="J522" i="10"/>
  <c r="G522" i="10"/>
  <c r="K522" i="10"/>
  <c r="F530" i="10"/>
  <c r="J530" i="10"/>
  <c r="M523" i="10"/>
  <c r="F538" i="10"/>
  <c r="J538" i="10"/>
  <c r="M533" i="10"/>
  <c r="F546" i="10"/>
  <c r="J546" i="10"/>
  <c r="G546" i="10"/>
  <c r="K546" i="10"/>
  <c r="G550" i="10"/>
  <c r="K550" i="10"/>
  <c r="O543" i="10"/>
  <c r="M553" i="10"/>
  <c r="F594" i="10"/>
  <c r="J594" i="10"/>
  <c r="F598" i="10"/>
  <c r="J598" i="10"/>
  <c r="M593" i="10"/>
  <c r="G310" i="10"/>
  <c r="K310" i="10"/>
  <c r="O303" i="10"/>
  <c r="G316" i="10"/>
  <c r="K316" i="10"/>
  <c r="G320" i="10"/>
  <c r="K320" i="10"/>
  <c r="O313" i="10"/>
  <c r="G326" i="10"/>
  <c r="K326" i="10"/>
  <c r="G330" i="10"/>
  <c r="K330" i="10"/>
  <c r="O323" i="10"/>
  <c r="G336" i="10"/>
  <c r="K336" i="10"/>
  <c r="G340" i="10"/>
  <c r="K340" i="10"/>
  <c r="O333" i="10"/>
  <c r="G356" i="10"/>
  <c r="K356" i="10"/>
  <c r="G360" i="10"/>
  <c r="K360" i="10"/>
  <c r="O353" i="10"/>
  <c r="G366" i="10"/>
  <c r="K366" i="10"/>
  <c r="G370" i="10"/>
  <c r="K370" i="10"/>
  <c r="O363" i="10"/>
  <c r="G376" i="10"/>
  <c r="K376" i="10"/>
  <c r="G380" i="10"/>
  <c r="K380" i="10"/>
  <c r="O373" i="10"/>
  <c r="G386" i="10"/>
  <c r="K386" i="10"/>
  <c r="G390" i="10"/>
  <c r="K390" i="10"/>
  <c r="O383" i="10"/>
  <c r="G396" i="10"/>
  <c r="K396" i="10"/>
  <c r="G400" i="10"/>
  <c r="K400" i="10"/>
  <c r="O393" i="10"/>
  <c r="G406" i="10"/>
  <c r="K406" i="10"/>
  <c r="G410" i="10"/>
  <c r="K410" i="10"/>
  <c r="O403" i="10"/>
  <c r="G416" i="10"/>
  <c r="K416" i="10"/>
  <c r="G420" i="10"/>
  <c r="K420" i="10"/>
  <c r="O413" i="10"/>
  <c r="G426" i="10"/>
  <c r="K426" i="10"/>
  <c r="G430" i="10"/>
  <c r="K430" i="10"/>
  <c r="O423" i="10"/>
  <c r="G436" i="10"/>
  <c r="K436" i="10"/>
  <c r="G440" i="10"/>
  <c r="K440" i="10"/>
  <c r="O433" i="10"/>
  <c r="G446" i="10"/>
  <c r="K446" i="10"/>
  <c r="G450" i="10"/>
  <c r="K450" i="10"/>
  <c r="O443" i="10"/>
  <c r="G456" i="10"/>
  <c r="K456" i="10"/>
  <c r="G460" i="10"/>
  <c r="K460" i="10"/>
  <c r="O453" i="10"/>
  <c r="G466" i="10"/>
  <c r="K466" i="10"/>
  <c r="G470" i="10"/>
  <c r="K470" i="10"/>
  <c r="O463" i="10"/>
  <c r="G476" i="10"/>
  <c r="K476" i="10"/>
  <c r="G480" i="10"/>
  <c r="K480" i="10"/>
  <c r="O473" i="10"/>
  <c r="G486" i="10"/>
  <c r="K486" i="10"/>
  <c r="G490" i="10"/>
  <c r="K490" i="10"/>
  <c r="O483" i="10"/>
  <c r="G496" i="10"/>
  <c r="K496" i="10"/>
  <c r="G500" i="10"/>
  <c r="K500" i="10"/>
  <c r="O493" i="10"/>
  <c r="O503" i="10"/>
  <c r="F542" i="10"/>
  <c r="J542" i="10"/>
  <c r="G542" i="10"/>
  <c r="K542" i="10"/>
  <c r="M543" i="10"/>
  <c r="G554" i="10"/>
  <c r="K554" i="10"/>
  <c r="G558" i="10"/>
  <c r="K558" i="10"/>
  <c r="O553" i="10"/>
  <c r="G562" i="10"/>
  <c r="K562" i="10"/>
  <c r="G566" i="10"/>
  <c r="K566" i="10"/>
  <c r="G570" i="10"/>
  <c r="K570" i="10"/>
  <c r="O563" i="10"/>
  <c r="F613" i="10"/>
  <c r="J613" i="10"/>
  <c r="G613" i="10"/>
  <c r="K613" i="10"/>
  <c r="F629" i="10"/>
  <c r="J629" i="10"/>
  <c r="G629" i="10"/>
  <c r="K629" i="10"/>
  <c r="F645" i="10"/>
  <c r="J645" i="10"/>
  <c r="G645" i="10"/>
  <c r="K645" i="10"/>
  <c r="F653" i="10"/>
  <c r="J653" i="10"/>
  <c r="G653" i="10"/>
  <c r="K653" i="10"/>
  <c r="F669" i="10"/>
  <c r="J669" i="10"/>
  <c r="G669" i="10"/>
  <c r="K669" i="10"/>
  <c r="F685" i="10"/>
  <c r="J685" i="10"/>
  <c r="G685" i="10"/>
  <c r="K685" i="10"/>
  <c r="F693" i="10"/>
  <c r="J693" i="10"/>
  <c r="G693" i="10"/>
  <c r="K693" i="10"/>
  <c r="F709" i="10"/>
  <c r="J709" i="10"/>
  <c r="G709" i="10"/>
  <c r="K709" i="10"/>
  <c r="F725" i="10"/>
  <c r="J725" i="10"/>
  <c r="G725" i="10"/>
  <c r="K725" i="10"/>
  <c r="F733" i="10"/>
  <c r="J733" i="10"/>
  <c r="G733" i="10"/>
  <c r="K733" i="10"/>
  <c r="F574" i="10"/>
  <c r="J574" i="10"/>
  <c r="F578" i="10"/>
  <c r="J578" i="10"/>
  <c r="M573" i="10"/>
  <c r="G575" i="10"/>
  <c r="K575" i="10"/>
  <c r="G579" i="10"/>
  <c r="K579" i="10"/>
  <c r="O573" i="10"/>
  <c r="F582" i="10"/>
  <c r="J582" i="10"/>
  <c r="G583" i="10"/>
  <c r="K583" i="10"/>
  <c r="G587" i="10"/>
  <c r="K587" i="10"/>
  <c r="O583" i="10"/>
  <c r="F586" i="10"/>
  <c r="J586" i="10"/>
  <c r="F590" i="10"/>
  <c r="J590" i="10"/>
  <c r="M583" i="10"/>
  <c r="G591" i="10"/>
  <c r="K591" i="10"/>
  <c r="G595" i="10"/>
  <c r="K595" i="10"/>
  <c r="G599" i="10"/>
  <c r="K599" i="10"/>
  <c r="O593" i="10"/>
  <c r="F602" i="10"/>
  <c r="J602" i="10"/>
  <c r="G603" i="10"/>
  <c r="K603" i="10"/>
  <c r="G605" i="10"/>
  <c r="K605" i="10"/>
  <c r="F619" i="10"/>
  <c r="J619" i="10"/>
  <c r="G619" i="10"/>
  <c r="K619" i="10"/>
  <c r="F635" i="10"/>
  <c r="J635" i="10"/>
  <c r="G635" i="10"/>
  <c r="K635" i="10"/>
  <c r="F643" i="10"/>
  <c r="J643" i="10"/>
  <c r="G643" i="10"/>
  <c r="K643" i="10"/>
  <c r="F659" i="10"/>
  <c r="J659" i="10"/>
  <c r="G659" i="10"/>
  <c r="K659" i="10"/>
  <c r="F675" i="10"/>
  <c r="J675" i="10"/>
  <c r="G675" i="10"/>
  <c r="K675" i="10"/>
  <c r="F683" i="10"/>
  <c r="J683" i="10"/>
  <c r="G683" i="10"/>
  <c r="K683" i="10"/>
  <c r="F699" i="10"/>
  <c r="J699" i="10"/>
  <c r="G699" i="10"/>
  <c r="K699" i="10"/>
  <c r="F715" i="10"/>
  <c r="J715" i="10"/>
  <c r="G715" i="10"/>
  <c r="K715" i="10"/>
  <c r="F723" i="10"/>
  <c r="J723" i="10"/>
  <c r="G723" i="10"/>
  <c r="K723" i="10"/>
  <c r="F739" i="10"/>
  <c r="J739" i="10"/>
  <c r="G739" i="10"/>
  <c r="K739" i="10"/>
  <c r="F625" i="10"/>
  <c r="J625" i="10"/>
  <c r="G625" i="10"/>
  <c r="K625" i="10"/>
  <c r="F633" i="10"/>
  <c r="J633" i="10"/>
  <c r="G633" i="10"/>
  <c r="K633" i="10"/>
  <c r="F649" i="10"/>
  <c r="J649" i="10"/>
  <c r="G649" i="10"/>
  <c r="K649" i="10"/>
  <c r="F665" i="10"/>
  <c r="J665" i="10"/>
  <c r="G665" i="10"/>
  <c r="K665" i="10"/>
  <c r="F673" i="10"/>
  <c r="J673" i="10"/>
  <c r="G673" i="10"/>
  <c r="K673" i="10"/>
  <c r="F689" i="10"/>
  <c r="J689" i="10"/>
  <c r="G689" i="10"/>
  <c r="K689" i="10"/>
  <c r="F705" i="10"/>
  <c r="J705" i="10"/>
  <c r="G705" i="10"/>
  <c r="K705" i="10"/>
  <c r="F713" i="10"/>
  <c r="J713" i="10"/>
  <c r="G713" i="10"/>
  <c r="K713" i="10"/>
  <c r="F729" i="10"/>
  <c r="J729" i="10"/>
  <c r="G729" i="10"/>
  <c r="K729" i="10"/>
  <c r="G607" i="10"/>
  <c r="K607" i="10"/>
  <c r="F615" i="10"/>
  <c r="J615" i="10"/>
  <c r="G615" i="10"/>
  <c r="K615" i="10"/>
  <c r="F623" i="10"/>
  <c r="J623" i="10"/>
  <c r="G623" i="10"/>
  <c r="K623" i="10"/>
  <c r="F639" i="10"/>
  <c r="J639" i="10"/>
  <c r="G639" i="10"/>
  <c r="K639" i="10"/>
  <c r="F655" i="10"/>
  <c r="J655" i="10"/>
  <c r="G655" i="10"/>
  <c r="K655" i="10"/>
  <c r="F663" i="10"/>
  <c r="J663" i="10"/>
  <c r="G663" i="10"/>
  <c r="K663" i="10"/>
  <c r="F679" i="10"/>
  <c r="J679" i="10"/>
  <c r="G679" i="10"/>
  <c r="K679" i="10"/>
  <c r="F695" i="10"/>
  <c r="J695" i="10"/>
  <c r="G695" i="10"/>
  <c r="K695" i="10"/>
  <c r="F703" i="10"/>
  <c r="J703" i="10"/>
  <c r="G703" i="10"/>
  <c r="K703" i="10"/>
  <c r="F719" i="10"/>
  <c r="J719" i="10"/>
  <c r="G719" i="10"/>
  <c r="K719" i="10"/>
  <c r="F735" i="10"/>
  <c r="J735" i="10"/>
  <c r="G735" i="10"/>
  <c r="K735" i="10"/>
  <c r="F743" i="10"/>
  <c r="J743" i="10"/>
  <c r="G743" i="10"/>
  <c r="K743" i="10"/>
  <c r="G745" i="10"/>
  <c r="K745" i="10"/>
  <c r="G749" i="10"/>
  <c r="K749" i="10"/>
  <c r="G764" i="10"/>
  <c r="K764" i="10"/>
  <c r="G768" i="10"/>
  <c r="K768" i="10"/>
  <c r="G780" i="10"/>
  <c r="K780" i="10"/>
  <c r="G910" i="10"/>
  <c r="K910" i="10"/>
  <c r="F910" i="10"/>
  <c r="J910" i="10"/>
  <c r="G916" i="10"/>
  <c r="K916" i="10"/>
  <c r="F916" i="10"/>
  <c r="J916" i="10"/>
  <c r="G930" i="10"/>
  <c r="K930" i="10"/>
  <c r="F930" i="10"/>
  <c r="J930" i="10"/>
  <c r="G936" i="10"/>
  <c r="K936" i="10"/>
  <c r="F936" i="10"/>
  <c r="J936" i="10"/>
  <c r="G950" i="10"/>
  <c r="K950" i="10"/>
  <c r="F950" i="10"/>
  <c r="J950" i="10"/>
  <c r="F755" i="10"/>
  <c r="J755" i="10"/>
  <c r="G756" i="10"/>
  <c r="K756" i="10"/>
  <c r="F759" i="10"/>
  <c r="J759" i="10"/>
  <c r="G760" i="10"/>
  <c r="K760" i="10"/>
  <c r="F763" i="10"/>
  <c r="J763" i="10"/>
  <c r="G772" i="10"/>
  <c r="K772" i="10"/>
  <c r="G774" i="10"/>
  <c r="K774" i="10"/>
  <c r="G786" i="10"/>
  <c r="K786" i="10"/>
  <c r="G792" i="10"/>
  <c r="K792" i="10"/>
  <c r="G794" i="10"/>
  <c r="K794" i="10"/>
  <c r="G806" i="10"/>
  <c r="K806" i="10"/>
  <c r="G812" i="10"/>
  <c r="K812" i="10"/>
  <c r="G814" i="10"/>
  <c r="K814" i="10"/>
  <c r="G826" i="10"/>
  <c r="K826" i="10"/>
  <c r="G832" i="10"/>
  <c r="K832" i="10"/>
  <c r="G834" i="10"/>
  <c r="K834" i="10"/>
  <c r="G846" i="10"/>
  <c r="K846" i="10"/>
  <c r="G852" i="10"/>
  <c r="K852" i="10"/>
  <c r="G854" i="10"/>
  <c r="K854" i="10"/>
  <c r="G866" i="10"/>
  <c r="K866" i="10"/>
  <c r="G872" i="10"/>
  <c r="K872" i="10"/>
  <c r="G874" i="10"/>
  <c r="K874" i="10"/>
  <c r="G886" i="10"/>
  <c r="K886" i="10"/>
  <c r="G892" i="10"/>
  <c r="K892" i="10"/>
  <c r="G894" i="10"/>
  <c r="K894" i="10"/>
  <c r="G906" i="10"/>
  <c r="K906" i="10"/>
  <c r="F906" i="10"/>
  <c r="J906" i="10"/>
  <c r="G920" i="10"/>
  <c r="K920" i="10"/>
  <c r="F920" i="10"/>
  <c r="J920" i="10"/>
  <c r="G926" i="10"/>
  <c r="K926" i="10"/>
  <c r="F926" i="10"/>
  <c r="J926" i="10"/>
  <c r="G940" i="10"/>
  <c r="K940" i="10"/>
  <c r="F940" i="10"/>
  <c r="J940" i="10"/>
  <c r="G946" i="10"/>
  <c r="K946" i="10"/>
  <c r="F946" i="10"/>
  <c r="J946" i="10"/>
  <c r="F753" i="10"/>
  <c r="J753" i="10"/>
  <c r="F765" i="10"/>
  <c r="J765" i="10"/>
  <c r="G766" i="10"/>
  <c r="K766" i="10"/>
  <c r="G776" i="10"/>
  <c r="K776" i="10"/>
  <c r="G782" i="10"/>
  <c r="K782" i="10"/>
  <c r="G784" i="10"/>
  <c r="K784" i="10"/>
  <c r="G796" i="10"/>
  <c r="K796" i="10"/>
  <c r="G802" i="10"/>
  <c r="K802" i="10"/>
  <c r="G804" i="10"/>
  <c r="K804" i="10"/>
  <c r="G816" i="10"/>
  <c r="K816" i="10"/>
  <c r="G822" i="10"/>
  <c r="K822" i="10"/>
  <c r="G824" i="10"/>
  <c r="K824" i="10"/>
  <c r="G836" i="10"/>
  <c r="K836" i="10"/>
  <c r="G842" i="10"/>
  <c r="K842" i="10"/>
  <c r="G844" i="10"/>
  <c r="K844" i="10"/>
  <c r="G856" i="10"/>
  <c r="K856" i="10"/>
  <c r="G862" i="10"/>
  <c r="K862" i="10"/>
  <c r="G864" i="10"/>
  <c r="K864" i="10"/>
  <c r="G876" i="10"/>
  <c r="K876" i="10"/>
  <c r="G882" i="10"/>
  <c r="K882" i="10"/>
  <c r="G884" i="10"/>
  <c r="K884" i="10"/>
  <c r="G896" i="10"/>
  <c r="K896" i="10"/>
  <c r="G902" i="10"/>
  <c r="K902" i="10"/>
  <c r="F1044" i="10"/>
  <c r="J1044" i="10"/>
  <c r="G1045" i="10"/>
  <c r="K1045" i="10"/>
  <c r="F1047" i="10"/>
  <c r="J1047" i="10"/>
  <c r="F1048" i="10"/>
  <c r="J1048" i="10"/>
  <c r="G1049" i="10"/>
  <c r="K1049" i="10"/>
  <c r="F1052" i="10"/>
  <c r="J1052" i="10"/>
  <c r="G1053" i="10"/>
  <c r="K1053" i="10"/>
  <c r="F1064" i="10"/>
  <c r="J1064" i="10"/>
  <c r="G1065" i="10"/>
  <c r="K1065" i="10"/>
  <c r="F1067" i="10"/>
  <c r="J1067" i="10"/>
  <c r="F1068" i="10"/>
  <c r="J1068" i="10"/>
  <c r="G1079" i="10"/>
  <c r="K1079" i="10"/>
  <c r="F1079" i="10"/>
  <c r="J1079" i="10"/>
  <c r="F1088" i="10"/>
  <c r="J1088" i="10"/>
  <c r="G1099" i="10"/>
  <c r="K1099" i="10"/>
  <c r="F1099" i="10"/>
  <c r="J1099" i="10"/>
  <c r="F1108" i="10"/>
  <c r="J1108" i="10"/>
  <c r="G1119" i="10"/>
  <c r="K1119" i="10"/>
  <c r="F1119" i="10"/>
  <c r="J1119" i="10"/>
  <c r="G1123" i="10"/>
  <c r="K1123" i="10"/>
  <c r="F1123" i="10"/>
  <c r="J1123" i="10"/>
  <c r="G1083" i="10"/>
  <c r="K1083" i="10"/>
  <c r="F1083" i="10"/>
  <c r="J1083" i="10"/>
  <c r="G1085" i="10"/>
  <c r="K1085" i="10"/>
  <c r="F1085" i="10"/>
  <c r="J1085" i="10"/>
  <c r="G1103" i="10"/>
  <c r="K1103" i="10"/>
  <c r="F1103" i="10"/>
  <c r="J1103" i="10"/>
  <c r="G1105" i="10"/>
  <c r="K1105" i="10"/>
  <c r="F1105" i="10"/>
  <c r="J1105" i="10"/>
  <c r="G1129" i="10"/>
  <c r="K1129" i="10"/>
  <c r="F1129" i="10"/>
  <c r="J1129" i="10"/>
  <c r="G1135" i="10"/>
  <c r="K1135" i="10"/>
  <c r="F1135" i="10"/>
  <c r="J1135" i="10"/>
  <c r="G1143" i="10"/>
  <c r="K1143" i="10"/>
  <c r="F1143" i="10"/>
  <c r="J1143" i="10"/>
  <c r="G1149" i="10"/>
  <c r="K1149" i="10"/>
  <c r="F1149" i="10"/>
  <c r="J1149" i="10"/>
  <c r="G1155" i="10"/>
  <c r="K1155" i="10"/>
  <c r="F1155" i="10"/>
  <c r="J1155" i="10"/>
  <c r="G1163" i="10"/>
  <c r="K1163" i="10"/>
  <c r="F1163" i="10"/>
  <c r="J1163" i="10"/>
  <c r="G1169" i="10"/>
  <c r="K1169" i="10"/>
  <c r="F1169" i="10"/>
  <c r="J1169" i="10"/>
  <c r="G1175" i="10"/>
  <c r="K1175" i="10"/>
  <c r="F1175" i="10"/>
  <c r="J1175" i="10"/>
  <c r="G1183" i="10"/>
  <c r="K1183" i="10"/>
  <c r="F1183" i="10"/>
  <c r="J1183" i="10"/>
  <c r="G1189" i="10"/>
  <c r="K1189" i="10"/>
  <c r="F1189" i="10"/>
  <c r="J1189" i="10"/>
  <c r="G1195" i="10"/>
  <c r="K1195" i="10"/>
  <c r="F1195" i="10"/>
  <c r="J1195" i="10"/>
  <c r="G1203" i="10"/>
  <c r="K1203" i="10"/>
  <c r="F1203" i="10"/>
  <c r="J1203" i="10"/>
  <c r="F956" i="10"/>
  <c r="J956" i="10"/>
  <c r="F960" i="10"/>
  <c r="J960" i="10"/>
  <c r="F966" i="10"/>
  <c r="J966" i="10"/>
  <c r="F970" i="10"/>
  <c r="J970" i="10"/>
  <c r="F976" i="10"/>
  <c r="J976" i="10"/>
  <c r="F980" i="10"/>
  <c r="J980" i="10"/>
  <c r="F986" i="10"/>
  <c r="J986" i="10"/>
  <c r="F990" i="10"/>
  <c r="J990" i="10"/>
  <c r="F996" i="10"/>
  <c r="J996" i="10"/>
  <c r="F1000" i="10"/>
  <c r="J1000" i="10"/>
  <c r="F1006" i="10"/>
  <c r="J1006" i="10"/>
  <c r="F1010" i="10"/>
  <c r="J1010" i="10"/>
  <c r="F1016" i="10"/>
  <c r="J1016" i="10"/>
  <c r="F1020" i="10"/>
  <c r="J1020" i="10"/>
  <c r="F1026" i="10"/>
  <c r="J1026" i="10"/>
  <c r="F1030" i="10"/>
  <c r="J1030" i="10"/>
  <c r="F1036" i="10"/>
  <c r="J1036" i="10"/>
  <c r="F1037" i="10"/>
  <c r="J1037" i="10"/>
  <c r="F1038" i="10"/>
  <c r="J1038" i="10"/>
  <c r="G1039" i="10"/>
  <c r="K1039" i="10"/>
  <c r="F1042" i="10"/>
  <c r="J1042" i="10"/>
  <c r="G1043" i="10"/>
  <c r="K1043" i="10"/>
  <c r="F1054" i="10"/>
  <c r="J1054" i="10"/>
  <c r="G1055" i="10"/>
  <c r="K1055" i="10"/>
  <c r="F1057" i="10"/>
  <c r="J1057" i="10"/>
  <c r="F1058" i="10"/>
  <c r="J1058" i="10"/>
  <c r="G1059" i="10"/>
  <c r="K1059" i="10"/>
  <c r="F1062" i="10"/>
  <c r="J1062" i="10"/>
  <c r="G1063" i="10"/>
  <c r="K1063" i="10"/>
  <c r="G1069" i="10"/>
  <c r="K1069" i="10"/>
  <c r="F1069" i="10"/>
  <c r="J1069" i="10"/>
  <c r="F1078" i="10"/>
  <c r="J1078" i="10"/>
  <c r="G1089" i="10"/>
  <c r="K1089" i="10"/>
  <c r="F1089" i="10"/>
  <c r="J1089" i="10"/>
  <c r="F1098" i="10"/>
  <c r="J1098" i="10"/>
  <c r="G1109" i="10"/>
  <c r="K1109" i="10"/>
  <c r="F1109" i="10"/>
  <c r="J1109" i="10"/>
  <c r="F1118" i="10"/>
  <c r="J1118" i="10"/>
  <c r="G1125" i="10"/>
  <c r="K1125" i="10"/>
  <c r="F1125" i="10"/>
  <c r="J1125" i="10"/>
  <c r="G1073" i="10"/>
  <c r="K1073" i="10"/>
  <c r="F1073" i="10"/>
  <c r="J1073" i="10"/>
  <c r="G1075" i="10"/>
  <c r="K1075" i="10"/>
  <c r="F1075" i="10"/>
  <c r="J1075" i="10"/>
  <c r="G1093" i="10"/>
  <c r="K1093" i="10"/>
  <c r="F1093" i="10"/>
  <c r="J1093" i="10"/>
  <c r="G1095" i="10"/>
  <c r="K1095" i="10"/>
  <c r="F1095" i="10"/>
  <c r="J1095" i="10"/>
  <c r="G1113" i="10"/>
  <c r="K1113" i="10"/>
  <c r="F1113" i="10"/>
  <c r="J1113" i="10"/>
  <c r="G1115" i="10"/>
  <c r="K1115" i="10"/>
  <c r="F1115" i="10"/>
  <c r="J1115" i="10"/>
  <c r="G1133" i="10"/>
  <c r="K1133" i="10"/>
  <c r="F1133" i="10"/>
  <c r="J1133" i="10"/>
  <c r="G1139" i="10"/>
  <c r="K1139" i="10"/>
  <c r="F1139" i="10"/>
  <c r="J1139" i="10"/>
  <c r="G1145" i="10"/>
  <c r="K1145" i="10"/>
  <c r="F1145" i="10"/>
  <c r="J1145" i="10"/>
  <c r="G1153" i="10"/>
  <c r="K1153" i="10"/>
  <c r="F1153" i="10"/>
  <c r="J1153" i="10"/>
  <c r="G1159" i="10"/>
  <c r="K1159" i="10"/>
  <c r="F1159" i="10"/>
  <c r="J1159" i="10"/>
  <c r="G1165" i="10"/>
  <c r="K1165" i="10"/>
  <c r="F1165" i="10"/>
  <c r="J1165" i="10"/>
  <c r="G1173" i="10"/>
  <c r="K1173" i="10"/>
  <c r="F1173" i="10"/>
  <c r="J1173" i="10"/>
  <c r="G1179" i="10"/>
  <c r="K1179" i="10"/>
  <c r="F1179" i="10"/>
  <c r="J1179" i="10"/>
  <c r="G1185" i="10"/>
  <c r="K1185" i="10"/>
  <c r="F1185" i="10"/>
  <c r="J1185" i="10"/>
  <c r="G1193" i="10"/>
  <c r="K1193" i="10"/>
  <c r="F1193" i="10"/>
  <c r="J1193" i="10"/>
  <c r="G1199" i="10"/>
  <c r="K1199" i="10"/>
  <c r="F1199" i="10"/>
  <c r="J1199" i="10"/>
  <c r="F1205" i="10"/>
  <c r="J1205" i="10"/>
  <c r="F1209" i="10"/>
  <c r="J1209" i="10"/>
  <c r="F1213" i="10"/>
  <c r="J1213" i="10"/>
  <c r="F1215" i="10"/>
  <c r="J1215" i="10"/>
  <c r="F1219" i="10"/>
  <c r="J1219" i="10"/>
  <c r="F1223" i="10"/>
  <c r="J1223" i="10"/>
  <c r="F1225" i="10"/>
  <c r="J1225" i="10"/>
  <c r="F1229" i="10"/>
  <c r="J1229" i="10"/>
  <c r="F1233" i="10"/>
  <c r="J1233" i="10"/>
  <c r="F1235" i="10"/>
  <c r="J1235" i="10"/>
  <c r="F1239" i="10"/>
  <c r="J1239" i="10"/>
  <c r="F1243" i="10"/>
  <c r="J1243" i="10"/>
  <c r="F1245" i="10"/>
  <c r="J1245" i="10"/>
  <c r="F1249" i="10"/>
  <c r="J1249" i="10"/>
  <c r="F1253" i="10"/>
  <c r="J1253" i="10"/>
  <c r="F1255" i="10"/>
  <c r="J1255" i="10"/>
  <c r="F1259" i="10"/>
  <c r="J1259" i="10"/>
  <c r="F1263" i="10"/>
  <c r="J1263" i="10"/>
  <c r="G1265" i="10"/>
  <c r="K1265" i="10"/>
  <c r="F1267" i="10"/>
  <c r="J1267" i="10"/>
  <c r="F1268" i="10"/>
  <c r="J1268" i="10"/>
  <c r="G1269" i="10"/>
  <c r="K1269" i="10"/>
  <c r="F1272" i="10"/>
  <c r="J1272" i="10"/>
  <c r="G1273" i="10"/>
  <c r="K1273" i="10"/>
  <c r="F1284" i="10"/>
  <c r="J1284" i="10"/>
  <c r="G1285" i="10"/>
  <c r="K1285" i="10"/>
  <c r="F1292" i="10"/>
  <c r="J1292" i="10"/>
  <c r="F1294" i="10"/>
  <c r="J1294" i="10"/>
  <c r="G1315" i="10"/>
  <c r="K1315" i="10"/>
  <c r="F1315" i="10"/>
  <c r="J1315" i="10"/>
  <c r="G1323" i="10"/>
  <c r="K1323" i="10"/>
  <c r="F1323" i="10"/>
  <c r="J1323" i="10"/>
  <c r="G1339" i="10"/>
  <c r="K1339" i="10"/>
  <c r="F1339" i="10"/>
  <c r="J1339" i="10"/>
  <c r="G1289" i="10"/>
  <c r="K1289" i="10"/>
  <c r="F1289" i="10"/>
  <c r="J1289" i="10"/>
  <c r="G1305" i="10"/>
  <c r="K1305" i="10"/>
  <c r="F1305" i="10"/>
  <c r="J1305" i="10"/>
  <c r="G1313" i="10"/>
  <c r="K1313" i="10"/>
  <c r="F1313" i="10"/>
  <c r="J1313" i="10"/>
  <c r="F1316" i="10"/>
  <c r="J1316" i="10"/>
  <c r="G1316" i="10"/>
  <c r="K1316" i="10"/>
  <c r="G1318" i="10"/>
  <c r="K1318" i="10"/>
  <c r="F1318" i="10"/>
  <c r="J1318" i="10"/>
  <c r="G1334" i="10"/>
  <c r="K1334" i="10"/>
  <c r="F1334" i="10"/>
  <c r="J1334" i="10"/>
  <c r="F1340" i="10"/>
  <c r="J1340" i="10"/>
  <c r="G1340" i="10"/>
  <c r="K1340" i="10"/>
  <c r="G1342" i="10"/>
  <c r="K1342" i="10"/>
  <c r="F1342" i="10"/>
  <c r="J1342" i="10"/>
  <c r="F1370" i="10"/>
  <c r="J1370" i="10"/>
  <c r="G1370" i="10"/>
  <c r="K1370" i="10"/>
  <c r="F1274" i="10"/>
  <c r="J1274" i="10"/>
  <c r="G1275" i="10"/>
  <c r="K1275" i="10"/>
  <c r="F1277" i="10"/>
  <c r="J1277" i="10"/>
  <c r="F1278" i="10"/>
  <c r="J1278" i="10"/>
  <c r="G1279" i="10"/>
  <c r="K1279" i="10"/>
  <c r="F1281" i="10"/>
  <c r="J1281" i="10"/>
  <c r="F1282" i="10"/>
  <c r="J1282" i="10"/>
  <c r="G1283" i="10"/>
  <c r="K1283" i="10"/>
  <c r="G1293" i="10"/>
  <c r="K1293" i="10"/>
  <c r="F1293" i="10"/>
  <c r="J1293" i="10"/>
  <c r="G1295" i="10"/>
  <c r="K1295" i="10"/>
  <c r="F1295" i="10"/>
  <c r="J1295" i="10"/>
  <c r="G1319" i="10"/>
  <c r="K1319" i="10"/>
  <c r="F1319" i="10"/>
  <c r="J1319" i="10"/>
  <c r="G1335" i="10"/>
  <c r="K1335" i="10"/>
  <c r="F1335" i="10"/>
  <c r="J1335" i="10"/>
  <c r="G1343" i="10"/>
  <c r="K1343" i="10"/>
  <c r="F1343" i="10"/>
  <c r="J1343" i="10"/>
  <c r="G1299" i="10"/>
  <c r="K1299" i="10"/>
  <c r="F1299" i="10"/>
  <c r="J1299" i="10"/>
  <c r="G1303" i="10"/>
  <c r="K1303" i="10"/>
  <c r="F1303" i="10"/>
  <c r="J1303" i="10"/>
  <c r="G1309" i="10"/>
  <c r="K1309" i="10"/>
  <c r="F1309" i="10"/>
  <c r="J1309" i="10"/>
  <c r="F1320" i="10"/>
  <c r="J1320" i="10"/>
  <c r="G1320" i="10"/>
  <c r="K1320" i="10"/>
  <c r="G1322" i="10"/>
  <c r="K1322" i="10"/>
  <c r="F1322" i="10"/>
  <c r="J1322" i="10"/>
  <c r="F1336" i="10"/>
  <c r="J1336" i="10"/>
  <c r="G1336" i="10"/>
  <c r="K1336" i="10"/>
  <c r="G1338" i="10"/>
  <c r="K1338" i="10"/>
  <c r="F1338" i="10"/>
  <c r="J1338" i="10"/>
  <c r="F1358" i="10"/>
  <c r="J1358" i="10"/>
  <c r="G1358" i="10"/>
  <c r="K1358" i="10"/>
  <c r="G1386" i="10"/>
  <c r="K1386" i="10"/>
  <c r="G1392" i="10"/>
  <c r="K1392" i="10"/>
  <c r="G1428" i="10"/>
  <c r="K1428" i="10"/>
  <c r="F1428" i="10"/>
  <c r="J1428" i="10"/>
  <c r="G1444" i="10"/>
  <c r="K1444" i="10"/>
  <c r="F1444" i="10"/>
  <c r="J1444" i="10"/>
  <c r="G1434" i="10"/>
  <c r="K1434" i="10"/>
  <c r="F1434" i="10"/>
  <c r="J1434" i="10"/>
  <c r="G1442" i="10"/>
  <c r="K1442" i="10"/>
  <c r="F1442" i="10"/>
  <c r="J1442" i="10"/>
  <c r="G1356" i="10"/>
  <c r="K1356" i="10"/>
  <c r="G1362" i="10"/>
  <c r="K1362" i="10"/>
  <c r="G1364" i="10"/>
  <c r="K1364" i="10"/>
  <c r="G1376" i="10"/>
  <c r="K1376" i="10"/>
  <c r="G1382" i="10"/>
  <c r="K1382" i="10"/>
  <c r="G1384" i="10"/>
  <c r="K1384" i="10"/>
  <c r="G1396" i="10"/>
  <c r="K1396" i="10"/>
  <c r="G1402" i="10"/>
  <c r="K1402" i="10"/>
  <c r="G1404" i="10"/>
  <c r="K1404" i="10"/>
  <c r="G1416" i="10"/>
  <c r="K1416" i="10"/>
  <c r="G1422" i="10"/>
  <c r="K1422" i="10"/>
  <c r="G1424" i="10"/>
  <c r="K1424" i="10"/>
  <c r="G1432" i="10"/>
  <c r="K1432" i="10"/>
  <c r="F1432" i="10"/>
  <c r="J1432" i="10"/>
  <c r="F1325" i="10"/>
  <c r="J1325" i="10"/>
  <c r="G1326" i="10"/>
  <c r="K1326" i="10"/>
  <c r="F1329" i="10"/>
  <c r="J1329" i="10"/>
  <c r="G1330" i="10"/>
  <c r="K1330" i="10"/>
  <c r="F1333" i="10"/>
  <c r="J1333" i="10"/>
  <c r="G1400" i="10"/>
  <c r="K1400" i="10"/>
  <c r="G1408" i="10"/>
  <c r="K1408" i="10"/>
  <c r="G1420" i="10"/>
  <c r="K1420" i="10"/>
  <c r="G1438" i="10"/>
  <c r="K1438" i="10"/>
  <c r="F1438" i="10"/>
  <c r="J1438" i="10"/>
  <c r="F1458" i="10"/>
  <c r="J1458" i="10"/>
  <c r="G1459" i="10"/>
  <c r="K1459" i="10"/>
  <c r="F1462" i="10"/>
  <c r="J1462" i="10"/>
  <c r="G1463" i="10"/>
  <c r="K1463" i="10"/>
  <c r="G1537" i="10"/>
  <c r="K1537" i="10"/>
  <c r="F1537" i="10"/>
  <c r="J1537" i="10"/>
  <c r="G1557" i="10"/>
  <c r="K1557" i="10"/>
  <c r="F1557" i="10"/>
  <c r="J1557" i="10"/>
  <c r="G1577" i="10"/>
  <c r="K1577" i="10"/>
  <c r="F1577" i="10"/>
  <c r="J1577" i="10"/>
  <c r="G1468" i="10"/>
  <c r="K1468" i="10"/>
  <c r="F1468" i="10"/>
  <c r="J1468" i="10"/>
  <c r="G1472" i="10"/>
  <c r="K1472" i="10"/>
  <c r="F1472" i="10"/>
  <c r="J1472" i="10"/>
  <c r="G1474" i="10"/>
  <c r="K1474" i="10"/>
  <c r="F1474" i="10"/>
  <c r="J1474" i="10"/>
  <c r="G1478" i="10"/>
  <c r="K1478" i="10"/>
  <c r="F1478" i="10"/>
  <c r="J1478" i="10"/>
  <c r="G1482" i="10"/>
  <c r="K1482" i="10"/>
  <c r="F1482" i="10"/>
  <c r="J1482" i="10"/>
  <c r="G1484" i="10"/>
  <c r="K1484" i="10"/>
  <c r="F1484" i="10"/>
  <c r="J1484" i="10"/>
  <c r="G1488" i="10"/>
  <c r="K1488" i="10"/>
  <c r="F1488" i="10"/>
  <c r="J1488" i="10"/>
  <c r="G1492" i="10"/>
  <c r="K1492" i="10"/>
  <c r="F1492" i="10"/>
  <c r="J1492" i="10"/>
  <c r="G1494" i="10"/>
  <c r="K1494" i="10"/>
  <c r="F1494" i="10"/>
  <c r="J1494" i="10"/>
  <c r="G1498" i="10"/>
  <c r="K1498" i="10"/>
  <c r="F1498" i="10"/>
  <c r="J1498" i="10"/>
  <c r="G1502" i="10"/>
  <c r="K1502" i="10"/>
  <c r="F1502" i="10"/>
  <c r="J1502" i="10"/>
  <c r="G1504" i="10"/>
  <c r="K1504" i="10"/>
  <c r="F1504" i="10"/>
  <c r="J1504" i="10"/>
  <c r="G1508" i="10"/>
  <c r="K1508" i="10"/>
  <c r="F1508" i="10"/>
  <c r="J1508" i="10"/>
  <c r="G1512" i="10"/>
  <c r="K1512" i="10"/>
  <c r="F1512" i="10"/>
  <c r="J1512" i="10"/>
  <c r="G1514" i="10"/>
  <c r="K1514" i="10"/>
  <c r="F1514" i="10"/>
  <c r="J1514" i="10"/>
  <c r="G1518" i="10"/>
  <c r="K1518" i="10"/>
  <c r="F1518" i="10"/>
  <c r="J1518" i="10"/>
  <c r="G1522" i="10"/>
  <c r="K1522" i="10"/>
  <c r="F1522" i="10"/>
  <c r="J1522" i="10"/>
  <c r="G1524" i="10"/>
  <c r="K1524" i="10"/>
  <c r="F1524" i="10"/>
  <c r="J1524" i="10"/>
  <c r="G1528" i="10"/>
  <c r="K1528" i="10"/>
  <c r="F1528" i="10"/>
  <c r="J1528" i="10"/>
  <c r="G1532" i="10"/>
  <c r="K1532" i="10"/>
  <c r="F1532" i="10"/>
  <c r="J1532" i="10"/>
  <c r="G1541" i="10"/>
  <c r="K1541" i="10"/>
  <c r="F1541" i="10"/>
  <c r="J1541" i="10"/>
  <c r="G1551" i="10"/>
  <c r="K1551" i="10"/>
  <c r="F1551" i="10"/>
  <c r="J1551" i="10"/>
  <c r="G1571" i="10"/>
  <c r="K1571" i="10"/>
  <c r="F1571" i="10"/>
  <c r="J1571" i="10"/>
  <c r="F1448" i="10"/>
  <c r="J1448" i="10"/>
  <c r="F1452" i="10"/>
  <c r="J1452" i="10"/>
  <c r="F1454" i="10"/>
  <c r="J1454" i="10"/>
  <c r="F1464" i="10"/>
  <c r="J1464" i="10"/>
  <c r="G1465" i="10"/>
  <c r="K1465" i="10"/>
  <c r="F1467" i="10"/>
  <c r="J1467" i="10"/>
  <c r="G1547" i="10"/>
  <c r="K1547" i="10"/>
  <c r="F1547" i="10"/>
  <c r="J1547" i="10"/>
  <c r="G1567" i="10"/>
  <c r="K1567" i="10"/>
  <c r="F1567" i="10"/>
  <c r="J1567" i="10"/>
  <c r="F1471" i="10"/>
  <c r="J1471" i="10"/>
  <c r="F1477" i="10"/>
  <c r="J1477" i="10"/>
  <c r="F1481" i="10"/>
  <c r="J1481" i="10"/>
  <c r="F1487" i="10"/>
  <c r="J1487" i="10"/>
  <c r="F1491" i="10"/>
  <c r="J1491" i="10"/>
  <c r="F1497" i="10"/>
  <c r="J1497" i="10"/>
  <c r="F1501" i="10"/>
  <c r="J1501" i="10"/>
  <c r="F1507" i="10"/>
  <c r="J1507" i="10"/>
  <c r="F1511" i="10"/>
  <c r="J1511" i="10"/>
  <c r="F1517" i="10"/>
  <c r="J1517" i="10"/>
  <c r="F1521" i="10"/>
  <c r="J1521" i="10"/>
  <c r="F1527" i="10"/>
  <c r="J1527" i="10"/>
  <c r="F1531" i="10"/>
  <c r="J1531" i="10"/>
  <c r="G1561" i="10"/>
  <c r="K1561" i="10"/>
  <c r="F1561" i="10"/>
  <c r="J1561" i="10"/>
  <c r="G1581" i="10"/>
  <c r="K1581" i="10"/>
  <c r="F1581" i="10"/>
  <c r="J1581" i="10"/>
  <c r="F1587" i="10"/>
  <c r="J1587" i="10"/>
  <c r="F1591" i="10"/>
  <c r="J1591" i="10"/>
  <c r="F1597" i="10"/>
  <c r="J1597" i="10"/>
  <c r="F1601" i="10"/>
  <c r="J1601" i="10"/>
  <c r="F1607" i="10"/>
  <c r="J1607" i="10"/>
  <c r="F1611" i="10"/>
  <c r="J1611" i="10"/>
  <c r="F1617" i="10"/>
  <c r="J1617" i="10"/>
  <c r="F1618" i="10"/>
  <c r="J1618" i="10"/>
  <c r="G1636" i="10"/>
  <c r="K1636" i="10"/>
  <c r="G1644" i="10"/>
  <c r="K1644" i="10"/>
  <c r="G1650" i="10"/>
  <c r="K1650" i="10"/>
  <c r="G1658" i="10"/>
  <c r="K1658" i="10"/>
  <c r="F1534" i="10"/>
  <c r="J1534" i="10"/>
  <c r="F1538" i="10"/>
  <c r="J1538" i="10"/>
  <c r="F1542" i="10"/>
  <c r="J1542" i="10"/>
  <c r="F1544" i="10"/>
  <c r="J1544" i="10"/>
  <c r="F1548" i="10"/>
  <c r="J1548" i="10"/>
  <c r="F1552" i="10"/>
  <c r="J1552" i="10"/>
  <c r="F1554" i="10"/>
  <c r="J1554" i="10"/>
  <c r="F1558" i="10"/>
  <c r="J1558" i="10"/>
  <c r="F1562" i="10"/>
  <c r="J1562" i="10"/>
  <c r="F1564" i="10"/>
  <c r="J1564" i="10"/>
  <c r="F1568" i="10"/>
  <c r="J1568" i="10"/>
  <c r="F1572" i="10"/>
  <c r="J1572" i="10"/>
  <c r="F1574" i="10"/>
  <c r="J1574" i="10"/>
  <c r="F1578" i="10"/>
  <c r="J1578" i="10"/>
  <c r="F1582" i="10"/>
  <c r="J1582" i="10"/>
  <c r="F1584" i="10"/>
  <c r="J1584" i="10"/>
  <c r="F1588" i="10"/>
  <c r="J1588" i="10"/>
  <c r="F1592" i="10"/>
  <c r="J1592" i="10"/>
  <c r="F1594" i="10"/>
  <c r="J1594" i="10"/>
  <c r="F1598" i="10"/>
  <c r="J1598" i="10"/>
  <c r="F1602" i="10"/>
  <c r="J1602" i="10"/>
  <c r="F1604" i="10"/>
  <c r="J1604" i="10"/>
  <c r="F1608" i="10"/>
  <c r="J1608" i="10"/>
  <c r="F1612" i="10"/>
  <c r="J1612" i="10"/>
  <c r="F1614" i="10"/>
  <c r="J1614" i="10"/>
  <c r="G1622" i="10"/>
  <c r="K1622" i="10"/>
  <c r="G1624" i="10"/>
  <c r="K1624" i="10"/>
  <c r="G1628" i="10"/>
  <c r="K1628" i="10"/>
  <c r="G1632" i="10"/>
  <c r="K1632" i="10"/>
  <c r="G1634" i="10"/>
  <c r="K1634" i="10"/>
  <c r="G1640" i="10"/>
  <c r="K1640" i="10"/>
  <c r="G1648" i="10"/>
  <c r="K1648" i="10"/>
  <c r="G1652" i="10"/>
  <c r="K1652" i="10"/>
  <c r="G1656" i="10"/>
  <c r="K1656" i="10"/>
  <c r="F1666" i="10"/>
  <c r="J1666" i="10"/>
  <c r="F1670" i="10"/>
  <c r="J1670" i="10"/>
  <c r="F1676" i="10"/>
  <c r="J1676" i="10"/>
  <c r="G1680" i="10"/>
  <c r="K1680" i="10"/>
  <c r="F1682" i="10"/>
  <c r="J1682" i="10"/>
  <c r="F1683" i="10"/>
  <c r="J1683" i="10"/>
  <c r="G1692" i="10"/>
  <c r="K1692" i="10"/>
  <c r="G1694" i="10"/>
  <c r="K1694" i="10"/>
  <c r="G1706" i="10"/>
  <c r="K1706" i="10"/>
  <c r="G1712" i="10"/>
  <c r="K1712" i="10"/>
  <c r="G1714" i="10"/>
  <c r="K1714" i="10"/>
  <c r="G1726" i="10"/>
  <c r="K1726" i="10"/>
  <c r="G1732" i="10"/>
  <c r="K1732" i="10"/>
  <c r="G1734" i="10"/>
  <c r="K1734" i="10"/>
  <c r="G1738" i="10"/>
  <c r="K1738" i="10"/>
  <c r="G1742" i="10"/>
  <c r="K1742" i="10"/>
  <c r="G1744" i="10"/>
  <c r="K1744" i="10"/>
  <c r="G1748" i="10"/>
  <c r="K1748" i="10"/>
  <c r="G1752" i="10"/>
  <c r="K1752" i="10"/>
  <c r="G1753" i="10"/>
  <c r="K1753" i="10"/>
  <c r="F1753" i="10"/>
  <c r="J1753" i="10"/>
  <c r="F1684" i="10"/>
  <c r="J1684" i="10"/>
  <c r="F1685" i="10"/>
  <c r="J1685" i="10"/>
  <c r="G1686" i="10"/>
  <c r="K1686" i="10"/>
  <c r="G1696" i="10"/>
  <c r="K1696" i="10"/>
  <c r="G1702" i="10"/>
  <c r="K1702" i="10"/>
  <c r="G1704" i="10"/>
  <c r="K1704" i="10"/>
  <c r="G1716" i="10"/>
  <c r="K1716" i="10"/>
  <c r="G1722" i="10"/>
  <c r="K1722" i="10"/>
  <c r="G1724" i="10"/>
  <c r="K1724" i="10"/>
  <c r="G1736" i="10"/>
  <c r="K1736" i="10"/>
  <c r="G1740" i="10"/>
  <c r="K1740" i="10"/>
  <c r="G1746" i="10"/>
  <c r="K1746" i="10"/>
  <c r="G1750" i="10"/>
  <c r="K1750" i="10"/>
  <c r="G1754" i="10"/>
  <c r="K1754" i="10"/>
  <c r="G1755" i="10"/>
  <c r="K1755" i="10"/>
  <c r="F1755" i="10"/>
  <c r="J1755" i="10"/>
  <c r="G1764" i="10"/>
  <c r="K1764" i="10"/>
  <c r="F1764" i="10"/>
  <c r="J1764" i="10"/>
  <c r="G1772" i="10"/>
  <c r="K1772" i="10"/>
  <c r="F1772" i="10"/>
  <c r="J1772" i="10"/>
  <c r="G1756" i="10"/>
  <c r="K1756" i="10"/>
  <c r="F1759" i="10"/>
  <c r="J1759" i="10"/>
  <c r="G1760" i="10"/>
  <c r="K1760" i="10"/>
  <c r="F1763" i="10"/>
  <c r="J1763" i="10"/>
  <c r="G1768" i="10"/>
  <c r="K1768" i="10"/>
  <c r="F1774" i="10"/>
  <c r="J1774" i="10"/>
  <c r="F1778" i="10"/>
  <c r="J1778" i="10"/>
  <c r="F1782" i="10"/>
  <c r="J1782" i="10"/>
  <c r="F1784" i="10"/>
  <c r="J1784" i="10"/>
  <c r="F1788" i="10"/>
  <c r="J1788" i="10"/>
  <c r="F1792" i="10"/>
  <c r="J1792" i="10"/>
  <c r="F1794" i="10"/>
  <c r="J1794" i="10"/>
  <c r="F1798" i="10"/>
  <c r="J1798" i="10"/>
  <c r="F1802" i="10"/>
  <c r="J1802" i="10"/>
  <c r="F1824" i="10"/>
  <c r="J1824" i="10"/>
  <c r="F1828" i="10"/>
  <c r="J1828" i="10"/>
  <c r="F1832" i="10"/>
  <c r="J1832" i="10"/>
  <c r="F1834" i="10"/>
  <c r="J1834" i="10"/>
  <c r="F1838" i="10"/>
  <c r="J1838" i="10"/>
  <c r="F1842" i="10"/>
  <c r="J1842" i="10"/>
  <c r="F1823" i="10"/>
  <c r="J1823" i="10"/>
  <c r="F1796" i="10"/>
  <c r="J1796" i="10"/>
  <c r="F1800" i="10"/>
  <c r="J1800" i="10"/>
  <c r="F1806" i="10"/>
  <c r="J1806" i="10"/>
  <c r="F1810" i="10"/>
  <c r="J1810" i="10"/>
  <c r="F1816" i="10"/>
  <c r="J1816" i="10"/>
  <c r="F1820" i="10"/>
  <c r="J1820" i="10"/>
  <c r="O603" i="10"/>
  <c r="M193" i="10"/>
  <c r="M253" i="10"/>
  <c r="M173" i="10"/>
  <c r="M113" i="10"/>
  <c r="M33" i="10"/>
  <c r="M293" i="10"/>
  <c r="M213" i="10"/>
  <c r="M73" i="10"/>
  <c r="I75" i="11"/>
  <c r="B8" i="1"/>
  <c r="E8" i="1"/>
  <c r="D8" i="1"/>
  <c r="E7" i="1"/>
  <c r="D7" i="1"/>
  <c r="D6" i="1"/>
  <c r="E6" i="1"/>
</calcChain>
</file>

<file path=xl/sharedStrings.xml><?xml version="1.0" encoding="utf-8"?>
<sst xmlns="http://schemas.openxmlformats.org/spreadsheetml/2006/main" count="121" uniqueCount="41">
  <si>
    <t>Attachment K</t>
  </si>
  <si>
    <t>Average Hourly Net Cost</t>
  </si>
  <si>
    <t>Program</t>
  </si>
  <si>
    <t>Average hourly net cost from actual dispatch events($/MWh)</t>
  </si>
  <si>
    <t>Average hourly potential net cost from all times when trigger conditions were forecast(Dispatched or Not) ($/MWh)</t>
  </si>
  <si>
    <t>$(A)-(B)</t>
  </si>
  <si>
    <t>(A)/B (%)</t>
  </si>
  <si>
    <t>CPB-DA 11-7</t>
  </si>
  <si>
    <t>CPB-DO 11-7</t>
  </si>
  <si>
    <t>CPB-DA 1-9</t>
  </si>
  <si>
    <t>CPB-DO 1-9</t>
  </si>
  <si>
    <t>SSP</t>
  </si>
  <si>
    <t xml:space="preserve"> </t>
  </si>
  <si>
    <t>Day</t>
  </si>
  <si>
    <t>Hour Ending (HE)</t>
  </si>
  <si>
    <t>California ISO LMP NODAL PRICE, DAM Market ($/MW)</t>
  </si>
  <si>
    <t>California ISO LMP, NODAL PRICE, RTM Market ($/MW)</t>
  </si>
  <si>
    <t>ICE Socal-Citygate Flow ($/MMbtu)</t>
  </si>
  <si>
    <t>DA HR</t>
  </si>
  <si>
    <t>RT HR</t>
  </si>
  <si>
    <t>DATE</t>
  </si>
  <si>
    <t>HE</t>
  </si>
  <si>
    <t xml:space="preserve">MAX DA PRICE </t>
  </si>
  <si>
    <t>MAX DA HR</t>
  </si>
  <si>
    <t>MAX RT PRICE</t>
  </si>
  <si>
    <t>MAX RT HR</t>
  </si>
  <si>
    <t xml:space="preserve"> Average DLAP Heat Rate</t>
  </si>
  <si>
    <t>CBP Heat Rate</t>
  </si>
  <si>
    <t>CBP Price</t>
  </si>
  <si>
    <t>Socal Citygate Price</t>
  </si>
  <si>
    <t>Average DLAP Price</t>
  </si>
  <si>
    <t>CPB Energy Price</t>
  </si>
  <si>
    <t>Number of Hours</t>
  </si>
  <si>
    <t>Energy Available</t>
  </si>
  <si>
    <t>Weighted Average Hourly Net Cost</t>
  </si>
  <si>
    <t>*****-  Dates in Bold are times when SDG&amp;E did not call the event when Triggers were met.</t>
  </si>
  <si>
    <t xml:space="preserve">MAX DA HR </t>
  </si>
  <si>
    <t>MAX DA HR (4 hours)</t>
  </si>
  <si>
    <t>MAX DA HR (2 hours)</t>
  </si>
  <si>
    <t>SSP Heat Rate</t>
  </si>
  <si>
    <t>SSP Energy Price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</si>
</sst>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0.0"/>
  </numFmts>
  <fonts count="32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8"/>
      <name val="Calibri"/>
      <family val="2"/>
    </font>
    <font>
      <b/>
      <sz val="10"/>
      <color indexed="8"/>
      <name val="Arial"/>
      <family val="2"/>
    </font>
    <font>
      <b/>
      <sz val="10"/>
      <color indexed="39"/>
      <name val="Arial"/>
      <family val="2"/>
    </font>
    <font>
      <b/>
      <sz val="12"/>
      <color indexed="8"/>
      <name val="Arial"/>
      <family val="2"/>
    </font>
    <font>
      <sz val="10"/>
      <color indexed="39"/>
      <name val="Arial"/>
      <family val="2"/>
    </font>
    <font>
      <sz val="19"/>
      <color indexed="48"/>
      <name val="Arial"/>
      <family val="2"/>
    </font>
    <font>
      <sz val="10"/>
      <color indexed="10"/>
      <name val="Arial"/>
      <family val="2"/>
    </font>
    <font>
      <b/>
      <sz val="18"/>
      <color indexed="62"/>
      <name val="Cambria"/>
      <family val="2"/>
    </font>
    <font>
      <sz val="11"/>
      <color rgb="FF000000"/>
      <name val="Calibri"/>
      <family val="2"/>
      <scheme val="minor"/>
    </font>
  </fonts>
  <fills count="6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40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9"/>
      </patternFill>
    </fill>
    <fill>
      <patternFill patternType="solid">
        <fgColor indexed="44"/>
      </patternFill>
    </fill>
    <fill>
      <patternFill patternType="solid">
        <fgColor indexed="45"/>
      </patternFill>
    </fill>
    <fill>
      <patternFill patternType="solid">
        <fgColor indexed="54"/>
      </patternFill>
    </fill>
    <fill>
      <patternFill patternType="solid">
        <fgColor indexed="57"/>
      </patternFill>
    </fill>
    <fill>
      <patternFill patternType="solid">
        <fgColor indexed="22"/>
      </patternFill>
    </fill>
    <fill>
      <patternFill patternType="solid">
        <fgColor indexed="47"/>
      </patternFill>
    </fill>
    <fill>
      <patternFill patternType="solid">
        <fgColor indexed="44"/>
        <bgColor indexed="44"/>
      </patternFill>
    </fill>
    <fill>
      <patternFill patternType="solid">
        <fgColor indexed="54"/>
        <bgColor indexed="54"/>
      </patternFill>
    </fill>
    <fill>
      <patternFill patternType="solid">
        <fgColor indexed="24"/>
        <bgColor indexed="24"/>
      </patternFill>
    </fill>
    <fill>
      <patternFill patternType="solid">
        <fgColor indexed="15"/>
        <bgColor indexed="15"/>
      </patternFill>
    </fill>
    <fill>
      <patternFill patternType="solid">
        <fgColor indexed="45"/>
        <bgColor indexed="45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40"/>
        <bgColor indexed="40"/>
      </patternFill>
    </fill>
    <fill>
      <patternFill patternType="solid">
        <fgColor indexed="22"/>
        <bgColor indexed="22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57"/>
      </patternFill>
    </fill>
    <fill>
      <patternFill patternType="solid">
        <fgColor indexed="43"/>
      </patternFill>
    </fill>
    <fill>
      <patternFill patternType="solid">
        <fgColor indexed="10"/>
      </patternFill>
    </fill>
    <fill>
      <patternFill patternType="solid">
        <fgColor indexed="51"/>
      </patternFill>
    </fill>
    <fill>
      <patternFill patternType="solid">
        <fgColor indexed="52"/>
      </patternFill>
    </fill>
    <fill>
      <patternFill patternType="solid">
        <fgColor indexed="53"/>
      </patternFill>
    </fill>
    <fill>
      <patternFill patternType="solid">
        <fgColor indexed="50"/>
      </patternFill>
    </fill>
    <fill>
      <patternFill patternType="solid">
        <fgColor indexed="11"/>
      </patternFill>
    </fill>
    <fill>
      <patternFill patternType="lightUp">
        <fgColor indexed="48"/>
        <bgColor indexed="41"/>
      </patternFill>
    </fill>
    <fill>
      <patternFill patternType="solid">
        <fgColor indexed="41"/>
      </patternFill>
    </fill>
    <fill>
      <patternFill patternType="solid">
        <fgColor indexed="15"/>
      </patternFill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41"/>
      </left>
      <right style="thin">
        <color indexed="48"/>
      </right>
      <top style="medium">
        <color indexed="41"/>
      </top>
      <bottom style="thin">
        <color indexed="48"/>
      </bottom>
      <diagonal/>
    </border>
  </borders>
  <cellStyleXfs count="205">
    <xf numFmtId="0" fontId="0" fillId="0" borderId="0"/>
    <xf numFmtId="0" fontId="2" fillId="0" borderId="0"/>
    <xf numFmtId="0" fontId="1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5" fillId="0" borderId="0" applyNumberFormat="0" applyFill="0" applyBorder="0" applyAlignment="0" applyProtection="0"/>
    <xf numFmtId="0" fontId="6" fillId="0" borderId="6" applyNumberFormat="0" applyFill="0" applyAlignment="0" applyProtection="0"/>
    <xf numFmtId="0" fontId="7" fillId="0" borderId="7" applyNumberFormat="0" applyFill="0" applyAlignment="0" applyProtection="0"/>
    <xf numFmtId="0" fontId="8" fillId="0" borderId="8" applyNumberFormat="0" applyFill="0" applyAlignment="0" applyProtection="0"/>
    <xf numFmtId="0" fontId="8" fillId="0" borderId="0" applyNumberFormat="0" applyFill="0" applyBorder="0" applyAlignment="0" applyProtection="0"/>
    <xf numFmtId="0" fontId="9" fillId="2" borderId="0" applyNumberFormat="0" applyBorder="0" applyAlignment="0" applyProtection="0"/>
    <xf numFmtId="0" fontId="10" fillId="3" borderId="0" applyNumberFormat="0" applyBorder="0" applyAlignment="0" applyProtection="0"/>
    <xf numFmtId="0" fontId="11" fillId="4" borderId="0" applyNumberFormat="0" applyBorder="0" applyAlignment="0" applyProtection="0"/>
    <xf numFmtId="0" fontId="12" fillId="5" borderId="9" applyNumberFormat="0" applyAlignment="0" applyProtection="0"/>
    <xf numFmtId="0" fontId="13" fillId="6" borderId="10" applyNumberFormat="0" applyAlignment="0" applyProtection="0"/>
    <xf numFmtId="0" fontId="14" fillId="6" borderId="9" applyNumberFormat="0" applyAlignment="0" applyProtection="0"/>
    <xf numFmtId="0" fontId="15" fillId="0" borderId="11" applyNumberFormat="0" applyFill="0" applyAlignment="0" applyProtection="0"/>
    <xf numFmtId="0" fontId="16" fillId="7" borderId="12" applyNumberFormat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3" fillId="0" borderId="14" applyNumberFormat="0" applyFill="0" applyAlignment="0" applyProtection="0"/>
    <xf numFmtId="0" fontId="19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9" fillId="12" borderId="0" applyNumberFormat="0" applyBorder="0" applyAlignment="0" applyProtection="0"/>
    <xf numFmtId="0" fontId="19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9" fillId="16" borderId="0" applyNumberFormat="0" applyBorder="0" applyAlignment="0" applyProtection="0"/>
    <xf numFmtId="0" fontId="19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9" fillId="20" borderId="0" applyNumberFormat="0" applyBorder="0" applyAlignment="0" applyProtection="0"/>
    <xf numFmtId="0" fontId="19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9" fillId="24" borderId="0" applyNumberFormat="0" applyBorder="0" applyAlignment="0" applyProtection="0"/>
    <xf numFmtId="0" fontId="19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9" fillId="28" borderId="0" applyNumberFormat="0" applyBorder="0" applyAlignment="0" applyProtection="0"/>
    <xf numFmtId="0" fontId="19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9" fillId="32" borderId="0" applyNumberFormat="0" applyBorder="0" applyAlignment="0" applyProtection="0"/>
    <xf numFmtId="0" fontId="20" fillId="33" borderId="0" applyNumberFormat="0" applyBorder="0" applyAlignment="0" applyProtection="0"/>
    <xf numFmtId="0" fontId="20" fillId="34" borderId="0" applyNumberFormat="0" applyBorder="0" applyAlignment="0" applyProtection="0"/>
    <xf numFmtId="0" fontId="20" fillId="35" borderId="0" applyNumberFormat="0" applyBorder="0" applyAlignment="0" applyProtection="0"/>
    <xf numFmtId="0" fontId="20" fillId="36" borderId="0" applyNumberFormat="0" applyBorder="0" applyAlignment="0" applyProtection="0"/>
    <xf numFmtId="0" fontId="20" fillId="37" borderId="0" applyNumberFormat="0" applyBorder="0" applyAlignment="0" applyProtection="0"/>
    <xf numFmtId="0" fontId="20" fillId="38" borderId="0" applyNumberFormat="0" applyBorder="0" applyAlignment="0" applyProtection="0"/>
    <xf numFmtId="0" fontId="20" fillId="39" borderId="0" applyNumberFormat="0" applyBorder="0" applyAlignment="0" applyProtection="0"/>
    <xf numFmtId="0" fontId="20" fillId="34" borderId="0" applyNumberFormat="0" applyBorder="0" applyAlignment="0" applyProtection="0"/>
    <xf numFmtId="0" fontId="20" fillId="40" borderId="0" applyNumberFormat="0" applyBorder="0" applyAlignment="0" applyProtection="0"/>
    <xf numFmtId="0" fontId="20" fillId="41" borderId="0" applyNumberFormat="0" applyBorder="0" applyAlignment="0" applyProtection="0"/>
    <xf numFmtId="0" fontId="20" fillId="39" borderId="0" applyNumberFormat="0" applyBorder="0" applyAlignment="0" applyProtection="0"/>
    <xf numFmtId="0" fontId="20" fillId="42" borderId="0" applyNumberFormat="0" applyBorder="0" applyAlignment="0" applyProtection="0"/>
    <xf numFmtId="0" fontId="21" fillId="43" borderId="0" applyNumberFormat="0" applyBorder="0" applyAlignment="0" applyProtection="0"/>
    <xf numFmtId="0" fontId="21" fillId="44" borderId="0" applyNumberFormat="0" applyBorder="0" applyAlignment="0" applyProtection="0"/>
    <xf numFmtId="0" fontId="22" fillId="45" borderId="0" applyNumberFormat="0" applyBorder="0" applyAlignment="0" applyProtection="0"/>
    <xf numFmtId="0" fontId="21" fillId="46" borderId="0" applyNumberFormat="0" applyBorder="0" applyAlignment="0" applyProtection="0"/>
    <xf numFmtId="0" fontId="21" fillId="47" borderId="0" applyNumberFormat="0" applyBorder="0" applyAlignment="0" applyProtection="0"/>
    <xf numFmtId="0" fontId="22" fillId="48" borderId="0" applyNumberFormat="0" applyBorder="0" applyAlignment="0" applyProtection="0"/>
    <xf numFmtId="0" fontId="21" fillId="49" borderId="0" applyNumberFormat="0" applyBorder="0" applyAlignment="0" applyProtection="0"/>
    <xf numFmtId="0" fontId="21" fillId="50" borderId="0" applyNumberFormat="0" applyBorder="0" applyAlignment="0" applyProtection="0"/>
    <xf numFmtId="0" fontId="22" fillId="51" borderId="0" applyNumberFormat="0" applyBorder="0" applyAlignment="0" applyProtection="0"/>
    <xf numFmtId="0" fontId="21" fillId="50" borderId="0" applyNumberFormat="0" applyBorder="0" applyAlignment="0" applyProtection="0"/>
    <xf numFmtId="0" fontId="21" fillId="51" borderId="0" applyNumberFormat="0" applyBorder="0" applyAlignment="0" applyProtection="0"/>
    <xf numFmtId="0" fontId="22" fillId="51" borderId="0" applyNumberFormat="0" applyBorder="0" applyAlignment="0" applyProtection="0"/>
    <xf numFmtId="0" fontId="21" fillId="43" borderId="0" applyNumberFormat="0" applyBorder="0" applyAlignment="0" applyProtection="0"/>
    <xf numFmtId="0" fontId="21" fillId="44" borderId="0" applyNumberFormat="0" applyBorder="0" applyAlignment="0" applyProtection="0"/>
    <xf numFmtId="0" fontId="22" fillId="44" borderId="0" applyNumberFormat="0" applyBorder="0" applyAlignment="0" applyProtection="0"/>
    <xf numFmtId="0" fontId="21" fillId="52" borderId="0" applyNumberFormat="0" applyBorder="0" applyAlignment="0" applyProtection="0"/>
    <xf numFmtId="0" fontId="21" fillId="47" borderId="0" applyNumberFormat="0" applyBorder="0" applyAlignment="0" applyProtection="0"/>
    <xf numFmtId="0" fontId="22" fillId="53" borderId="0" applyNumberFormat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23" fillId="54" borderId="0" applyNumberFormat="0" applyBorder="0" applyAlignment="0" applyProtection="0"/>
    <xf numFmtId="0" fontId="23" fillId="55" borderId="0" applyNumberFormat="0" applyBorder="0" applyAlignment="0" applyProtection="0"/>
    <xf numFmtId="0" fontId="23" fillId="56" borderId="0" applyNumberFormat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" fontId="24" fillId="57" borderId="15" applyNumberFormat="0" applyProtection="0">
      <alignment vertical="center"/>
    </xf>
    <xf numFmtId="4" fontId="25" fillId="57" borderId="15" applyNumberFormat="0" applyProtection="0">
      <alignment vertical="center"/>
    </xf>
    <xf numFmtId="4" fontId="24" fillId="57" borderId="15" applyNumberFormat="0" applyProtection="0">
      <alignment horizontal="left" vertical="center" indent="1"/>
    </xf>
    <xf numFmtId="0" fontId="24" fillId="57" borderId="15" applyNumberFormat="0" applyProtection="0">
      <alignment horizontal="left" vertical="top" indent="1"/>
    </xf>
    <xf numFmtId="4" fontId="24" fillId="33" borderId="0" applyNumberFormat="0" applyProtection="0">
      <alignment horizontal="left" vertical="center" indent="1"/>
    </xf>
    <xf numFmtId="4" fontId="20" fillId="38" borderId="15" applyNumberFormat="0" applyProtection="0">
      <alignment horizontal="right" vertical="center"/>
    </xf>
    <xf numFmtId="4" fontId="20" fillId="38" borderId="15" applyNumberFormat="0" applyProtection="0">
      <alignment horizontal="right" vertical="center"/>
    </xf>
    <xf numFmtId="4" fontId="20" fillId="34" borderId="15" applyNumberFormat="0" applyProtection="0">
      <alignment horizontal="right" vertical="center"/>
    </xf>
    <xf numFmtId="4" fontId="20" fillId="34" borderId="15" applyNumberFormat="0" applyProtection="0">
      <alignment horizontal="right" vertical="center"/>
    </xf>
    <xf numFmtId="4" fontId="20" fillId="58" borderId="15" applyNumberFormat="0" applyProtection="0">
      <alignment horizontal="right" vertical="center"/>
    </xf>
    <xf numFmtId="4" fontId="20" fillId="58" borderId="15" applyNumberFormat="0" applyProtection="0">
      <alignment horizontal="right" vertical="center"/>
    </xf>
    <xf numFmtId="4" fontId="20" fillId="59" borderId="15" applyNumberFormat="0" applyProtection="0">
      <alignment horizontal="right" vertical="center"/>
    </xf>
    <xf numFmtId="4" fontId="20" fillId="59" borderId="15" applyNumberFormat="0" applyProtection="0">
      <alignment horizontal="right" vertical="center"/>
    </xf>
    <xf numFmtId="4" fontId="20" fillId="60" borderId="15" applyNumberFormat="0" applyProtection="0">
      <alignment horizontal="right" vertical="center"/>
    </xf>
    <xf numFmtId="4" fontId="20" fillId="60" borderId="15" applyNumberFormat="0" applyProtection="0">
      <alignment horizontal="right" vertical="center"/>
    </xf>
    <xf numFmtId="4" fontId="20" fillId="61" borderId="15" applyNumberFormat="0" applyProtection="0">
      <alignment horizontal="right" vertical="center"/>
    </xf>
    <xf numFmtId="4" fontId="20" fillId="61" borderId="15" applyNumberFormat="0" applyProtection="0">
      <alignment horizontal="right" vertical="center"/>
    </xf>
    <xf numFmtId="4" fontId="20" fillId="40" borderId="15" applyNumberFormat="0" applyProtection="0">
      <alignment horizontal="right" vertical="center"/>
    </xf>
    <xf numFmtId="4" fontId="20" fillId="40" borderId="15" applyNumberFormat="0" applyProtection="0">
      <alignment horizontal="right" vertical="center"/>
    </xf>
    <xf numFmtId="4" fontId="20" fillId="62" borderId="15" applyNumberFormat="0" applyProtection="0">
      <alignment horizontal="right" vertical="center"/>
    </xf>
    <xf numFmtId="4" fontId="20" fillId="62" borderId="15" applyNumberFormat="0" applyProtection="0">
      <alignment horizontal="right" vertical="center"/>
    </xf>
    <xf numFmtId="4" fontId="20" fillId="63" borderId="15" applyNumberFormat="0" applyProtection="0">
      <alignment horizontal="right" vertical="center"/>
    </xf>
    <xf numFmtId="4" fontId="20" fillId="63" borderId="15" applyNumberFormat="0" applyProtection="0">
      <alignment horizontal="right" vertical="center"/>
    </xf>
    <xf numFmtId="4" fontId="24" fillId="64" borderId="16" applyNumberFormat="0" applyProtection="0">
      <alignment horizontal="left" vertical="center" indent="1"/>
    </xf>
    <xf numFmtId="4" fontId="20" fillId="65" borderId="0" applyNumberFormat="0" applyProtection="0">
      <alignment horizontal="left" vertical="center" indent="1"/>
    </xf>
    <xf numFmtId="4" fontId="20" fillId="65" borderId="0" applyNumberFormat="0" applyProtection="0">
      <alignment horizontal="left" vertical="center" indent="1"/>
    </xf>
    <xf numFmtId="4" fontId="26" fillId="39" borderId="0" applyNumberFormat="0" applyProtection="0">
      <alignment horizontal="left" vertical="center" indent="1"/>
    </xf>
    <xf numFmtId="4" fontId="20" fillId="33" borderId="15" applyNumberFormat="0" applyProtection="0">
      <alignment horizontal="right" vertical="center"/>
    </xf>
    <xf numFmtId="4" fontId="20" fillId="33" borderId="15" applyNumberFormat="0" applyProtection="0">
      <alignment horizontal="right" vertical="center"/>
    </xf>
    <xf numFmtId="4" fontId="20" fillId="65" borderId="0" applyNumberFormat="0" applyProtection="0">
      <alignment horizontal="left" vertical="center" indent="1"/>
    </xf>
    <xf numFmtId="4" fontId="20" fillId="33" borderId="0" applyNumberFormat="0" applyProtection="0">
      <alignment horizontal="left" vertical="center" indent="1"/>
    </xf>
    <xf numFmtId="0" fontId="2" fillId="39" borderId="15" applyNumberFormat="0" applyProtection="0">
      <alignment horizontal="left" vertical="center" indent="1"/>
    </xf>
    <xf numFmtId="0" fontId="2" fillId="39" borderId="15" applyNumberFormat="0" applyProtection="0">
      <alignment horizontal="left" vertical="top" indent="1"/>
    </xf>
    <xf numFmtId="0" fontId="2" fillId="33" borderId="15" applyNumberFormat="0" applyProtection="0">
      <alignment horizontal="left" vertical="center" indent="1"/>
    </xf>
    <xf numFmtId="0" fontId="2" fillId="33" borderId="15" applyNumberFormat="0" applyProtection="0">
      <alignment horizontal="left" vertical="top" indent="1"/>
    </xf>
    <xf numFmtId="0" fontId="2" fillId="37" borderId="15" applyNumberFormat="0" applyProtection="0">
      <alignment horizontal="left" vertical="center" indent="1"/>
    </xf>
    <xf numFmtId="0" fontId="2" fillId="37" borderId="15" applyNumberFormat="0" applyProtection="0">
      <alignment horizontal="left" vertical="top" indent="1"/>
    </xf>
    <xf numFmtId="0" fontId="2" fillId="65" borderId="15" applyNumberFormat="0" applyProtection="0">
      <alignment horizontal="left" vertical="center" indent="1"/>
    </xf>
    <xf numFmtId="0" fontId="2" fillId="65" borderId="15" applyNumberFormat="0" applyProtection="0">
      <alignment horizontal="left" vertical="top" indent="1"/>
    </xf>
    <xf numFmtId="0" fontId="2" fillId="36" borderId="4" applyNumberFormat="0">
      <protection locked="0"/>
    </xf>
    <xf numFmtId="4" fontId="20" fillId="35" borderId="15" applyNumberFormat="0" applyProtection="0">
      <alignment vertical="center"/>
    </xf>
    <xf numFmtId="4" fontId="20" fillId="35" borderId="15" applyNumberFormat="0" applyProtection="0">
      <alignment vertical="center"/>
    </xf>
    <xf numFmtId="4" fontId="27" fillId="35" borderId="15" applyNumberFormat="0" applyProtection="0">
      <alignment vertical="center"/>
    </xf>
    <xf numFmtId="4" fontId="20" fillId="35" borderId="15" applyNumberFormat="0" applyProtection="0">
      <alignment horizontal="left" vertical="center" indent="1"/>
    </xf>
    <xf numFmtId="4" fontId="20" fillId="35" borderId="15" applyNumberFormat="0" applyProtection="0">
      <alignment horizontal="left" vertical="center" indent="1"/>
    </xf>
    <xf numFmtId="0" fontId="20" fillId="35" borderId="15" applyNumberFormat="0" applyProtection="0">
      <alignment horizontal="left" vertical="top" indent="1"/>
    </xf>
    <xf numFmtId="0" fontId="20" fillId="35" borderId="15" applyNumberFormat="0" applyProtection="0">
      <alignment horizontal="left" vertical="top" indent="1"/>
    </xf>
    <xf numFmtId="4" fontId="20" fillId="65" borderId="15" applyNumberFormat="0" applyProtection="0">
      <alignment horizontal="right" vertical="center"/>
    </xf>
    <xf numFmtId="4" fontId="20" fillId="65" borderId="15" applyNumberFormat="0" applyProtection="0">
      <alignment horizontal="right" vertical="center"/>
    </xf>
    <xf numFmtId="4" fontId="27" fillId="65" borderId="15" applyNumberFormat="0" applyProtection="0">
      <alignment horizontal="right" vertical="center"/>
    </xf>
    <xf numFmtId="4" fontId="20" fillId="33" borderId="15" applyNumberFormat="0" applyProtection="0">
      <alignment horizontal="left" vertical="center" indent="1"/>
    </xf>
    <xf numFmtId="4" fontId="20" fillId="33" borderId="15" applyNumberFormat="0" applyProtection="0">
      <alignment horizontal="left" vertical="center" indent="1"/>
    </xf>
    <xf numFmtId="0" fontId="20" fillId="33" borderId="15" applyNumberFormat="0" applyProtection="0">
      <alignment horizontal="left" vertical="top" indent="1"/>
    </xf>
    <xf numFmtId="0" fontId="20" fillId="33" borderId="15" applyNumberFormat="0" applyProtection="0">
      <alignment horizontal="left" vertical="top" indent="1"/>
    </xf>
    <xf numFmtId="4" fontId="28" fillId="66" borderId="0" applyNumberFormat="0" applyProtection="0">
      <alignment horizontal="left" vertical="center" indent="1"/>
    </xf>
    <xf numFmtId="4" fontId="29" fillId="65" borderId="15" applyNumberFormat="0" applyProtection="0">
      <alignment horizontal="right" vertical="center"/>
    </xf>
    <xf numFmtId="0" fontId="30" fillId="0" borderId="0" applyNumberFormat="0" applyFill="0" applyBorder="0" applyAlignment="0" applyProtection="0"/>
    <xf numFmtId="0" fontId="1" fillId="15" borderId="0" applyNumberFormat="0" applyBorder="0" applyAlignment="0" applyProtection="0"/>
    <xf numFmtId="0" fontId="1" fillId="0" borderId="0"/>
    <xf numFmtId="0" fontId="2" fillId="0" borderId="0"/>
    <xf numFmtId="0" fontId="2" fillId="0" borderId="0"/>
    <xf numFmtId="0" fontId="2" fillId="0" borderId="0"/>
    <xf numFmtId="0" fontId="1" fillId="8" borderId="13" applyNumberFormat="0" applyFont="0" applyAlignment="0" applyProtection="0"/>
    <xf numFmtId="0" fontId="1" fillId="8" borderId="13" applyNumberFormat="0" applyFont="0" applyAlignment="0" applyProtection="0"/>
    <xf numFmtId="43" fontId="2" fillId="0" borderId="0" applyFont="0" applyFill="0" applyBorder="0" applyAlignment="0" applyProtection="0"/>
    <xf numFmtId="0" fontId="2" fillId="0" borderId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0" borderId="0"/>
    <xf numFmtId="0" fontId="2" fillId="0" borderId="0"/>
    <xf numFmtId="0" fontId="2" fillId="0" borderId="0"/>
    <xf numFmtId="0" fontId="2" fillId="0" borderId="0"/>
    <xf numFmtId="0" fontId="1" fillId="8" borderId="13" applyNumberFormat="0" applyFont="0" applyAlignment="0" applyProtection="0"/>
    <xf numFmtId="0" fontId="1" fillId="8" borderId="13" applyNumberFormat="0" applyFont="0" applyAlignment="0" applyProtection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2" fillId="0" borderId="0"/>
    <xf numFmtId="0" fontId="1" fillId="0" borderId="0"/>
    <xf numFmtId="0" fontId="1" fillId="8" borderId="13" applyNumberFormat="0" applyFont="0" applyAlignment="0" applyProtection="0"/>
    <xf numFmtId="0" fontId="1" fillId="8" borderId="13" applyNumberFormat="0" applyFont="0" applyAlignment="0" applyProtection="0"/>
    <xf numFmtId="43" fontId="2" fillId="0" borderId="0" applyFont="0" applyFill="0" applyBorder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31" borderId="0" applyNumberFormat="0" applyBorder="0" applyAlignment="0" applyProtection="0"/>
    <xf numFmtId="0" fontId="1" fillId="27" borderId="0" applyNumberFormat="0" applyBorder="0" applyAlignment="0" applyProtection="0"/>
    <xf numFmtId="0" fontId="1" fillId="0" borderId="0"/>
    <xf numFmtId="0" fontId="1" fillId="8" borderId="13" applyNumberFormat="0" applyFont="0" applyAlignment="0" applyProtection="0"/>
    <xf numFmtId="0" fontId="1" fillId="8" borderId="13" applyNumberFormat="0" applyFont="0" applyAlignment="0" applyProtection="0"/>
    <xf numFmtId="0" fontId="31" fillId="0" borderId="0"/>
  </cellStyleXfs>
  <cellXfs count="50">
    <xf numFmtId="0" fontId="0" fillId="0" borderId="0" xfId="0"/>
    <xf numFmtId="0" fontId="0" fillId="0" borderId="0" xfId="0"/>
    <xf numFmtId="0" fontId="3" fillId="0" borderId="4" xfId="0" applyFont="1" applyBorder="1"/>
    <xf numFmtId="0" fontId="3" fillId="0" borderId="3" xfId="0" applyFont="1" applyBorder="1"/>
    <xf numFmtId="0" fontId="3" fillId="0" borderId="1" xfId="0" applyFont="1" applyBorder="1"/>
    <xf numFmtId="16" fontId="0" fillId="0" borderId="0" xfId="0" applyNumberFormat="1" applyFill="1"/>
    <xf numFmtId="0" fontId="3" fillId="0" borderId="2" xfId="0" applyFont="1" applyBorder="1" applyAlignment="1">
      <alignment wrapText="1"/>
    </xf>
    <xf numFmtId="9" fontId="0" fillId="0" borderId="3" xfId="4" applyFont="1" applyBorder="1"/>
    <xf numFmtId="44" fontId="0" fillId="0" borderId="3" xfId="3" applyNumberFormat="1" applyFont="1" applyBorder="1"/>
    <xf numFmtId="0" fontId="4" fillId="0" borderId="0" xfId="0" applyFont="1" applyAlignment="1">
      <alignment horizontal="center"/>
    </xf>
    <xf numFmtId="44" fontId="0" fillId="0" borderId="0" xfId="3" applyFont="1" applyFill="1"/>
    <xf numFmtId="44" fontId="3" fillId="0" borderId="0" xfId="3" applyFont="1" applyFill="1"/>
    <xf numFmtId="14" fontId="0" fillId="0" borderId="0" xfId="0" applyNumberFormat="1"/>
    <xf numFmtId="0" fontId="0" fillId="0" borderId="0" xfId="0"/>
    <xf numFmtId="0" fontId="0" fillId="0" borderId="0" xfId="0" applyFill="1"/>
    <xf numFmtId="164" fontId="0" fillId="0" borderId="0" xfId="0" applyNumberFormat="1" applyFill="1"/>
    <xf numFmtId="0" fontId="3" fillId="0" borderId="0" xfId="0" applyFont="1" applyFill="1"/>
    <xf numFmtId="164" fontId="3" fillId="0" borderId="0" xfId="0" applyNumberFormat="1" applyFont="1" applyFill="1"/>
    <xf numFmtId="14" fontId="0" fillId="0" borderId="0" xfId="0" applyNumberFormat="1" applyFont="1" applyFill="1"/>
    <xf numFmtId="0" fontId="0" fillId="0" borderId="0" xfId="0" applyNumberFormat="1" applyAlignment="1">
      <alignment horizontal="right"/>
    </xf>
    <xf numFmtId="2" fontId="0" fillId="0" borderId="0" xfId="0" applyNumberFormat="1"/>
    <xf numFmtId="14" fontId="0" fillId="0" borderId="0" xfId="0" applyNumberFormat="1" applyAlignment="1">
      <alignment horizontal="right"/>
    </xf>
    <xf numFmtId="1" fontId="0" fillId="0" borderId="0" xfId="0" applyNumberFormat="1" applyAlignment="1">
      <alignment horizontal="right"/>
    </xf>
    <xf numFmtId="1" fontId="0" fillId="0" borderId="0" xfId="0" applyNumberFormat="1"/>
    <xf numFmtId="0" fontId="0" fillId="0" borderId="0" xfId="0" applyFont="1" applyFill="1"/>
    <xf numFmtId="1" fontId="0" fillId="0" borderId="0" xfId="0" applyNumberFormat="1" applyFont="1" applyFill="1"/>
    <xf numFmtId="44" fontId="1" fillId="0" borderId="0" xfId="3" applyFont="1" applyFill="1"/>
    <xf numFmtId="1" fontId="3" fillId="0" borderId="0" xfId="0" applyNumberFormat="1" applyFont="1" applyFill="1"/>
    <xf numFmtId="0" fontId="0" fillId="67" borderId="0" xfId="0" applyFill="1"/>
    <xf numFmtId="14" fontId="3" fillId="0" borderId="0" xfId="0" applyNumberFormat="1" applyFont="1" applyFill="1" applyAlignment="1">
      <alignment horizontal="left"/>
    </xf>
    <xf numFmtId="14" fontId="0" fillId="0" borderId="0" xfId="0" applyNumberFormat="1" applyFont="1" applyFill="1" applyAlignment="1">
      <alignment horizontal="left"/>
    </xf>
    <xf numFmtId="14" fontId="3" fillId="0" borderId="0" xfId="0" applyNumberFormat="1" applyFont="1" applyFill="1"/>
    <xf numFmtId="0" fontId="3" fillId="0" borderId="0" xfId="0" applyFont="1" applyFill="1" applyBorder="1" applyAlignment="1">
      <alignment wrapText="1"/>
    </xf>
    <xf numFmtId="164" fontId="0" fillId="0" borderId="0" xfId="0" applyNumberFormat="1" applyFont="1" applyFill="1"/>
    <xf numFmtId="44" fontId="0" fillId="0" borderId="0" xfId="3" applyFont="1"/>
    <xf numFmtId="0" fontId="3" fillId="0" borderId="0" xfId="0" applyFont="1"/>
    <xf numFmtId="44" fontId="3" fillId="0" borderId="0" xfId="3" applyFont="1"/>
    <xf numFmtId="2" fontId="3" fillId="0" borderId="0" xfId="0" applyNumberFormat="1" applyFont="1" applyFill="1"/>
    <xf numFmtId="2" fontId="0" fillId="0" borderId="0" xfId="0" applyNumberFormat="1" applyFont="1" applyFill="1"/>
    <xf numFmtId="14" fontId="3" fillId="0" borderId="0" xfId="0" applyNumberFormat="1" applyFont="1"/>
    <xf numFmtId="16" fontId="0" fillId="0" borderId="0" xfId="0" applyNumberFormat="1"/>
    <xf numFmtId="44" fontId="0" fillId="0" borderId="0" xfId="3" applyFont="1" applyAlignment="1">
      <alignment horizontal="right"/>
    </xf>
    <xf numFmtId="14" fontId="0" fillId="0" borderId="0" xfId="0" applyNumberFormat="1" applyFont="1"/>
    <xf numFmtId="14" fontId="3" fillId="0" borderId="0" xfId="0" applyNumberFormat="1" applyFont="1" applyAlignment="1">
      <alignment horizontal="left"/>
    </xf>
    <xf numFmtId="14" fontId="0" fillId="0" borderId="0" xfId="0" applyNumberFormat="1" applyFont="1" applyAlignment="1">
      <alignment horizontal="left"/>
    </xf>
    <xf numFmtId="0" fontId="0" fillId="0" borderId="0" xfId="0" applyFont="1"/>
    <xf numFmtId="44" fontId="1" fillId="0" borderId="0" xfId="3" applyFont="1"/>
    <xf numFmtId="2" fontId="0" fillId="0" borderId="0" xfId="0" applyNumberFormat="1" applyFont="1"/>
    <xf numFmtId="0" fontId="4" fillId="0" borderId="0" xfId="0" applyFont="1" applyBorder="1" applyAlignment="1">
      <alignment horizontal="center"/>
    </xf>
    <xf numFmtId="0" fontId="3" fillId="0" borderId="5" xfId="0" applyFont="1" applyBorder="1" applyAlignment="1">
      <alignment horizontal="center"/>
    </xf>
  </cellXfs>
  <cellStyles count="205">
    <cellStyle name="20% - Accent1" xfId="22" builtinId="30" customBuiltin="1"/>
    <cellStyle name="20% - Accent1 2" xfId="45" xr:uid="{00000000-0005-0000-0000-000001000000}"/>
    <cellStyle name="20% - Accent1 2 2" xfId="185" xr:uid="{00000000-0005-0000-0000-000002000000}"/>
    <cellStyle name="20% - Accent1 2 3" xfId="154" xr:uid="{00000000-0005-0000-0000-000003000000}"/>
    <cellStyle name="20% - Accent1 3" xfId="168" xr:uid="{00000000-0005-0000-0000-000004000000}"/>
    <cellStyle name="20% - Accent2" xfId="26" builtinId="34" customBuiltin="1"/>
    <cellStyle name="20% - Accent2 2" xfId="46" xr:uid="{00000000-0005-0000-0000-000006000000}"/>
    <cellStyle name="20% - Accent2 2 2" xfId="186" xr:uid="{00000000-0005-0000-0000-000007000000}"/>
    <cellStyle name="20% - Accent2 2 3" xfId="155" xr:uid="{00000000-0005-0000-0000-000008000000}"/>
    <cellStyle name="20% - Accent2 3" xfId="170" xr:uid="{00000000-0005-0000-0000-000009000000}"/>
    <cellStyle name="20% - Accent3" xfId="30" builtinId="38" customBuiltin="1"/>
    <cellStyle name="20% - Accent3 2" xfId="47" xr:uid="{00000000-0005-0000-0000-00000B000000}"/>
    <cellStyle name="20% - Accent3 2 2" xfId="187" xr:uid="{00000000-0005-0000-0000-00000C000000}"/>
    <cellStyle name="20% - Accent3 2 3" xfId="156" xr:uid="{00000000-0005-0000-0000-00000D000000}"/>
    <cellStyle name="20% - Accent3 3" xfId="172" xr:uid="{00000000-0005-0000-0000-00000E000000}"/>
    <cellStyle name="20% - Accent4" xfId="34" builtinId="42" customBuiltin="1"/>
    <cellStyle name="20% - Accent4 2" xfId="48" xr:uid="{00000000-0005-0000-0000-000010000000}"/>
    <cellStyle name="20% - Accent4 2 2" xfId="188" xr:uid="{00000000-0005-0000-0000-000011000000}"/>
    <cellStyle name="20% - Accent4 2 3" xfId="157" xr:uid="{00000000-0005-0000-0000-000012000000}"/>
    <cellStyle name="20% - Accent4 3" xfId="174" xr:uid="{00000000-0005-0000-0000-000013000000}"/>
    <cellStyle name="20% - Accent5" xfId="38" builtinId="46" customBuiltin="1"/>
    <cellStyle name="20% - Accent5 2" xfId="49" xr:uid="{00000000-0005-0000-0000-000015000000}"/>
    <cellStyle name="20% - Accent5 2 2" xfId="189" xr:uid="{00000000-0005-0000-0000-000016000000}"/>
    <cellStyle name="20% - Accent5 2 3" xfId="158" xr:uid="{00000000-0005-0000-0000-000017000000}"/>
    <cellStyle name="20% - Accent5 3" xfId="176" xr:uid="{00000000-0005-0000-0000-000018000000}"/>
    <cellStyle name="20% - Accent6" xfId="42" builtinId="50" customBuiltin="1"/>
    <cellStyle name="20% - Accent6 2" xfId="50" xr:uid="{00000000-0005-0000-0000-00001A000000}"/>
    <cellStyle name="20% - Accent6 2 2" xfId="190" xr:uid="{00000000-0005-0000-0000-00001B000000}"/>
    <cellStyle name="20% - Accent6 2 3" xfId="159" xr:uid="{00000000-0005-0000-0000-00001C000000}"/>
    <cellStyle name="20% - Accent6 3" xfId="178" xr:uid="{00000000-0005-0000-0000-00001D000000}"/>
    <cellStyle name="40% - Accent1" xfId="23" builtinId="31" customBuiltin="1"/>
    <cellStyle name="40% - Accent1 2" xfId="51" xr:uid="{00000000-0005-0000-0000-00001F000000}"/>
    <cellStyle name="40% - Accent1 2 2" xfId="191" xr:uid="{00000000-0005-0000-0000-000020000000}"/>
    <cellStyle name="40% - Accent1 2 3" xfId="160" xr:uid="{00000000-0005-0000-0000-000021000000}"/>
    <cellStyle name="40% - Accent1 3" xfId="169" xr:uid="{00000000-0005-0000-0000-000022000000}"/>
    <cellStyle name="40% - Accent2" xfId="27" builtinId="35" customBuiltin="1"/>
    <cellStyle name="40% - Accent2 2" xfId="52" xr:uid="{00000000-0005-0000-0000-000024000000}"/>
    <cellStyle name="40% - Accent2 2 2" xfId="192" xr:uid="{00000000-0005-0000-0000-000025000000}"/>
    <cellStyle name="40% - Accent2 2 3" xfId="145" xr:uid="{00000000-0005-0000-0000-000026000000}"/>
    <cellStyle name="40% - Accent2 3" xfId="171" xr:uid="{00000000-0005-0000-0000-000027000000}"/>
    <cellStyle name="40% - Accent3" xfId="31" builtinId="39" customBuiltin="1"/>
    <cellStyle name="40% - Accent3 2" xfId="53" xr:uid="{00000000-0005-0000-0000-000029000000}"/>
    <cellStyle name="40% - Accent3 2 2" xfId="193" xr:uid="{00000000-0005-0000-0000-00002A000000}"/>
    <cellStyle name="40% - Accent3 2 3" xfId="197" xr:uid="{00000000-0005-0000-0000-00002B000000}"/>
    <cellStyle name="40% - Accent3 3" xfId="173" xr:uid="{00000000-0005-0000-0000-00002C000000}"/>
    <cellStyle name="40% - Accent4" xfId="35" builtinId="43" customBuiltin="1"/>
    <cellStyle name="40% - Accent4 2" xfId="54" xr:uid="{00000000-0005-0000-0000-00002E000000}"/>
    <cellStyle name="40% - Accent4 2 2" xfId="194" xr:uid="{00000000-0005-0000-0000-00002F000000}"/>
    <cellStyle name="40% - Accent4 2 3" xfId="198" xr:uid="{00000000-0005-0000-0000-000030000000}"/>
    <cellStyle name="40% - Accent4 3" xfId="175" xr:uid="{00000000-0005-0000-0000-000031000000}"/>
    <cellStyle name="40% - Accent5" xfId="39" builtinId="47" customBuiltin="1"/>
    <cellStyle name="40% - Accent5 2" xfId="55" xr:uid="{00000000-0005-0000-0000-000033000000}"/>
    <cellStyle name="40% - Accent5 2 2" xfId="195" xr:uid="{00000000-0005-0000-0000-000034000000}"/>
    <cellStyle name="40% - Accent5 2 3" xfId="200" xr:uid="{00000000-0005-0000-0000-000035000000}"/>
    <cellStyle name="40% - Accent5 3" xfId="177" xr:uid="{00000000-0005-0000-0000-000036000000}"/>
    <cellStyle name="40% - Accent6" xfId="43" builtinId="51" customBuiltin="1"/>
    <cellStyle name="40% - Accent6 2" xfId="56" xr:uid="{00000000-0005-0000-0000-000038000000}"/>
    <cellStyle name="40% - Accent6 2 2" xfId="196" xr:uid="{00000000-0005-0000-0000-000039000000}"/>
    <cellStyle name="40% - Accent6 2 3" xfId="199" xr:uid="{00000000-0005-0000-0000-00003A000000}"/>
    <cellStyle name="40% - Accent6 3" xfId="179" xr:uid="{00000000-0005-0000-0000-00003B000000}"/>
    <cellStyle name="60% - Accent1" xfId="24" builtinId="32" customBuiltin="1"/>
    <cellStyle name="60% - Accent2" xfId="28" builtinId="36" customBuiltin="1"/>
    <cellStyle name="60% - Accent3" xfId="32" builtinId="40" customBuiltin="1"/>
    <cellStyle name="60% - Accent4" xfId="36" builtinId="44" customBuiltin="1"/>
    <cellStyle name="60% - Accent5" xfId="40" builtinId="48" customBuiltin="1"/>
    <cellStyle name="60% - Accent6" xfId="44" builtinId="52" customBuiltin="1"/>
    <cellStyle name="Accent1" xfId="21" builtinId="29" customBuiltin="1"/>
    <cellStyle name="Accent1 - 20%" xfId="57" xr:uid="{00000000-0005-0000-0000-000043000000}"/>
    <cellStyle name="Accent1 - 40%" xfId="58" xr:uid="{00000000-0005-0000-0000-000044000000}"/>
    <cellStyle name="Accent1 - 60%" xfId="59" xr:uid="{00000000-0005-0000-0000-000045000000}"/>
    <cellStyle name="Accent2" xfId="25" builtinId="33" customBuiltin="1"/>
    <cellStyle name="Accent2 - 20%" xfId="60" xr:uid="{00000000-0005-0000-0000-000047000000}"/>
    <cellStyle name="Accent2 - 40%" xfId="61" xr:uid="{00000000-0005-0000-0000-000048000000}"/>
    <cellStyle name="Accent2 - 60%" xfId="62" xr:uid="{00000000-0005-0000-0000-000049000000}"/>
    <cellStyle name="Accent3" xfId="29" builtinId="37" customBuiltin="1"/>
    <cellStyle name="Accent3 - 20%" xfId="63" xr:uid="{00000000-0005-0000-0000-00004B000000}"/>
    <cellStyle name="Accent3 - 40%" xfId="64" xr:uid="{00000000-0005-0000-0000-00004C000000}"/>
    <cellStyle name="Accent3 - 60%" xfId="65" xr:uid="{00000000-0005-0000-0000-00004D000000}"/>
    <cellStyle name="Accent4" xfId="33" builtinId="41" customBuiltin="1"/>
    <cellStyle name="Accent4 - 20%" xfId="66" xr:uid="{00000000-0005-0000-0000-00004F000000}"/>
    <cellStyle name="Accent4 - 40%" xfId="67" xr:uid="{00000000-0005-0000-0000-000050000000}"/>
    <cellStyle name="Accent4 - 60%" xfId="68" xr:uid="{00000000-0005-0000-0000-000051000000}"/>
    <cellStyle name="Accent5" xfId="37" builtinId="45" customBuiltin="1"/>
    <cellStyle name="Accent5 - 20%" xfId="69" xr:uid="{00000000-0005-0000-0000-000053000000}"/>
    <cellStyle name="Accent5 - 40%" xfId="70" xr:uid="{00000000-0005-0000-0000-000054000000}"/>
    <cellStyle name="Accent5 - 60%" xfId="71" xr:uid="{00000000-0005-0000-0000-000055000000}"/>
    <cellStyle name="Accent6" xfId="41" builtinId="49" customBuiltin="1"/>
    <cellStyle name="Accent6 - 20%" xfId="72" xr:uid="{00000000-0005-0000-0000-000057000000}"/>
    <cellStyle name="Accent6 - 40%" xfId="73" xr:uid="{00000000-0005-0000-0000-000058000000}"/>
    <cellStyle name="Accent6 - 60%" xfId="74" xr:uid="{00000000-0005-0000-0000-000059000000}"/>
    <cellStyle name="Bad" xfId="11" builtinId="27" customBuiltin="1"/>
    <cellStyle name="Calculation" xfId="15" builtinId="22" customBuiltin="1"/>
    <cellStyle name="Check Cell" xfId="17" builtinId="23" customBuiltin="1"/>
    <cellStyle name="Comma 2" xfId="75" xr:uid="{00000000-0005-0000-0000-00005D000000}"/>
    <cellStyle name="Comma 2 2" xfId="76" xr:uid="{00000000-0005-0000-0000-00005E000000}"/>
    <cellStyle name="Comma 3" xfId="184" xr:uid="{00000000-0005-0000-0000-00005F000000}"/>
    <cellStyle name="Comma 4" xfId="152" xr:uid="{00000000-0005-0000-0000-000060000000}"/>
    <cellStyle name="Currency" xfId="3" builtinId="4"/>
    <cellStyle name="Currency 2" xfId="77" xr:uid="{00000000-0005-0000-0000-000062000000}"/>
    <cellStyle name="Currency 2 2" xfId="78" xr:uid="{00000000-0005-0000-0000-000063000000}"/>
    <cellStyle name="Currency 3" xfId="79" xr:uid="{00000000-0005-0000-0000-000064000000}"/>
    <cellStyle name="Currency 3 2" xfId="80" xr:uid="{00000000-0005-0000-0000-000065000000}"/>
    <cellStyle name="Currency 4" xfId="81" xr:uid="{00000000-0005-0000-0000-000066000000}"/>
    <cellStyle name="Currency 4 2" xfId="82" xr:uid="{00000000-0005-0000-0000-000067000000}"/>
    <cellStyle name="Emphasis 1" xfId="83" xr:uid="{00000000-0005-0000-0000-000068000000}"/>
    <cellStyle name="Emphasis 2" xfId="84" xr:uid="{00000000-0005-0000-0000-000069000000}"/>
    <cellStyle name="Emphasis 3" xfId="85" xr:uid="{00000000-0005-0000-0000-00006A000000}"/>
    <cellStyle name="Explanatory Text" xfId="19" builtinId="53" customBuiltin="1"/>
    <cellStyle name="Good" xfId="10" builtinId="26" customBuiltin="1"/>
    <cellStyle name="Heading 1" xfId="6" builtinId="16" customBuiltin="1"/>
    <cellStyle name="Heading 2" xfId="7" builtinId="17" customBuiltin="1"/>
    <cellStyle name="Heading 3" xfId="8" builtinId="18" customBuiltin="1"/>
    <cellStyle name="Heading 4" xfId="9" builtinId="19" customBuiltin="1"/>
    <cellStyle name="Input" xfId="13" builtinId="20" customBuiltin="1"/>
    <cellStyle name="Linked Cell" xfId="16" builtinId="24" customBuiltin="1"/>
    <cellStyle name="Neutral" xfId="12" builtinId="28" customBuiltin="1"/>
    <cellStyle name="Normal" xfId="0" builtinId="0"/>
    <cellStyle name="Normal 2" xfId="1" xr:uid="{00000000-0005-0000-0000-000075000000}"/>
    <cellStyle name="Normal 2 2" xfId="161" xr:uid="{00000000-0005-0000-0000-000076000000}"/>
    <cellStyle name="Normal 2 2 2" xfId="201" xr:uid="{00000000-0005-0000-0000-000077000000}"/>
    <cellStyle name="Normal 2 3" xfId="181" xr:uid="{00000000-0005-0000-0000-000078000000}"/>
    <cellStyle name="Normal 2 4" xfId="146" xr:uid="{00000000-0005-0000-0000-000079000000}"/>
    <cellStyle name="Normal 3" xfId="147" xr:uid="{00000000-0005-0000-0000-00007A000000}"/>
    <cellStyle name="Normal 3 2" xfId="148" xr:uid="{00000000-0005-0000-0000-00007B000000}"/>
    <cellStyle name="Normal 3 2 2" xfId="163" xr:uid="{00000000-0005-0000-0000-00007C000000}"/>
    <cellStyle name="Normal 3 3" xfId="162" xr:uid="{00000000-0005-0000-0000-00007D000000}"/>
    <cellStyle name="Normal 4" xfId="149" xr:uid="{00000000-0005-0000-0000-00007E000000}"/>
    <cellStyle name="Normal 4 2" xfId="164" xr:uid="{00000000-0005-0000-0000-00007F000000}"/>
    <cellStyle name="Normal 5" xfId="153" xr:uid="{00000000-0005-0000-0000-000080000000}"/>
    <cellStyle name="Normal 6" xfId="2" xr:uid="{00000000-0005-0000-0000-000081000000}"/>
    <cellStyle name="Normal 6 2" xfId="180" xr:uid="{00000000-0005-0000-0000-000082000000}"/>
    <cellStyle name="Normal 7" xfId="167" xr:uid="{00000000-0005-0000-0000-000083000000}"/>
    <cellStyle name="Normal 8" xfId="204" xr:uid="{00000000-0005-0000-0000-000084000000}"/>
    <cellStyle name="Note 2" xfId="150" xr:uid="{00000000-0005-0000-0000-000085000000}"/>
    <cellStyle name="Note 2 2" xfId="165" xr:uid="{00000000-0005-0000-0000-000086000000}"/>
    <cellStyle name="Note 2 2 2" xfId="202" xr:uid="{00000000-0005-0000-0000-000087000000}"/>
    <cellStyle name="Note 2 3" xfId="182" xr:uid="{00000000-0005-0000-0000-000088000000}"/>
    <cellStyle name="Note 3" xfId="151" xr:uid="{00000000-0005-0000-0000-000089000000}"/>
    <cellStyle name="Note 3 2" xfId="166" xr:uid="{00000000-0005-0000-0000-00008A000000}"/>
    <cellStyle name="Note 3 2 2" xfId="203" xr:uid="{00000000-0005-0000-0000-00008B000000}"/>
    <cellStyle name="Note 3 3" xfId="183" xr:uid="{00000000-0005-0000-0000-00008C000000}"/>
    <cellStyle name="Output" xfId="14" builtinId="21" customBuiltin="1"/>
    <cellStyle name="Percent" xfId="4" builtinId="5"/>
    <cellStyle name="Percent 2" xfId="86" xr:uid="{00000000-0005-0000-0000-00008F000000}"/>
    <cellStyle name="Percent 2 2" xfId="87" xr:uid="{00000000-0005-0000-0000-000090000000}"/>
    <cellStyle name="SAPBEXaggData" xfId="88" xr:uid="{00000000-0005-0000-0000-000091000000}"/>
    <cellStyle name="SAPBEXaggDataEmph" xfId="89" xr:uid="{00000000-0005-0000-0000-000092000000}"/>
    <cellStyle name="SAPBEXaggItem" xfId="90" xr:uid="{00000000-0005-0000-0000-000093000000}"/>
    <cellStyle name="SAPBEXaggItemX" xfId="91" xr:uid="{00000000-0005-0000-0000-000094000000}"/>
    <cellStyle name="SAPBEXchaText" xfId="92" xr:uid="{00000000-0005-0000-0000-000095000000}"/>
    <cellStyle name="SAPBEXexcBad7" xfId="93" xr:uid="{00000000-0005-0000-0000-000096000000}"/>
    <cellStyle name="SAPBEXexcBad7 2" xfId="94" xr:uid="{00000000-0005-0000-0000-000097000000}"/>
    <cellStyle name="SAPBEXexcBad8" xfId="95" xr:uid="{00000000-0005-0000-0000-000098000000}"/>
    <cellStyle name="SAPBEXexcBad8 2" xfId="96" xr:uid="{00000000-0005-0000-0000-000099000000}"/>
    <cellStyle name="SAPBEXexcBad9" xfId="97" xr:uid="{00000000-0005-0000-0000-00009A000000}"/>
    <cellStyle name="SAPBEXexcBad9 2" xfId="98" xr:uid="{00000000-0005-0000-0000-00009B000000}"/>
    <cellStyle name="SAPBEXexcCritical4" xfId="99" xr:uid="{00000000-0005-0000-0000-00009C000000}"/>
    <cellStyle name="SAPBEXexcCritical4 2" xfId="100" xr:uid="{00000000-0005-0000-0000-00009D000000}"/>
    <cellStyle name="SAPBEXexcCritical5" xfId="101" xr:uid="{00000000-0005-0000-0000-00009E000000}"/>
    <cellStyle name="SAPBEXexcCritical5 2" xfId="102" xr:uid="{00000000-0005-0000-0000-00009F000000}"/>
    <cellStyle name="SAPBEXexcCritical6" xfId="103" xr:uid="{00000000-0005-0000-0000-0000A0000000}"/>
    <cellStyle name="SAPBEXexcCritical6 2" xfId="104" xr:uid="{00000000-0005-0000-0000-0000A1000000}"/>
    <cellStyle name="SAPBEXexcGood1" xfId="105" xr:uid="{00000000-0005-0000-0000-0000A2000000}"/>
    <cellStyle name="SAPBEXexcGood1 2" xfId="106" xr:uid="{00000000-0005-0000-0000-0000A3000000}"/>
    <cellStyle name="SAPBEXexcGood2" xfId="107" xr:uid="{00000000-0005-0000-0000-0000A4000000}"/>
    <cellStyle name="SAPBEXexcGood2 2" xfId="108" xr:uid="{00000000-0005-0000-0000-0000A5000000}"/>
    <cellStyle name="SAPBEXexcGood3" xfId="109" xr:uid="{00000000-0005-0000-0000-0000A6000000}"/>
    <cellStyle name="SAPBEXexcGood3 2" xfId="110" xr:uid="{00000000-0005-0000-0000-0000A7000000}"/>
    <cellStyle name="SAPBEXfilterDrill" xfId="111" xr:uid="{00000000-0005-0000-0000-0000A8000000}"/>
    <cellStyle name="SAPBEXfilterItem" xfId="112" xr:uid="{00000000-0005-0000-0000-0000A9000000}"/>
    <cellStyle name="SAPBEXfilterItem 2" xfId="113" xr:uid="{00000000-0005-0000-0000-0000AA000000}"/>
    <cellStyle name="SAPBEXfilterText" xfId="114" xr:uid="{00000000-0005-0000-0000-0000AB000000}"/>
    <cellStyle name="SAPBEXformats" xfId="115" xr:uid="{00000000-0005-0000-0000-0000AC000000}"/>
    <cellStyle name="SAPBEXformats 2" xfId="116" xr:uid="{00000000-0005-0000-0000-0000AD000000}"/>
    <cellStyle name="SAPBEXheaderItem" xfId="117" xr:uid="{00000000-0005-0000-0000-0000AE000000}"/>
    <cellStyle name="SAPBEXheaderText" xfId="118" xr:uid="{00000000-0005-0000-0000-0000AF000000}"/>
    <cellStyle name="SAPBEXHLevel0" xfId="119" xr:uid="{00000000-0005-0000-0000-0000B0000000}"/>
    <cellStyle name="SAPBEXHLevel0X" xfId="120" xr:uid="{00000000-0005-0000-0000-0000B1000000}"/>
    <cellStyle name="SAPBEXHLevel1" xfId="121" xr:uid="{00000000-0005-0000-0000-0000B2000000}"/>
    <cellStyle name="SAPBEXHLevel1X" xfId="122" xr:uid="{00000000-0005-0000-0000-0000B3000000}"/>
    <cellStyle name="SAPBEXHLevel2" xfId="123" xr:uid="{00000000-0005-0000-0000-0000B4000000}"/>
    <cellStyle name="SAPBEXHLevel2X" xfId="124" xr:uid="{00000000-0005-0000-0000-0000B5000000}"/>
    <cellStyle name="SAPBEXHLevel3" xfId="125" xr:uid="{00000000-0005-0000-0000-0000B6000000}"/>
    <cellStyle name="SAPBEXHLevel3X" xfId="126" xr:uid="{00000000-0005-0000-0000-0000B7000000}"/>
    <cellStyle name="SAPBEXinputData" xfId="127" xr:uid="{00000000-0005-0000-0000-0000B8000000}"/>
    <cellStyle name="SAPBEXresData" xfId="128" xr:uid="{00000000-0005-0000-0000-0000B9000000}"/>
    <cellStyle name="SAPBEXresData 2" xfId="129" xr:uid="{00000000-0005-0000-0000-0000BA000000}"/>
    <cellStyle name="SAPBEXresDataEmph" xfId="130" xr:uid="{00000000-0005-0000-0000-0000BB000000}"/>
    <cellStyle name="SAPBEXresItem" xfId="131" xr:uid="{00000000-0005-0000-0000-0000BC000000}"/>
    <cellStyle name="SAPBEXresItem 2" xfId="132" xr:uid="{00000000-0005-0000-0000-0000BD000000}"/>
    <cellStyle name="SAPBEXresItemX" xfId="133" xr:uid="{00000000-0005-0000-0000-0000BE000000}"/>
    <cellStyle name="SAPBEXresItemX 2" xfId="134" xr:uid="{00000000-0005-0000-0000-0000BF000000}"/>
    <cellStyle name="SAPBEXstdData" xfId="135" xr:uid="{00000000-0005-0000-0000-0000C0000000}"/>
    <cellStyle name="SAPBEXstdData 2" xfId="136" xr:uid="{00000000-0005-0000-0000-0000C1000000}"/>
    <cellStyle name="SAPBEXstdDataEmph" xfId="137" xr:uid="{00000000-0005-0000-0000-0000C2000000}"/>
    <cellStyle name="SAPBEXstdItem" xfId="138" xr:uid="{00000000-0005-0000-0000-0000C3000000}"/>
    <cellStyle name="SAPBEXstdItem 2" xfId="139" xr:uid="{00000000-0005-0000-0000-0000C4000000}"/>
    <cellStyle name="SAPBEXstdItemX" xfId="140" xr:uid="{00000000-0005-0000-0000-0000C5000000}"/>
    <cellStyle name="SAPBEXstdItemX 2" xfId="141" xr:uid="{00000000-0005-0000-0000-0000C6000000}"/>
    <cellStyle name="SAPBEXtitle" xfId="142" xr:uid="{00000000-0005-0000-0000-0000C7000000}"/>
    <cellStyle name="SAPBEXundefined" xfId="143" xr:uid="{00000000-0005-0000-0000-0000C8000000}"/>
    <cellStyle name="Sheet Title" xfId="144" xr:uid="{00000000-0005-0000-0000-0000C9000000}"/>
    <cellStyle name="Title" xfId="5" builtinId="15" customBuiltin="1"/>
    <cellStyle name="Total" xfId="20" builtinId="25" customBuiltin="1"/>
    <cellStyle name="Warning Text" xfId="18" builtinId="11" customBuiltin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scates\AppData\Local\Microsoft\Windows\INetCache\Content.Outlook\O00N32S2\DR%20prices%202018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pr-Oct 18"/>
      <sheetName val="May-Oct 18"/>
      <sheetName val="GAS"/>
    </sheetNames>
    <sheetDataSet>
      <sheetData sheetId="0"/>
      <sheetData sheetId="1"/>
      <sheetData sheetId="2">
        <row r="2">
          <cell r="A2">
            <v>43191</v>
          </cell>
          <cell r="B2">
            <v>3.05</v>
          </cell>
        </row>
        <row r="3">
          <cell r="A3">
            <v>43192</v>
          </cell>
          <cell r="B3">
            <v>3.05</v>
          </cell>
        </row>
        <row r="4">
          <cell r="A4">
            <v>43193</v>
          </cell>
          <cell r="B4">
            <v>3.3650000000000002</v>
          </cell>
        </row>
        <row r="5">
          <cell r="A5">
            <v>43194</v>
          </cell>
          <cell r="B5">
            <v>3.3050000000000002</v>
          </cell>
        </row>
        <row r="6">
          <cell r="A6">
            <v>43195</v>
          </cell>
          <cell r="B6">
            <v>2.97</v>
          </cell>
        </row>
        <row r="7">
          <cell r="A7">
            <v>43196</v>
          </cell>
          <cell r="B7">
            <v>2.6850000000000001</v>
          </cell>
        </row>
        <row r="8">
          <cell r="A8">
            <v>43197</v>
          </cell>
          <cell r="B8">
            <v>2.6150000000000002</v>
          </cell>
        </row>
        <row r="9">
          <cell r="A9">
            <v>43198</v>
          </cell>
          <cell r="B9">
            <v>2.6150000000000002</v>
          </cell>
        </row>
        <row r="10">
          <cell r="A10">
            <v>43199</v>
          </cell>
          <cell r="B10">
            <v>2.6150000000000002</v>
          </cell>
        </row>
        <row r="11">
          <cell r="A11">
            <v>43200</v>
          </cell>
          <cell r="B11">
            <v>3.605</v>
          </cell>
        </row>
        <row r="12">
          <cell r="A12">
            <v>43201</v>
          </cell>
          <cell r="B12">
            <v>3.83</v>
          </cell>
        </row>
        <row r="13">
          <cell r="A13">
            <v>43202</v>
          </cell>
          <cell r="B13">
            <v>3.3450000000000002</v>
          </cell>
        </row>
        <row r="14">
          <cell r="A14">
            <v>43203</v>
          </cell>
          <cell r="B14">
            <v>3.8149999999999999</v>
          </cell>
        </row>
        <row r="15">
          <cell r="A15">
            <v>43204</v>
          </cell>
          <cell r="B15">
            <v>3.12</v>
          </cell>
        </row>
        <row r="16">
          <cell r="A16">
            <v>43205</v>
          </cell>
          <cell r="B16">
            <v>3.12</v>
          </cell>
        </row>
        <row r="17">
          <cell r="A17">
            <v>43206</v>
          </cell>
          <cell r="B17">
            <v>3.12</v>
          </cell>
        </row>
        <row r="18">
          <cell r="A18">
            <v>43207</v>
          </cell>
          <cell r="B18">
            <v>4.1050000000000004</v>
          </cell>
        </row>
        <row r="19">
          <cell r="A19">
            <v>43208</v>
          </cell>
          <cell r="B19">
            <v>3.105</v>
          </cell>
        </row>
        <row r="20">
          <cell r="A20">
            <v>43209</v>
          </cell>
          <cell r="B20">
            <v>3.07</v>
          </cell>
        </row>
        <row r="21">
          <cell r="A21">
            <v>43210</v>
          </cell>
          <cell r="B21">
            <v>2.855</v>
          </cell>
        </row>
        <row r="22">
          <cell r="A22">
            <v>43211</v>
          </cell>
          <cell r="B22">
            <v>2.27</v>
          </cell>
        </row>
        <row r="23">
          <cell r="A23">
            <v>43212</v>
          </cell>
          <cell r="B23">
            <v>2.27</v>
          </cell>
        </row>
        <row r="24">
          <cell r="A24">
            <v>43213</v>
          </cell>
          <cell r="B24">
            <v>2.27</v>
          </cell>
        </row>
        <row r="25">
          <cell r="A25">
            <v>43214</v>
          </cell>
          <cell r="B25">
            <v>4.3849999999999998</v>
          </cell>
        </row>
        <row r="26">
          <cell r="A26">
            <v>43215</v>
          </cell>
          <cell r="B26">
            <v>3.5249999999999999</v>
          </cell>
        </row>
        <row r="27">
          <cell r="A27">
            <v>43216</v>
          </cell>
          <cell r="B27">
            <v>2.94</v>
          </cell>
        </row>
        <row r="28">
          <cell r="A28">
            <v>43217</v>
          </cell>
          <cell r="B28">
            <v>3.0049999999999999</v>
          </cell>
        </row>
        <row r="29">
          <cell r="A29">
            <v>43218</v>
          </cell>
          <cell r="B29">
            <v>2.625</v>
          </cell>
        </row>
        <row r="30">
          <cell r="A30">
            <v>43219</v>
          </cell>
          <cell r="B30">
            <v>2.625</v>
          </cell>
        </row>
        <row r="31">
          <cell r="A31">
            <v>43220</v>
          </cell>
          <cell r="B31">
            <v>2.625</v>
          </cell>
        </row>
        <row r="32">
          <cell r="A32">
            <v>43221</v>
          </cell>
          <cell r="B32">
            <v>3.6</v>
          </cell>
        </row>
        <row r="33">
          <cell r="A33">
            <v>43222</v>
          </cell>
          <cell r="B33">
            <v>3.41</v>
          </cell>
        </row>
        <row r="34">
          <cell r="A34">
            <v>43223</v>
          </cell>
          <cell r="B34">
            <v>3.5799999999999996</v>
          </cell>
        </row>
        <row r="35">
          <cell r="A35">
            <v>43224</v>
          </cell>
          <cell r="B35">
            <v>3.03</v>
          </cell>
        </row>
        <row r="36">
          <cell r="A36">
            <v>43225</v>
          </cell>
          <cell r="B36">
            <v>2.9499999999999997</v>
          </cell>
        </row>
        <row r="37">
          <cell r="A37">
            <v>43226</v>
          </cell>
          <cell r="B37">
            <v>2.9499999999999997</v>
          </cell>
        </row>
        <row r="38">
          <cell r="A38">
            <v>43227</v>
          </cell>
          <cell r="B38">
            <v>2.9499999999999997</v>
          </cell>
        </row>
        <row r="39">
          <cell r="A39">
            <v>43228</v>
          </cell>
          <cell r="B39">
            <v>3.39</v>
          </cell>
        </row>
        <row r="40">
          <cell r="A40">
            <v>43229</v>
          </cell>
          <cell r="B40">
            <v>3.17</v>
          </cell>
        </row>
        <row r="41">
          <cell r="A41">
            <v>43230</v>
          </cell>
          <cell r="B41">
            <v>3.13</v>
          </cell>
        </row>
        <row r="42">
          <cell r="A42">
            <v>43231</v>
          </cell>
          <cell r="B42">
            <v>2.87</v>
          </cell>
        </row>
        <row r="43">
          <cell r="A43">
            <v>43232</v>
          </cell>
          <cell r="B43">
            <v>2.19</v>
          </cell>
        </row>
        <row r="44">
          <cell r="A44">
            <v>43233</v>
          </cell>
          <cell r="B44">
            <v>2.19</v>
          </cell>
        </row>
        <row r="45">
          <cell r="A45">
            <v>43234</v>
          </cell>
          <cell r="B45">
            <v>2.19</v>
          </cell>
        </row>
        <row r="46">
          <cell r="A46">
            <v>43235</v>
          </cell>
          <cell r="B46">
            <v>3.17</v>
          </cell>
        </row>
        <row r="47">
          <cell r="A47">
            <v>43236</v>
          </cell>
          <cell r="B47">
            <v>3.19</v>
          </cell>
        </row>
        <row r="48">
          <cell r="A48">
            <v>43237</v>
          </cell>
          <cell r="B48">
            <v>3.02</v>
          </cell>
        </row>
        <row r="49">
          <cell r="A49">
            <v>43238</v>
          </cell>
          <cell r="B49">
            <v>2.73</v>
          </cell>
        </row>
        <row r="50">
          <cell r="A50">
            <v>43239</v>
          </cell>
          <cell r="B50">
            <v>2.0699999999999998</v>
          </cell>
        </row>
        <row r="51">
          <cell r="A51">
            <v>43240</v>
          </cell>
          <cell r="B51">
            <v>2.0699999999999998</v>
          </cell>
        </row>
        <row r="52">
          <cell r="A52">
            <v>43241</v>
          </cell>
          <cell r="B52">
            <v>2.0699999999999998</v>
          </cell>
        </row>
        <row r="53">
          <cell r="A53">
            <v>43242</v>
          </cell>
          <cell r="B53">
            <v>2.6999999999999997</v>
          </cell>
        </row>
        <row r="54">
          <cell r="A54">
            <v>43243</v>
          </cell>
          <cell r="B54">
            <v>2.5099999999999998</v>
          </cell>
        </row>
        <row r="55">
          <cell r="A55">
            <v>43244</v>
          </cell>
          <cell r="B55">
            <v>2.4499999999999997</v>
          </cell>
        </row>
        <row r="56">
          <cell r="A56">
            <v>43245</v>
          </cell>
          <cell r="B56">
            <v>2.48</v>
          </cell>
        </row>
        <row r="57">
          <cell r="A57">
            <v>43246</v>
          </cell>
          <cell r="B57">
            <v>2.48</v>
          </cell>
        </row>
        <row r="58">
          <cell r="A58">
            <v>43247</v>
          </cell>
          <cell r="B58">
            <v>2.48</v>
          </cell>
        </row>
        <row r="59">
          <cell r="A59">
            <v>43248</v>
          </cell>
          <cell r="B59">
            <v>2.48</v>
          </cell>
        </row>
        <row r="60">
          <cell r="A60">
            <v>43249</v>
          </cell>
          <cell r="B60">
            <v>2.48</v>
          </cell>
        </row>
        <row r="61">
          <cell r="A61">
            <v>43250</v>
          </cell>
          <cell r="B61">
            <v>3.6999999999999997</v>
          </cell>
        </row>
        <row r="62">
          <cell r="A62">
            <v>43251</v>
          </cell>
          <cell r="B62">
            <v>3.16</v>
          </cell>
        </row>
        <row r="63">
          <cell r="A63">
            <v>43252</v>
          </cell>
          <cell r="B63">
            <v>3.42</v>
          </cell>
        </row>
        <row r="64">
          <cell r="A64">
            <v>43253</v>
          </cell>
          <cell r="B64">
            <v>3.4599999999999995</v>
          </cell>
        </row>
        <row r="65">
          <cell r="A65">
            <v>43254</v>
          </cell>
          <cell r="B65">
            <v>3.4599999999999995</v>
          </cell>
        </row>
        <row r="66">
          <cell r="A66">
            <v>43255</v>
          </cell>
          <cell r="B66">
            <v>3.4599999999999995</v>
          </cell>
        </row>
        <row r="67">
          <cell r="A67">
            <v>43256</v>
          </cell>
          <cell r="B67">
            <v>3.4599999999999995</v>
          </cell>
        </row>
        <row r="68">
          <cell r="A68">
            <v>43257</v>
          </cell>
          <cell r="B68">
            <v>2.9</v>
          </cell>
        </row>
        <row r="69">
          <cell r="A69">
            <v>43258</v>
          </cell>
          <cell r="B69">
            <v>2.778</v>
          </cell>
        </row>
        <row r="70">
          <cell r="A70">
            <v>43259</v>
          </cell>
          <cell r="B70">
            <v>2.78</v>
          </cell>
        </row>
        <row r="71">
          <cell r="A71">
            <v>43260</v>
          </cell>
          <cell r="B71">
            <v>2.41</v>
          </cell>
        </row>
        <row r="72">
          <cell r="A72">
            <v>43261</v>
          </cell>
          <cell r="B72">
            <v>2.41</v>
          </cell>
        </row>
        <row r="73">
          <cell r="A73">
            <v>43262</v>
          </cell>
          <cell r="B73">
            <v>2.41</v>
          </cell>
        </row>
        <row r="74">
          <cell r="A74">
            <v>43263</v>
          </cell>
          <cell r="B74">
            <v>3.38</v>
          </cell>
        </row>
        <row r="75">
          <cell r="A75">
            <v>43264</v>
          </cell>
          <cell r="B75">
            <v>3.37</v>
          </cell>
        </row>
        <row r="76">
          <cell r="A76">
            <v>43265</v>
          </cell>
          <cell r="B76">
            <v>3.36</v>
          </cell>
        </row>
        <row r="77">
          <cell r="A77">
            <v>43266</v>
          </cell>
          <cell r="B77">
            <v>2.9499999999999997</v>
          </cell>
        </row>
        <row r="78">
          <cell r="A78">
            <v>43267</v>
          </cell>
          <cell r="B78">
            <v>2.2799999999999998</v>
          </cell>
        </row>
        <row r="79">
          <cell r="A79">
            <v>43268</v>
          </cell>
          <cell r="B79">
            <v>2.2799999999999998</v>
          </cell>
        </row>
        <row r="80">
          <cell r="A80">
            <v>43269</v>
          </cell>
          <cell r="B80">
            <v>2.2799999999999998</v>
          </cell>
        </row>
        <row r="81">
          <cell r="A81">
            <v>43270</v>
          </cell>
          <cell r="B81">
            <v>3.07</v>
          </cell>
        </row>
        <row r="82">
          <cell r="A82">
            <v>43271</v>
          </cell>
          <cell r="B82">
            <v>3.41</v>
          </cell>
        </row>
        <row r="83">
          <cell r="A83">
            <v>43272</v>
          </cell>
          <cell r="B83">
            <v>3.7899999999999996</v>
          </cell>
        </row>
        <row r="84">
          <cell r="A84">
            <v>43273</v>
          </cell>
          <cell r="B84">
            <v>3.5100000000000002</v>
          </cell>
        </row>
        <row r="85">
          <cell r="A85">
            <v>43274</v>
          </cell>
          <cell r="B85">
            <v>2.5299999999999998</v>
          </cell>
        </row>
        <row r="86">
          <cell r="A86">
            <v>43275</v>
          </cell>
          <cell r="B86">
            <v>2.5299999999999998</v>
          </cell>
        </row>
        <row r="87">
          <cell r="A87">
            <v>43276</v>
          </cell>
          <cell r="B87">
            <v>2.5299999999999998</v>
          </cell>
        </row>
        <row r="88">
          <cell r="A88">
            <v>43277</v>
          </cell>
          <cell r="B88">
            <v>3.6599999999999997</v>
          </cell>
        </row>
        <row r="89">
          <cell r="A89">
            <v>43278</v>
          </cell>
          <cell r="B89">
            <v>3.52</v>
          </cell>
        </row>
        <row r="90">
          <cell r="A90">
            <v>43279</v>
          </cell>
          <cell r="B90">
            <v>3.7099999999999995</v>
          </cell>
        </row>
        <row r="91">
          <cell r="A91">
            <v>43280</v>
          </cell>
          <cell r="B91">
            <v>3.16</v>
          </cell>
        </row>
        <row r="92">
          <cell r="A92">
            <v>43281</v>
          </cell>
          <cell r="B92">
            <v>3.09</v>
          </cell>
        </row>
        <row r="93">
          <cell r="A93">
            <v>43282</v>
          </cell>
          <cell r="B93">
            <v>3.0950000000000002</v>
          </cell>
        </row>
        <row r="94">
          <cell r="A94">
            <v>43283</v>
          </cell>
          <cell r="B94">
            <v>3.0950000000000002</v>
          </cell>
        </row>
        <row r="95">
          <cell r="A95">
            <v>43284</v>
          </cell>
          <cell r="B95">
            <v>3.1749999999999998</v>
          </cell>
        </row>
        <row r="96">
          <cell r="A96">
            <v>43285</v>
          </cell>
          <cell r="B96">
            <v>3.4449999999999998</v>
          </cell>
        </row>
        <row r="97">
          <cell r="A97">
            <v>43286</v>
          </cell>
          <cell r="B97">
            <v>3.4449999999999998</v>
          </cell>
        </row>
        <row r="98">
          <cell r="A98">
            <v>43287</v>
          </cell>
          <cell r="B98">
            <v>8.2799999999999994</v>
          </cell>
        </row>
        <row r="99">
          <cell r="A99">
            <v>43288</v>
          </cell>
          <cell r="B99">
            <v>5.4050000000000002</v>
          </cell>
        </row>
        <row r="100">
          <cell r="A100">
            <v>43289</v>
          </cell>
          <cell r="B100">
            <v>5.4050000000000002</v>
          </cell>
        </row>
        <row r="101">
          <cell r="A101">
            <v>43290</v>
          </cell>
          <cell r="B101">
            <v>5.4050000000000002</v>
          </cell>
        </row>
        <row r="102">
          <cell r="A102">
            <v>43291</v>
          </cell>
          <cell r="B102">
            <v>6.92</v>
          </cell>
        </row>
        <row r="103">
          <cell r="A103">
            <v>43292</v>
          </cell>
          <cell r="B103">
            <v>4.41</v>
          </cell>
        </row>
        <row r="104">
          <cell r="A104">
            <v>43293</v>
          </cell>
          <cell r="B104">
            <v>4.5999999999999996</v>
          </cell>
        </row>
        <row r="105">
          <cell r="A105">
            <v>43294</v>
          </cell>
          <cell r="B105">
            <v>4.9050000000000002</v>
          </cell>
        </row>
        <row r="106">
          <cell r="A106">
            <v>43295</v>
          </cell>
          <cell r="B106">
            <v>5.12</v>
          </cell>
        </row>
        <row r="107">
          <cell r="A107">
            <v>43296</v>
          </cell>
          <cell r="B107">
            <v>5.12</v>
          </cell>
        </row>
        <row r="108">
          <cell r="A108">
            <v>43297</v>
          </cell>
          <cell r="B108">
            <v>5.12</v>
          </cell>
        </row>
        <row r="109">
          <cell r="A109">
            <v>43298</v>
          </cell>
          <cell r="B109">
            <v>7.99</v>
          </cell>
        </row>
        <row r="110">
          <cell r="A110">
            <v>43299</v>
          </cell>
          <cell r="B110">
            <v>7.47</v>
          </cell>
        </row>
        <row r="111">
          <cell r="A111">
            <v>43300</v>
          </cell>
          <cell r="B111">
            <v>9.07</v>
          </cell>
        </row>
        <row r="112">
          <cell r="A112">
            <v>43301</v>
          </cell>
          <cell r="B112">
            <v>13.36</v>
          </cell>
        </row>
        <row r="113">
          <cell r="A113">
            <v>43302</v>
          </cell>
          <cell r="B113">
            <v>14.06</v>
          </cell>
        </row>
        <row r="114">
          <cell r="A114">
            <v>43303</v>
          </cell>
          <cell r="B114">
            <v>14.06</v>
          </cell>
        </row>
        <row r="115">
          <cell r="A115">
            <v>43304</v>
          </cell>
          <cell r="B115">
            <v>14.06</v>
          </cell>
        </row>
        <row r="116">
          <cell r="A116">
            <v>43305</v>
          </cell>
          <cell r="B116">
            <v>39.520000000000003</v>
          </cell>
        </row>
        <row r="117">
          <cell r="A117">
            <v>43306</v>
          </cell>
          <cell r="B117">
            <v>18.364999999999998</v>
          </cell>
        </row>
        <row r="118">
          <cell r="A118">
            <v>43307</v>
          </cell>
          <cell r="B118">
            <v>15.015000000000001</v>
          </cell>
        </row>
        <row r="119">
          <cell r="A119">
            <v>43308</v>
          </cell>
          <cell r="B119">
            <v>15.805</v>
          </cell>
        </row>
        <row r="120">
          <cell r="A120">
            <v>43309</v>
          </cell>
          <cell r="B120">
            <v>8.64</v>
          </cell>
        </row>
        <row r="121">
          <cell r="A121">
            <v>43310</v>
          </cell>
          <cell r="B121">
            <v>8.64</v>
          </cell>
        </row>
        <row r="122">
          <cell r="A122">
            <v>43311</v>
          </cell>
          <cell r="B122">
            <v>8.64</v>
          </cell>
        </row>
        <row r="123">
          <cell r="A123">
            <v>43312</v>
          </cell>
          <cell r="B123">
            <v>8.2200000000000006</v>
          </cell>
        </row>
        <row r="124">
          <cell r="A124">
            <v>43313</v>
          </cell>
          <cell r="B124">
            <v>8.7550000000000008</v>
          </cell>
        </row>
        <row r="125">
          <cell r="A125">
            <v>43314</v>
          </cell>
          <cell r="B125">
            <v>9.7449999999999992</v>
          </cell>
        </row>
        <row r="126">
          <cell r="A126">
            <v>43315</v>
          </cell>
          <cell r="B126">
            <v>13.41</v>
          </cell>
        </row>
        <row r="127">
          <cell r="A127">
            <v>43316</v>
          </cell>
          <cell r="B127">
            <v>23.05</v>
          </cell>
        </row>
        <row r="128">
          <cell r="A128">
            <v>43317</v>
          </cell>
          <cell r="B128">
            <v>23.05</v>
          </cell>
        </row>
        <row r="129">
          <cell r="A129">
            <v>43318</v>
          </cell>
          <cell r="B129">
            <v>23.05</v>
          </cell>
        </row>
        <row r="130">
          <cell r="A130">
            <v>43319</v>
          </cell>
          <cell r="B130">
            <v>26.45</v>
          </cell>
        </row>
        <row r="131">
          <cell r="A131">
            <v>43320</v>
          </cell>
          <cell r="B131">
            <v>15.71</v>
          </cell>
        </row>
        <row r="132">
          <cell r="A132">
            <v>43321</v>
          </cell>
          <cell r="B132">
            <v>14.164999999999999</v>
          </cell>
        </row>
        <row r="133">
          <cell r="A133">
            <v>43322</v>
          </cell>
          <cell r="B133">
            <v>15.805</v>
          </cell>
        </row>
        <row r="134">
          <cell r="A134">
            <v>43323</v>
          </cell>
          <cell r="B134">
            <v>10.42</v>
          </cell>
        </row>
        <row r="135">
          <cell r="A135">
            <v>43324</v>
          </cell>
          <cell r="B135">
            <v>10.42</v>
          </cell>
        </row>
        <row r="136">
          <cell r="A136">
            <v>43325</v>
          </cell>
          <cell r="B136">
            <v>10.42</v>
          </cell>
        </row>
        <row r="137">
          <cell r="A137">
            <v>43326</v>
          </cell>
          <cell r="B137">
            <v>8.8849999999999998</v>
          </cell>
        </row>
        <row r="138">
          <cell r="A138">
            <v>43327</v>
          </cell>
          <cell r="B138">
            <v>8.7850000000000001</v>
          </cell>
        </row>
        <row r="139">
          <cell r="A139">
            <v>43328</v>
          </cell>
          <cell r="B139">
            <v>7.89</v>
          </cell>
        </row>
        <row r="140">
          <cell r="A140">
            <v>43329</v>
          </cell>
          <cell r="B140">
            <v>5.9649999999999999</v>
          </cell>
        </row>
        <row r="141">
          <cell r="A141">
            <v>43330</v>
          </cell>
          <cell r="B141">
            <v>4.9950000000000001</v>
          </cell>
        </row>
        <row r="142">
          <cell r="A142">
            <v>43331</v>
          </cell>
          <cell r="B142">
            <v>4.9950000000000001</v>
          </cell>
        </row>
        <row r="143">
          <cell r="A143">
            <v>43332</v>
          </cell>
          <cell r="B143">
            <v>4.9950000000000001</v>
          </cell>
        </row>
        <row r="144">
          <cell r="A144">
            <v>43333</v>
          </cell>
          <cell r="B144">
            <v>6.0449999999999999</v>
          </cell>
        </row>
        <row r="145">
          <cell r="A145">
            <v>43334</v>
          </cell>
          <cell r="B145">
            <v>5.41</v>
          </cell>
        </row>
        <row r="146">
          <cell r="A146">
            <v>43335</v>
          </cell>
          <cell r="B146">
            <v>4.9349999999999996</v>
          </cell>
        </row>
        <row r="147">
          <cell r="A147">
            <v>43336</v>
          </cell>
          <cell r="B147">
            <v>4</v>
          </cell>
        </row>
        <row r="148">
          <cell r="A148">
            <v>43337</v>
          </cell>
          <cell r="B148">
            <v>3.88</v>
          </cell>
        </row>
        <row r="149">
          <cell r="A149">
            <v>43338</v>
          </cell>
          <cell r="B149">
            <v>3.88</v>
          </cell>
        </row>
        <row r="150">
          <cell r="A150">
            <v>43339</v>
          </cell>
          <cell r="B150">
            <v>3.88</v>
          </cell>
        </row>
        <row r="151">
          <cell r="A151">
            <v>43340</v>
          </cell>
          <cell r="B151">
            <v>4.0549999999999997</v>
          </cell>
        </row>
        <row r="152">
          <cell r="A152">
            <v>43341</v>
          </cell>
          <cell r="B152">
            <v>4.5049999999999999</v>
          </cell>
        </row>
        <row r="153">
          <cell r="A153">
            <v>43342</v>
          </cell>
          <cell r="B153">
            <v>5.56</v>
          </cell>
        </row>
        <row r="154">
          <cell r="A154">
            <v>43343</v>
          </cell>
          <cell r="B154">
            <v>4.8099999999999996</v>
          </cell>
        </row>
        <row r="155">
          <cell r="A155">
            <v>43344</v>
          </cell>
          <cell r="B155">
            <v>4.25</v>
          </cell>
        </row>
        <row r="156">
          <cell r="A156">
            <v>43345</v>
          </cell>
          <cell r="B156">
            <v>4.25</v>
          </cell>
        </row>
        <row r="157">
          <cell r="A157">
            <v>43346</v>
          </cell>
          <cell r="B157">
            <v>4.25</v>
          </cell>
        </row>
        <row r="158">
          <cell r="A158">
            <v>43347</v>
          </cell>
          <cell r="B158">
            <v>4.25</v>
          </cell>
        </row>
        <row r="159">
          <cell r="A159">
            <v>43348</v>
          </cell>
          <cell r="B159">
            <v>4.1100000000000003</v>
          </cell>
        </row>
        <row r="160">
          <cell r="A160">
            <v>43349</v>
          </cell>
          <cell r="B160">
            <v>4.2549999999999999</v>
          </cell>
        </row>
        <row r="161">
          <cell r="A161">
            <v>43350</v>
          </cell>
          <cell r="B161">
            <v>4.43</v>
          </cell>
        </row>
        <row r="162">
          <cell r="A162">
            <v>43351</v>
          </cell>
          <cell r="B162">
            <v>4.01</v>
          </cell>
        </row>
        <row r="163">
          <cell r="A163">
            <v>43352</v>
          </cell>
          <cell r="B163">
            <v>4.01</v>
          </cell>
        </row>
        <row r="164">
          <cell r="A164">
            <v>43353</v>
          </cell>
          <cell r="B164">
            <v>4.01</v>
          </cell>
        </row>
        <row r="165">
          <cell r="A165">
            <v>43354</v>
          </cell>
          <cell r="B165">
            <v>4.0199999999999996</v>
          </cell>
        </row>
        <row r="166">
          <cell r="A166">
            <v>43355</v>
          </cell>
          <cell r="B166">
            <v>3.79</v>
          </cell>
        </row>
        <row r="167">
          <cell r="A167">
            <v>43356</v>
          </cell>
          <cell r="B167">
            <v>3.5550000000000002</v>
          </cell>
        </row>
        <row r="168">
          <cell r="A168">
            <v>43357</v>
          </cell>
          <cell r="B168">
            <v>3.71</v>
          </cell>
        </row>
        <row r="169">
          <cell r="A169">
            <v>43358</v>
          </cell>
          <cell r="B169">
            <v>3.72</v>
          </cell>
        </row>
        <row r="170">
          <cell r="A170">
            <v>43359</v>
          </cell>
          <cell r="B170">
            <v>3.72</v>
          </cell>
        </row>
        <row r="171">
          <cell r="A171">
            <v>43360</v>
          </cell>
          <cell r="B171">
            <v>3.72</v>
          </cell>
        </row>
        <row r="172">
          <cell r="A172">
            <v>43361</v>
          </cell>
          <cell r="B172">
            <v>4.0199999999999996</v>
          </cell>
        </row>
        <row r="173">
          <cell r="A173">
            <v>43362</v>
          </cell>
          <cell r="B173">
            <v>3.9449999999999998</v>
          </cell>
        </row>
        <row r="174">
          <cell r="A174">
            <v>43363</v>
          </cell>
          <cell r="B174">
            <v>4.55</v>
          </cell>
        </row>
        <row r="175">
          <cell r="A175">
            <v>43364</v>
          </cell>
          <cell r="B175">
            <v>3.9649999999999999</v>
          </cell>
        </row>
        <row r="176">
          <cell r="A176">
            <v>43365</v>
          </cell>
          <cell r="B176">
            <v>3.4750000000000001</v>
          </cell>
        </row>
        <row r="177">
          <cell r="A177">
            <v>43366</v>
          </cell>
          <cell r="B177">
            <v>3.4750000000000001</v>
          </cell>
        </row>
        <row r="178">
          <cell r="A178">
            <v>43367</v>
          </cell>
          <cell r="B178">
            <v>3.4750000000000001</v>
          </cell>
        </row>
        <row r="179">
          <cell r="A179">
            <v>43368</v>
          </cell>
          <cell r="B179">
            <v>3.65</v>
          </cell>
        </row>
        <row r="180">
          <cell r="A180">
            <v>43369</v>
          </cell>
          <cell r="B180">
            <v>3.7949999999999999</v>
          </cell>
        </row>
        <row r="181">
          <cell r="A181">
            <v>43370</v>
          </cell>
          <cell r="B181">
            <v>3.7050000000000001</v>
          </cell>
        </row>
        <row r="182">
          <cell r="A182">
            <v>43371</v>
          </cell>
          <cell r="B182">
            <v>3.645</v>
          </cell>
        </row>
        <row r="183">
          <cell r="A183">
            <v>43372</v>
          </cell>
          <cell r="B183">
            <v>3.645</v>
          </cell>
        </row>
        <row r="184">
          <cell r="A184">
            <v>43373</v>
          </cell>
          <cell r="B184">
            <v>3.645</v>
          </cell>
        </row>
        <row r="185">
          <cell r="A185">
            <v>43374</v>
          </cell>
          <cell r="B185">
            <v>3.87</v>
          </cell>
        </row>
        <row r="186">
          <cell r="A186">
            <v>43375</v>
          </cell>
          <cell r="B186">
            <v>3.9849999999999999</v>
          </cell>
        </row>
        <row r="187">
          <cell r="A187">
            <v>43376</v>
          </cell>
          <cell r="B187">
            <v>3.915</v>
          </cell>
        </row>
        <row r="188">
          <cell r="A188">
            <v>43377</v>
          </cell>
          <cell r="B188">
            <v>4.42</v>
          </cell>
        </row>
        <row r="189">
          <cell r="A189">
            <v>43378</v>
          </cell>
          <cell r="B189">
            <v>3.29</v>
          </cell>
        </row>
        <row r="190">
          <cell r="A190">
            <v>43379</v>
          </cell>
          <cell r="B190">
            <v>2.7650000000000001</v>
          </cell>
        </row>
        <row r="191">
          <cell r="A191">
            <v>43380</v>
          </cell>
          <cell r="B191">
            <v>2.7650000000000001</v>
          </cell>
        </row>
        <row r="192">
          <cell r="A192">
            <v>43381</v>
          </cell>
          <cell r="B192">
            <v>2.7650000000000001</v>
          </cell>
        </row>
        <row r="193">
          <cell r="A193">
            <v>43382</v>
          </cell>
          <cell r="B193">
            <v>3.8250000000000002</v>
          </cell>
        </row>
        <row r="194">
          <cell r="A194">
            <v>43383</v>
          </cell>
          <cell r="B194">
            <v>3.2549999999999999</v>
          </cell>
        </row>
        <row r="195">
          <cell r="A195">
            <v>43384</v>
          </cell>
          <cell r="B195">
            <v>3.67</v>
          </cell>
        </row>
        <row r="196">
          <cell r="A196">
            <v>43385</v>
          </cell>
          <cell r="B196">
            <v>3.5049999999999999</v>
          </cell>
        </row>
        <row r="197">
          <cell r="A197">
            <v>43386</v>
          </cell>
          <cell r="B197">
            <v>3.665</v>
          </cell>
        </row>
        <row r="198">
          <cell r="A198">
            <v>43387</v>
          </cell>
          <cell r="B198">
            <v>3.665</v>
          </cell>
        </row>
        <row r="199">
          <cell r="A199">
            <v>43388</v>
          </cell>
          <cell r="B199">
            <v>3.665</v>
          </cell>
        </row>
        <row r="200">
          <cell r="A200">
            <v>43389</v>
          </cell>
          <cell r="B200">
            <v>4.32</v>
          </cell>
        </row>
        <row r="201">
          <cell r="A201">
            <v>43390</v>
          </cell>
          <cell r="B201">
            <v>4.91</v>
          </cell>
        </row>
        <row r="202">
          <cell r="A202">
            <v>43391</v>
          </cell>
          <cell r="B202">
            <v>5.0199999999999996</v>
          </cell>
        </row>
        <row r="203">
          <cell r="A203">
            <v>43392</v>
          </cell>
          <cell r="B203">
            <v>5.0149999999999997</v>
          </cell>
        </row>
        <row r="204">
          <cell r="A204">
            <v>43393</v>
          </cell>
          <cell r="B204">
            <v>3.33</v>
          </cell>
        </row>
        <row r="205">
          <cell r="A205">
            <v>43394</v>
          </cell>
          <cell r="B205">
            <v>3.33</v>
          </cell>
        </row>
        <row r="206">
          <cell r="A206">
            <v>43395</v>
          </cell>
          <cell r="B206">
            <v>3.33</v>
          </cell>
        </row>
        <row r="207">
          <cell r="A207">
            <v>43396</v>
          </cell>
          <cell r="B207">
            <v>4.1849999999999996</v>
          </cell>
        </row>
        <row r="208">
          <cell r="A208">
            <v>43397</v>
          </cell>
          <cell r="B208">
            <v>4.0599999999999996</v>
          </cell>
        </row>
        <row r="209">
          <cell r="A209">
            <v>43398</v>
          </cell>
          <cell r="B209">
            <v>4.4749999999999996</v>
          </cell>
        </row>
        <row r="210">
          <cell r="A210">
            <v>43399</v>
          </cell>
          <cell r="B210">
            <v>5.72</v>
          </cell>
        </row>
        <row r="211">
          <cell r="A211">
            <v>43400</v>
          </cell>
          <cell r="B211">
            <v>4.1749999999999998</v>
          </cell>
        </row>
        <row r="212">
          <cell r="A212">
            <v>43401</v>
          </cell>
          <cell r="B212">
            <v>4.1749999999999998</v>
          </cell>
        </row>
        <row r="213">
          <cell r="A213">
            <v>43402</v>
          </cell>
          <cell r="B213">
            <v>4.1749999999999998</v>
          </cell>
        </row>
        <row r="214">
          <cell r="A214">
            <v>43403</v>
          </cell>
          <cell r="B214">
            <v>4.0449999999999999</v>
          </cell>
        </row>
        <row r="215">
          <cell r="A215">
            <v>43404</v>
          </cell>
          <cell r="B215">
            <v>4.5049999999999999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0"/>
  <sheetViews>
    <sheetView workbookViewId="0">
      <selection activeCell="E9" sqref="E9"/>
    </sheetView>
  </sheetViews>
  <sheetFormatPr defaultRowHeight="15"/>
  <cols>
    <col min="1" max="1" width="26.140625" customWidth="1"/>
    <col min="2" max="2" width="24.28515625" customWidth="1"/>
    <col min="3" max="3" width="30.7109375" customWidth="1"/>
    <col min="4" max="4" width="21.7109375" customWidth="1"/>
    <col min="5" max="5" width="13.7109375" customWidth="1"/>
  </cols>
  <sheetData>
    <row r="1" spans="1:8" s="1" customFormat="1" ht="18.75">
      <c r="A1" s="48" t="s">
        <v>0</v>
      </c>
      <c r="B1" s="48"/>
      <c r="C1" s="48"/>
      <c r="D1" s="48"/>
      <c r="E1" s="48"/>
      <c r="F1" s="9"/>
      <c r="G1" s="9"/>
      <c r="H1" s="9"/>
    </row>
    <row r="2" spans="1:8" s="1" customFormat="1" ht="19.5" thickBot="1">
      <c r="A2" s="49" t="s">
        <v>1</v>
      </c>
      <c r="B2" s="49"/>
      <c r="C2" s="49"/>
      <c r="D2" s="49"/>
      <c r="E2" s="49"/>
      <c r="F2" s="9"/>
      <c r="G2" s="9"/>
      <c r="H2" s="9"/>
    </row>
    <row r="3" spans="1:8" ht="98.25" customHeight="1" thickBot="1">
      <c r="A3" s="4" t="s">
        <v>2</v>
      </c>
      <c r="B3" s="6" t="s">
        <v>3</v>
      </c>
      <c r="C3" s="6" t="s">
        <v>4</v>
      </c>
      <c r="D3" s="6" t="s">
        <v>5</v>
      </c>
      <c r="E3" s="6" t="s">
        <v>6</v>
      </c>
      <c r="F3" s="13"/>
      <c r="G3" s="13"/>
      <c r="H3" s="13"/>
    </row>
    <row r="4" spans="1:8" s="13" customFormat="1">
      <c r="A4" s="3" t="s">
        <v>7</v>
      </c>
      <c r="B4" s="8">
        <f>'CPB DA 11-7'!J49</f>
        <v>-137.1470077402135</v>
      </c>
      <c r="C4" s="8">
        <f>'CPB DA 11-7'!J50</f>
        <v>-105.65192037914704</v>
      </c>
      <c r="D4" s="8">
        <f>B4-C4</f>
        <v>-31.495087361066453</v>
      </c>
      <c r="E4" s="7">
        <f>B4/C4</f>
        <v>1.2981023652768622</v>
      </c>
    </row>
    <row r="5" spans="1:8" s="13" customFormat="1">
      <c r="A5" s="2" t="s">
        <v>8</v>
      </c>
      <c r="B5" s="8">
        <f>'CPB DO 11-7'!J34</f>
        <v>-220.43126666666669</v>
      </c>
      <c r="C5" s="8">
        <f>'CPB DO 11-7'!J35</f>
        <v>-113.91975781170156</v>
      </c>
      <c r="D5" s="8">
        <f>B5-C5</f>
        <v>-106.51150885496513</v>
      </c>
      <c r="E5" s="7">
        <f>B5/C5</f>
        <v>1.934969586496299</v>
      </c>
    </row>
    <row r="6" spans="1:8">
      <c r="A6" s="3" t="s">
        <v>9</v>
      </c>
      <c r="B6" s="8">
        <f>'CBP DA 1-9'!J52</f>
        <v>-176.49538709964406</v>
      </c>
      <c r="C6" s="8">
        <f>'CBP DA 1-9'!J53</f>
        <v>-129.73837801450586</v>
      </c>
      <c r="D6" s="8">
        <f>B6-C6</f>
        <v>-46.757009085138208</v>
      </c>
      <c r="E6" s="7">
        <f>B6/C6</f>
        <v>1.3603945864030331</v>
      </c>
      <c r="F6" s="13"/>
      <c r="G6" s="13"/>
      <c r="H6" s="13"/>
    </row>
    <row r="7" spans="1:8">
      <c r="A7" s="2" t="s">
        <v>10</v>
      </c>
      <c r="B7" s="8">
        <f>'CBP DO 1-9'!J29</f>
        <v>-243.625225</v>
      </c>
      <c r="C7" s="8">
        <f>'CBP DO 1-9'!J30</f>
        <v>-158.56865476726728</v>
      </c>
      <c r="D7" s="8">
        <f>B7-C7</f>
        <v>-85.056570232732724</v>
      </c>
      <c r="E7" s="7">
        <f>B7/C7</f>
        <v>1.5364021682442288</v>
      </c>
      <c r="F7" s="13"/>
      <c r="G7" s="13"/>
      <c r="H7" s="13"/>
    </row>
    <row r="8" spans="1:8">
      <c r="A8" s="2" t="s">
        <v>11</v>
      </c>
      <c r="B8" s="8">
        <f>SSP!I75</f>
        <v>-78.33888867397151</v>
      </c>
      <c r="C8" s="8">
        <f>SSP!I76</f>
        <v>-68.166464342209096</v>
      </c>
      <c r="D8" s="8">
        <f>B8-C8</f>
        <v>-10.172424331762414</v>
      </c>
      <c r="E8" s="7">
        <f>B8/C8</f>
        <v>1.14922916172819</v>
      </c>
      <c r="F8" s="13"/>
      <c r="G8" s="13"/>
      <c r="H8" s="13"/>
    </row>
    <row r="12" spans="1:8">
      <c r="A12" s="13"/>
      <c r="B12" s="13"/>
      <c r="C12" s="13"/>
      <c r="D12" s="13"/>
      <c r="E12" s="13"/>
      <c r="F12" s="13" t="s">
        <v>12</v>
      </c>
      <c r="G12" s="13"/>
      <c r="H12" s="13"/>
    </row>
    <row r="13" spans="1:8">
      <c r="A13" s="13"/>
      <c r="B13" s="13"/>
      <c r="C13" s="13"/>
      <c r="D13" s="13" t="s">
        <v>12</v>
      </c>
      <c r="E13" s="13"/>
      <c r="F13" s="13"/>
      <c r="G13" s="13"/>
      <c r="H13" s="13"/>
    </row>
    <row r="16" spans="1:8">
      <c r="A16" s="13"/>
      <c r="B16" s="13"/>
      <c r="C16" s="13"/>
      <c r="D16" s="13" t="s">
        <v>12</v>
      </c>
      <c r="E16" s="13"/>
      <c r="F16" s="13"/>
      <c r="G16" s="13"/>
      <c r="H16" s="13"/>
    </row>
    <row r="17" spans="4:4">
      <c r="D17" s="13" t="s">
        <v>12</v>
      </c>
    </row>
    <row r="19" spans="4:4">
      <c r="D19" s="13" t="s">
        <v>12</v>
      </c>
    </row>
    <row r="20" spans="4:4">
      <c r="D20" s="13" t="s">
        <v>12</v>
      </c>
    </row>
  </sheetData>
  <mergeCells count="2">
    <mergeCell ref="A1:E1"/>
    <mergeCell ref="A2:E2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O1943"/>
  <sheetViews>
    <sheetView tabSelected="1" topLeftCell="G1685" workbookViewId="0">
      <selection activeCell="W1700" sqref="W1700"/>
    </sheetView>
  </sheetViews>
  <sheetFormatPr defaultRowHeight="15"/>
  <cols>
    <col min="1" max="1" width="11.5703125" style="13" bestFit="1" customWidth="1"/>
    <col min="2" max="2" width="16" style="13" bestFit="1" customWidth="1"/>
    <col min="3" max="3" width="62.28515625" style="13" bestFit="1" customWidth="1"/>
    <col min="4" max="4" width="60" style="13" bestFit="1" customWidth="1"/>
    <col min="5" max="5" width="32.28515625" style="13" bestFit="1" customWidth="1"/>
    <col min="6" max="7" width="12.7109375" style="13" bestFit="1" customWidth="1"/>
    <col min="8" max="8" width="11.5703125" style="13" bestFit="1" customWidth="1"/>
    <col min="9" max="11" width="9.140625" style="13"/>
    <col min="12" max="15" width="23.42578125" style="13" bestFit="1" customWidth="1"/>
    <col min="16" max="16384" width="9.140625" style="13"/>
  </cols>
  <sheetData>
    <row r="1" spans="1:15">
      <c r="L1" s="40"/>
      <c r="N1" s="40"/>
    </row>
    <row r="2" spans="1:15">
      <c r="A2" s="13" t="s">
        <v>13</v>
      </c>
      <c r="B2" s="28" t="s">
        <v>14</v>
      </c>
      <c r="C2" s="28" t="s">
        <v>15</v>
      </c>
      <c r="D2" s="28" t="s">
        <v>16</v>
      </c>
      <c r="E2" s="28" t="s">
        <v>17</v>
      </c>
      <c r="F2" s="13" t="s">
        <v>18</v>
      </c>
      <c r="G2" s="13" t="s">
        <v>19</v>
      </c>
      <c r="H2" s="13" t="s">
        <v>20</v>
      </c>
      <c r="I2" s="13" t="s">
        <v>21</v>
      </c>
      <c r="J2" s="13" t="s">
        <v>18</v>
      </c>
      <c r="K2" s="13" t="s">
        <v>19</v>
      </c>
      <c r="L2" s="13" t="s">
        <v>22</v>
      </c>
      <c r="M2" s="13" t="s">
        <v>23</v>
      </c>
      <c r="N2" s="13" t="s">
        <v>24</v>
      </c>
      <c r="O2" s="13" t="s">
        <v>25</v>
      </c>
    </row>
    <row r="3" spans="1:15">
      <c r="A3" s="21">
        <v>43221</v>
      </c>
      <c r="B3" s="22">
        <v>12</v>
      </c>
      <c r="C3" s="34">
        <v>32.8249</v>
      </c>
      <c r="D3" s="41">
        <v>33.6828</v>
      </c>
      <c r="E3" s="34">
        <f>VLOOKUP(A3,[1]GAS!$A$2:$B$215,2,FALSE)</f>
        <v>3.6</v>
      </c>
      <c r="F3" s="13">
        <f t="shared" ref="F3:F66" si="0">C3/E3</f>
        <v>9.1180277777777778</v>
      </c>
      <c r="G3" s="13">
        <f>D3/E3</f>
        <v>9.3563333333333336</v>
      </c>
      <c r="H3" s="21">
        <v>43221</v>
      </c>
      <c r="I3" s="22">
        <v>12</v>
      </c>
      <c r="J3" s="13">
        <f t="shared" ref="J3:K66" si="1">F3</f>
        <v>9.1180277777777778</v>
      </c>
      <c r="K3" s="13">
        <f t="shared" si="1"/>
        <v>9.3563333333333336</v>
      </c>
      <c r="L3" s="20">
        <f>MAX(AVERAGE(C3:C6),AVERAGE(C4:C7),AVERAGE(C5:C8),AVERAGE(C6:C9),AVERAGE(C7:C10))</f>
        <v>44.151524999999999</v>
      </c>
      <c r="M3" s="20">
        <f>MAX(AVERAGE(J3:J6),AVERAGE(J4:J7),AVERAGE(J5:J8),AVERAGE(J6:J9),AVERAGE(J7:J10))</f>
        <v>12.264312499999999</v>
      </c>
      <c r="N3" s="20">
        <f>MAX(AVERAGE(D3:D6),AVERAGE(D4:D7),AVERAGE(D5:D8),AVERAGE(D6:D9),AVERAGE(D7:D10))</f>
        <v>35.505099999999999</v>
      </c>
      <c r="O3" s="20">
        <f>MAX(AVERAGE(K3:K6),AVERAGE(K4:K7),AVERAGE(K5:K8),AVERAGE(K6:K9),AVERAGE(K7:K10))</f>
        <v>9.8625277777777764</v>
      </c>
    </row>
    <row r="4" spans="1:15">
      <c r="A4" s="21">
        <v>43221</v>
      </c>
      <c r="B4" s="22">
        <v>13</v>
      </c>
      <c r="C4" s="34">
        <v>31.3825</v>
      </c>
      <c r="D4" s="41">
        <v>54.637099999999997</v>
      </c>
      <c r="E4" s="34">
        <f>VLOOKUP(A4,[1]GAS!$A$2:$B$215,2,FALSE)</f>
        <v>3.6</v>
      </c>
      <c r="F4" s="13">
        <f t="shared" si="0"/>
        <v>8.7173611111111118</v>
      </c>
      <c r="G4" s="13">
        <f t="shared" ref="G4:G67" si="2">D4/E4</f>
        <v>15.17697222222222</v>
      </c>
      <c r="H4" s="21">
        <v>43221</v>
      </c>
      <c r="I4" s="22">
        <v>13</v>
      </c>
      <c r="J4" s="13">
        <f t="shared" si="1"/>
        <v>8.7173611111111118</v>
      </c>
      <c r="K4" s="13">
        <f t="shared" si="1"/>
        <v>15.17697222222222</v>
      </c>
    </row>
    <row r="5" spans="1:15">
      <c r="A5" s="21">
        <v>43221</v>
      </c>
      <c r="B5" s="22">
        <v>14</v>
      </c>
      <c r="C5" s="34">
        <v>31.627700000000001</v>
      </c>
      <c r="D5" s="41">
        <v>33.741199999999999</v>
      </c>
      <c r="E5" s="34">
        <f>VLOOKUP(A5,[1]GAS!$A$2:$B$215,2,FALSE)</f>
        <v>3.6</v>
      </c>
      <c r="F5" s="13">
        <f t="shared" si="0"/>
        <v>8.7854722222222215</v>
      </c>
      <c r="G5" s="13">
        <f t="shared" si="2"/>
        <v>9.3725555555555555</v>
      </c>
      <c r="H5" s="21">
        <v>43221</v>
      </c>
      <c r="I5" s="22">
        <v>14</v>
      </c>
      <c r="J5" s="13">
        <f t="shared" si="1"/>
        <v>8.7854722222222215</v>
      </c>
      <c r="K5" s="13">
        <f t="shared" si="1"/>
        <v>9.3725555555555555</v>
      </c>
    </row>
    <row r="6" spans="1:15">
      <c r="A6" s="21">
        <v>43221</v>
      </c>
      <c r="B6" s="22">
        <v>15</v>
      </c>
      <c r="C6" s="34">
        <v>29.114599999999999</v>
      </c>
      <c r="D6" s="41">
        <v>19.959299999999999</v>
      </c>
      <c r="E6" s="34">
        <f>VLOOKUP(A6,[1]GAS!$A$2:$B$215,2,FALSE)</f>
        <v>3.6</v>
      </c>
      <c r="F6" s="13">
        <f t="shared" si="0"/>
        <v>8.0873888888888885</v>
      </c>
      <c r="G6" s="13">
        <f t="shared" si="2"/>
        <v>5.5442499999999999</v>
      </c>
      <c r="H6" s="21">
        <v>43221</v>
      </c>
      <c r="I6" s="22">
        <v>15</v>
      </c>
      <c r="J6" s="13">
        <f t="shared" si="1"/>
        <v>8.0873888888888885</v>
      </c>
      <c r="K6" s="13">
        <f t="shared" si="1"/>
        <v>5.5442499999999999</v>
      </c>
    </row>
    <row r="7" spans="1:15">
      <c r="A7" s="21">
        <v>43221</v>
      </c>
      <c r="B7" s="22">
        <v>16</v>
      </c>
      <c r="C7" s="34">
        <v>29.4894</v>
      </c>
      <c r="D7" s="41">
        <v>22.290600000000001</v>
      </c>
      <c r="E7" s="34">
        <f>VLOOKUP(A7,[1]GAS!$A$2:$B$215,2,FALSE)</f>
        <v>3.6</v>
      </c>
      <c r="F7" s="13">
        <f t="shared" si="0"/>
        <v>8.1914999999999996</v>
      </c>
      <c r="G7" s="13">
        <f t="shared" si="2"/>
        <v>6.1918333333333333</v>
      </c>
      <c r="H7" s="21">
        <v>43221</v>
      </c>
      <c r="I7" s="22">
        <v>16</v>
      </c>
      <c r="J7" s="13">
        <f t="shared" si="1"/>
        <v>8.1914999999999996</v>
      </c>
      <c r="K7" s="13">
        <f t="shared" si="1"/>
        <v>6.1918333333333333</v>
      </c>
    </row>
    <row r="8" spans="1:15">
      <c r="A8" s="21">
        <v>43221</v>
      </c>
      <c r="B8" s="22">
        <v>17</v>
      </c>
      <c r="C8" s="34">
        <v>42.723700000000001</v>
      </c>
      <c r="D8" s="41">
        <v>25.302800000000001</v>
      </c>
      <c r="E8" s="34">
        <f>VLOOKUP(A8,[1]GAS!$A$2:$B$215,2,FALSE)</f>
        <v>3.6</v>
      </c>
      <c r="F8" s="13">
        <f t="shared" si="0"/>
        <v>11.867694444444444</v>
      </c>
      <c r="G8" s="13">
        <f t="shared" si="2"/>
        <v>7.0285555555555561</v>
      </c>
      <c r="H8" s="21">
        <v>43221</v>
      </c>
      <c r="I8" s="22">
        <v>17</v>
      </c>
      <c r="J8" s="13">
        <f t="shared" si="1"/>
        <v>11.867694444444444</v>
      </c>
      <c r="K8" s="13">
        <f t="shared" si="1"/>
        <v>7.0285555555555561</v>
      </c>
    </row>
    <row r="9" spans="1:15">
      <c r="A9" s="21">
        <v>43221</v>
      </c>
      <c r="B9" s="22">
        <v>18</v>
      </c>
      <c r="C9" s="34">
        <v>44.402999999999999</v>
      </c>
      <c r="D9" s="41">
        <v>19.342099999999999</v>
      </c>
      <c r="E9" s="34">
        <f>VLOOKUP(A9,[1]GAS!$A$2:$B$215,2,FALSE)</f>
        <v>3.6</v>
      </c>
      <c r="F9" s="13">
        <f t="shared" si="0"/>
        <v>12.334166666666667</v>
      </c>
      <c r="G9" s="13">
        <f t="shared" si="2"/>
        <v>5.3728055555555549</v>
      </c>
      <c r="H9" s="21">
        <v>43221</v>
      </c>
      <c r="I9" s="22">
        <v>18</v>
      </c>
      <c r="J9" s="13">
        <f t="shared" si="1"/>
        <v>12.334166666666667</v>
      </c>
      <c r="K9" s="13">
        <f t="shared" si="1"/>
        <v>5.3728055555555549</v>
      </c>
    </row>
    <row r="10" spans="1:15">
      <c r="A10" s="21">
        <v>43221</v>
      </c>
      <c r="B10" s="22">
        <v>19</v>
      </c>
      <c r="C10" s="34">
        <v>59.99</v>
      </c>
      <c r="D10" s="41">
        <v>20.351800000000001</v>
      </c>
      <c r="E10" s="34">
        <f>VLOOKUP(A10,[1]GAS!$A$2:$B$215,2,FALSE)</f>
        <v>3.6</v>
      </c>
      <c r="F10" s="13">
        <f t="shared" si="0"/>
        <v>16.663888888888888</v>
      </c>
      <c r="G10" s="13">
        <f t="shared" si="2"/>
        <v>5.6532777777777783</v>
      </c>
      <c r="H10" s="21">
        <v>43221</v>
      </c>
      <c r="I10" s="22">
        <v>19</v>
      </c>
      <c r="J10" s="13">
        <f t="shared" si="1"/>
        <v>16.663888888888888</v>
      </c>
      <c r="K10" s="13">
        <f t="shared" si="1"/>
        <v>5.6532777777777783</v>
      </c>
    </row>
    <row r="11" spans="1:15">
      <c r="A11" s="21">
        <v>43221</v>
      </c>
      <c r="B11" s="22">
        <v>20</v>
      </c>
      <c r="C11" s="34">
        <v>57.386899999999997</v>
      </c>
      <c r="D11" s="41">
        <v>25.464400000000001</v>
      </c>
      <c r="E11" s="34">
        <f>VLOOKUP(A11,[1]GAS!$A$2:$B$215,2,FALSE)</f>
        <v>3.6</v>
      </c>
      <c r="F11" s="13">
        <f t="shared" si="0"/>
        <v>15.940805555555555</v>
      </c>
      <c r="G11" s="13">
        <f t="shared" si="2"/>
        <v>7.0734444444444442</v>
      </c>
      <c r="H11" s="21">
        <v>43221</v>
      </c>
      <c r="I11" s="22">
        <v>20</v>
      </c>
      <c r="J11" s="13">
        <f t="shared" si="1"/>
        <v>15.940805555555555</v>
      </c>
      <c r="K11" s="13">
        <f t="shared" si="1"/>
        <v>7.0734444444444442</v>
      </c>
    </row>
    <row r="12" spans="1:15">
      <c r="A12" s="21">
        <v>43221</v>
      </c>
      <c r="B12" s="22">
        <v>21</v>
      </c>
      <c r="C12" s="34">
        <v>64.930000000000007</v>
      </c>
      <c r="D12" s="41">
        <v>46.6434</v>
      </c>
      <c r="E12" s="34">
        <f>VLOOKUP(A12,[1]GAS!$A$2:$B$215,2,FALSE)</f>
        <v>3.6</v>
      </c>
      <c r="F12" s="13">
        <f t="shared" si="0"/>
        <v>18.036111111111111</v>
      </c>
      <c r="G12" s="13">
        <f t="shared" si="2"/>
        <v>12.9565</v>
      </c>
      <c r="H12" s="21">
        <v>43221</v>
      </c>
      <c r="I12" s="22">
        <v>21</v>
      </c>
      <c r="J12" s="13">
        <f t="shared" si="1"/>
        <v>18.036111111111111</v>
      </c>
      <c r="K12" s="13">
        <f t="shared" si="1"/>
        <v>12.9565</v>
      </c>
    </row>
    <row r="13" spans="1:15">
      <c r="A13" s="21">
        <v>43222</v>
      </c>
      <c r="B13" s="22">
        <v>12</v>
      </c>
      <c r="C13" s="34">
        <v>37.700000000000003</v>
      </c>
      <c r="D13" s="41">
        <v>35.346400000000003</v>
      </c>
      <c r="E13" s="34">
        <f>VLOOKUP(A13,[1]GAS!$A$2:$B$215,2,FALSE)</f>
        <v>3.41</v>
      </c>
      <c r="F13" s="13">
        <f t="shared" si="0"/>
        <v>11.055718475073315</v>
      </c>
      <c r="G13" s="13">
        <f t="shared" si="2"/>
        <v>10.365513196480938</v>
      </c>
      <c r="H13" s="21">
        <v>43222</v>
      </c>
      <c r="I13" s="22">
        <v>12</v>
      </c>
      <c r="J13" s="13">
        <f t="shared" si="1"/>
        <v>11.055718475073315</v>
      </c>
      <c r="K13" s="13">
        <f t="shared" si="1"/>
        <v>10.365513196480938</v>
      </c>
      <c r="L13" s="20">
        <f>MAX(AVERAGE(C13:C16),AVERAGE(C14:C17),AVERAGE(C15:C18),AVERAGE(C16:C19),AVERAGE(C17:C20))</f>
        <v>40.4011</v>
      </c>
      <c r="M13" s="20">
        <f>MAX(AVERAGE(J13:J16),AVERAGE(J14:J17),AVERAGE(J15:J18),AVERAGE(J16:J19),AVERAGE(J17:J20))</f>
        <v>11.84782991202346</v>
      </c>
      <c r="N13" s="20">
        <f>MAX(AVERAGE(D13:D16),AVERAGE(D14:D17),AVERAGE(D15:D18),AVERAGE(D16:D19),AVERAGE(D17:D20))</f>
        <v>77.301074999999997</v>
      </c>
      <c r="O13" s="20">
        <f>MAX(AVERAGE(K13:K16),AVERAGE(K14:K17),AVERAGE(K15:K18),AVERAGE(K16:K19),AVERAGE(K17:K20))</f>
        <v>22.668936950146627</v>
      </c>
    </row>
    <row r="14" spans="1:15">
      <c r="A14" s="21">
        <v>43222</v>
      </c>
      <c r="B14" s="22">
        <v>13</v>
      </c>
      <c r="C14" s="34">
        <v>33.509700000000002</v>
      </c>
      <c r="D14" s="41">
        <v>34.472700000000003</v>
      </c>
      <c r="E14" s="34">
        <f>VLOOKUP(A14,[1]GAS!$A$2:$B$215,2,FALSE)</f>
        <v>3.41</v>
      </c>
      <c r="F14" s="13">
        <f t="shared" si="0"/>
        <v>9.8268914956011741</v>
      </c>
      <c r="G14" s="13">
        <f t="shared" si="2"/>
        <v>10.109296187683285</v>
      </c>
      <c r="H14" s="21">
        <v>43222</v>
      </c>
      <c r="I14" s="22">
        <v>13</v>
      </c>
      <c r="J14" s="13">
        <f t="shared" si="1"/>
        <v>9.8268914956011741</v>
      </c>
      <c r="K14" s="13">
        <f t="shared" si="1"/>
        <v>10.109296187683285</v>
      </c>
    </row>
    <row r="15" spans="1:15">
      <c r="A15" s="21">
        <v>43222</v>
      </c>
      <c r="B15" s="22">
        <v>14</v>
      </c>
      <c r="C15" s="34">
        <v>34.156799999999997</v>
      </c>
      <c r="D15" s="41">
        <v>125.83069999999999</v>
      </c>
      <c r="E15" s="34">
        <f>VLOOKUP(A15,[1]GAS!$A$2:$B$215,2,FALSE)</f>
        <v>3.41</v>
      </c>
      <c r="F15" s="13">
        <f t="shared" si="0"/>
        <v>10.0166568914956</v>
      </c>
      <c r="G15" s="13">
        <f t="shared" si="2"/>
        <v>36.900498533724338</v>
      </c>
      <c r="H15" s="21">
        <v>43222</v>
      </c>
      <c r="I15" s="22">
        <v>14</v>
      </c>
      <c r="J15" s="13">
        <f t="shared" si="1"/>
        <v>10.0166568914956</v>
      </c>
      <c r="K15" s="13">
        <f t="shared" si="1"/>
        <v>36.900498533724338</v>
      </c>
    </row>
    <row r="16" spans="1:15">
      <c r="A16" s="21">
        <v>43222</v>
      </c>
      <c r="B16" s="22">
        <v>15</v>
      </c>
      <c r="C16" s="34">
        <v>31.121700000000001</v>
      </c>
      <c r="D16" s="41">
        <v>81.438900000000004</v>
      </c>
      <c r="E16" s="34">
        <f>VLOOKUP(A16,[1]GAS!$A$2:$B$215,2,FALSE)</f>
        <v>3.41</v>
      </c>
      <c r="F16" s="13">
        <f t="shared" si="0"/>
        <v>9.1265982404692085</v>
      </c>
      <c r="G16" s="13">
        <f t="shared" si="2"/>
        <v>23.882375366568915</v>
      </c>
      <c r="H16" s="21">
        <v>43222</v>
      </c>
      <c r="I16" s="22">
        <v>15</v>
      </c>
      <c r="J16" s="13">
        <f t="shared" si="1"/>
        <v>9.1265982404692085</v>
      </c>
      <c r="K16" s="13">
        <f t="shared" si="1"/>
        <v>23.882375366568915</v>
      </c>
    </row>
    <row r="17" spans="1:15">
      <c r="A17" s="21">
        <v>43222</v>
      </c>
      <c r="B17" s="22">
        <v>16</v>
      </c>
      <c r="C17" s="34">
        <v>29.12</v>
      </c>
      <c r="D17" s="41">
        <v>34.6036</v>
      </c>
      <c r="E17" s="34">
        <f>VLOOKUP(A17,[1]GAS!$A$2:$B$215,2,FALSE)</f>
        <v>3.41</v>
      </c>
      <c r="F17" s="13">
        <f t="shared" si="0"/>
        <v>8.5395894428152488</v>
      </c>
      <c r="G17" s="13">
        <f t="shared" si="2"/>
        <v>10.147683284457477</v>
      </c>
      <c r="H17" s="21">
        <v>43222</v>
      </c>
      <c r="I17" s="22">
        <v>16</v>
      </c>
      <c r="J17" s="13">
        <f t="shared" si="1"/>
        <v>8.5395894428152488</v>
      </c>
      <c r="K17" s="13">
        <f t="shared" si="1"/>
        <v>10.147683284457477</v>
      </c>
    </row>
    <row r="18" spans="1:15">
      <c r="A18" s="21">
        <v>43222</v>
      </c>
      <c r="B18" s="22">
        <v>17</v>
      </c>
      <c r="C18" s="34">
        <v>34.788499999999999</v>
      </c>
      <c r="D18" s="41">
        <v>67.331100000000006</v>
      </c>
      <c r="E18" s="34">
        <f>VLOOKUP(A18,[1]GAS!$A$2:$B$215,2,FALSE)</f>
        <v>3.41</v>
      </c>
      <c r="F18" s="13">
        <f t="shared" si="0"/>
        <v>10.201906158357771</v>
      </c>
      <c r="G18" s="13">
        <f t="shared" si="2"/>
        <v>19.745190615835778</v>
      </c>
      <c r="H18" s="21">
        <v>43222</v>
      </c>
      <c r="I18" s="22">
        <v>17</v>
      </c>
      <c r="J18" s="13">
        <f t="shared" si="1"/>
        <v>10.201906158357771</v>
      </c>
      <c r="K18" s="13">
        <f t="shared" si="1"/>
        <v>19.745190615835778</v>
      </c>
    </row>
    <row r="19" spans="1:15">
      <c r="A19" s="21">
        <v>43222</v>
      </c>
      <c r="B19" s="22">
        <v>18</v>
      </c>
      <c r="C19" s="34">
        <v>43.08</v>
      </c>
      <c r="D19" s="41">
        <v>58.165100000000002</v>
      </c>
      <c r="E19" s="34">
        <f>VLOOKUP(A19,[1]GAS!$A$2:$B$215,2,FALSE)</f>
        <v>3.41</v>
      </c>
      <c r="F19" s="13">
        <f t="shared" si="0"/>
        <v>12.633431085043988</v>
      </c>
      <c r="G19" s="13">
        <f t="shared" si="2"/>
        <v>17.057214076246336</v>
      </c>
      <c r="H19" s="21">
        <v>43222</v>
      </c>
      <c r="I19" s="22">
        <v>18</v>
      </c>
      <c r="J19" s="13">
        <f t="shared" si="1"/>
        <v>12.633431085043988</v>
      </c>
      <c r="K19" s="13">
        <f t="shared" si="1"/>
        <v>17.057214076246336</v>
      </c>
    </row>
    <row r="20" spans="1:15">
      <c r="A20" s="21">
        <v>43222</v>
      </c>
      <c r="B20" s="22">
        <v>19</v>
      </c>
      <c r="C20" s="34">
        <v>54.615900000000003</v>
      </c>
      <c r="D20" s="41">
        <v>43.017800000000001</v>
      </c>
      <c r="E20" s="34">
        <f>VLOOKUP(A20,[1]GAS!$A$2:$B$215,2,FALSE)</f>
        <v>3.41</v>
      </c>
      <c r="F20" s="13">
        <f t="shared" si="0"/>
        <v>16.016392961876832</v>
      </c>
      <c r="G20" s="13">
        <f t="shared" si="2"/>
        <v>12.615190615835777</v>
      </c>
      <c r="H20" s="21">
        <v>43222</v>
      </c>
      <c r="I20" s="22">
        <v>19</v>
      </c>
      <c r="J20" s="13">
        <f t="shared" si="1"/>
        <v>16.016392961876832</v>
      </c>
      <c r="K20" s="13">
        <f t="shared" si="1"/>
        <v>12.615190615835777</v>
      </c>
    </row>
    <row r="21" spans="1:15">
      <c r="A21" s="21">
        <v>43222</v>
      </c>
      <c r="B21" s="22">
        <v>20</v>
      </c>
      <c r="C21" s="34">
        <v>65.487300000000005</v>
      </c>
      <c r="D21" s="41">
        <v>33.536900000000003</v>
      </c>
      <c r="E21" s="34">
        <f>VLOOKUP(A21,[1]GAS!$A$2:$B$215,2,FALSE)</f>
        <v>3.41</v>
      </c>
      <c r="F21" s="13">
        <f t="shared" si="0"/>
        <v>19.204486803519064</v>
      </c>
      <c r="G21" s="13">
        <f t="shared" si="2"/>
        <v>9.8348680351906168</v>
      </c>
      <c r="H21" s="21">
        <v>43222</v>
      </c>
      <c r="I21" s="22">
        <v>20</v>
      </c>
      <c r="J21" s="13">
        <f t="shared" si="1"/>
        <v>19.204486803519064</v>
      </c>
      <c r="K21" s="13">
        <f t="shared" si="1"/>
        <v>9.8348680351906168</v>
      </c>
    </row>
    <row r="22" spans="1:15">
      <c r="A22" s="21">
        <v>43222</v>
      </c>
      <c r="B22" s="22">
        <v>21</v>
      </c>
      <c r="C22" s="34">
        <v>70.650000000000006</v>
      </c>
      <c r="D22" s="41">
        <v>73.301000000000002</v>
      </c>
      <c r="E22" s="34">
        <f>VLOOKUP(A22,[1]GAS!$A$2:$B$215,2,FALSE)</f>
        <v>3.41</v>
      </c>
      <c r="F22" s="13">
        <f t="shared" si="0"/>
        <v>20.718475073313783</v>
      </c>
      <c r="G22" s="13">
        <f t="shared" si="2"/>
        <v>21.495894428152493</v>
      </c>
      <c r="H22" s="21">
        <v>43222</v>
      </c>
      <c r="I22" s="22">
        <v>21</v>
      </c>
      <c r="J22" s="13">
        <f t="shared" si="1"/>
        <v>20.718475073313783</v>
      </c>
      <c r="K22" s="13">
        <f t="shared" si="1"/>
        <v>21.495894428152493</v>
      </c>
    </row>
    <row r="23" spans="1:15">
      <c r="A23" s="21">
        <v>43223</v>
      </c>
      <c r="B23" s="22">
        <v>12</v>
      </c>
      <c r="C23" s="34">
        <v>37.7819</v>
      </c>
      <c r="D23" s="41">
        <v>43.906199999999998</v>
      </c>
      <c r="E23" s="34">
        <f>VLOOKUP(A23,[1]GAS!$A$2:$B$215,2,FALSE)</f>
        <v>3.5799999999999996</v>
      </c>
      <c r="F23" s="13">
        <f t="shared" si="0"/>
        <v>10.553603351955308</v>
      </c>
      <c r="G23" s="13">
        <f t="shared" si="2"/>
        <v>12.264301675977654</v>
      </c>
      <c r="H23" s="21">
        <v>43223</v>
      </c>
      <c r="I23" s="22">
        <v>12</v>
      </c>
      <c r="J23" s="13">
        <f t="shared" si="1"/>
        <v>10.553603351955308</v>
      </c>
      <c r="K23" s="13">
        <f t="shared" si="1"/>
        <v>12.264301675977654</v>
      </c>
      <c r="L23" s="20">
        <f>MAX(AVERAGE(C23:C26),AVERAGE(C24:C27),AVERAGE(C25:C28),AVERAGE(C26:C29),AVERAGE(C27:C30))</f>
        <v>43.555399999999999</v>
      </c>
      <c r="M23" s="20">
        <f>MAX(AVERAGE(J23:J26),AVERAGE(J24:J27),AVERAGE(J25:J28),AVERAGE(J26:J29),AVERAGE(J27:J30))</f>
        <v>12.166312849162013</v>
      </c>
      <c r="N23" s="20">
        <f>MAX(AVERAGE(D23:D26),AVERAGE(D24:D27),AVERAGE(D25:D28),AVERAGE(D26:D29),AVERAGE(D27:D30))</f>
        <v>118.1563</v>
      </c>
      <c r="O23" s="20">
        <f>MAX(AVERAGE(K23:K26),AVERAGE(K24:K27),AVERAGE(K25:K28),AVERAGE(K26:K29),AVERAGE(K27:K30))</f>
        <v>33.004553072625704</v>
      </c>
    </row>
    <row r="24" spans="1:15">
      <c r="A24" s="21">
        <v>43223</v>
      </c>
      <c r="B24" s="22">
        <v>13</v>
      </c>
      <c r="C24" s="34">
        <v>35.822499999999998</v>
      </c>
      <c r="D24" s="41">
        <v>12.9846</v>
      </c>
      <c r="E24" s="34">
        <f>VLOOKUP(A24,[1]GAS!$A$2:$B$215,2,FALSE)</f>
        <v>3.5799999999999996</v>
      </c>
      <c r="F24" s="13">
        <f t="shared" si="0"/>
        <v>10.006284916201118</v>
      </c>
      <c r="G24" s="13">
        <f t="shared" si="2"/>
        <v>3.6269832402234643</v>
      </c>
      <c r="H24" s="21">
        <v>43223</v>
      </c>
      <c r="I24" s="22">
        <v>13</v>
      </c>
      <c r="J24" s="13">
        <f t="shared" si="1"/>
        <v>10.006284916201118</v>
      </c>
      <c r="K24" s="13">
        <f t="shared" si="1"/>
        <v>3.6269832402234643</v>
      </c>
    </row>
    <row r="25" spans="1:15">
      <c r="A25" s="21">
        <v>43223</v>
      </c>
      <c r="B25" s="22">
        <v>14</v>
      </c>
      <c r="C25" s="34">
        <v>36.11</v>
      </c>
      <c r="D25" s="41">
        <v>28.106300000000001</v>
      </c>
      <c r="E25" s="34">
        <f>VLOOKUP(A25,[1]GAS!$A$2:$B$215,2,FALSE)</f>
        <v>3.5799999999999996</v>
      </c>
      <c r="F25" s="13">
        <f t="shared" si="0"/>
        <v>10.086592178770951</v>
      </c>
      <c r="G25" s="13">
        <f t="shared" si="2"/>
        <v>7.8509217877094981</v>
      </c>
      <c r="H25" s="21">
        <v>43223</v>
      </c>
      <c r="I25" s="22">
        <v>14</v>
      </c>
      <c r="J25" s="13">
        <f t="shared" si="1"/>
        <v>10.086592178770951</v>
      </c>
      <c r="K25" s="13">
        <f t="shared" si="1"/>
        <v>7.8509217877094981</v>
      </c>
    </row>
    <row r="26" spans="1:15">
      <c r="A26" s="21">
        <v>43223</v>
      </c>
      <c r="B26" s="22">
        <v>15</v>
      </c>
      <c r="C26" s="34">
        <v>34.119999999999997</v>
      </c>
      <c r="D26" s="41">
        <v>40.831600000000002</v>
      </c>
      <c r="E26" s="34">
        <f>VLOOKUP(A26,[1]GAS!$A$2:$B$215,2,FALSE)</f>
        <v>3.5799999999999996</v>
      </c>
      <c r="F26" s="13">
        <f t="shared" si="0"/>
        <v>9.5307262569832414</v>
      </c>
      <c r="G26" s="13">
        <f t="shared" si="2"/>
        <v>11.405474860335197</v>
      </c>
      <c r="H26" s="21">
        <v>43223</v>
      </c>
      <c r="I26" s="22">
        <v>15</v>
      </c>
      <c r="J26" s="13">
        <f t="shared" si="1"/>
        <v>9.5307262569832414</v>
      </c>
      <c r="K26" s="13">
        <f t="shared" si="1"/>
        <v>11.405474860335197</v>
      </c>
    </row>
    <row r="27" spans="1:15">
      <c r="A27" s="21">
        <v>43223</v>
      </c>
      <c r="B27" s="22">
        <v>16</v>
      </c>
      <c r="C27" s="34">
        <v>36.187199999999997</v>
      </c>
      <c r="D27" s="41">
        <v>53.617899999999999</v>
      </c>
      <c r="E27" s="34">
        <f>VLOOKUP(A27,[1]GAS!$A$2:$B$215,2,FALSE)</f>
        <v>3.5799999999999996</v>
      </c>
      <c r="F27" s="13">
        <f t="shared" si="0"/>
        <v>10.108156424581006</v>
      </c>
      <c r="G27" s="13">
        <f t="shared" si="2"/>
        <v>14.977067039106146</v>
      </c>
      <c r="H27" s="21">
        <v>43223</v>
      </c>
      <c r="I27" s="22">
        <v>16</v>
      </c>
      <c r="J27" s="13">
        <f t="shared" si="1"/>
        <v>10.108156424581006</v>
      </c>
      <c r="K27" s="13">
        <f t="shared" si="1"/>
        <v>14.977067039106146</v>
      </c>
    </row>
    <row r="28" spans="1:15">
      <c r="A28" s="21">
        <v>43223</v>
      </c>
      <c r="B28" s="22">
        <v>17</v>
      </c>
      <c r="C28" s="34">
        <v>39.51</v>
      </c>
      <c r="D28" s="41">
        <v>78.3172</v>
      </c>
      <c r="E28" s="34">
        <f>VLOOKUP(A28,[1]GAS!$A$2:$B$215,2,FALSE)</f>
        <v>3.5799999999999996</v>
      </c>
      <c r="F28" s="13">
        <f t="shared" si="0"/>
        <v>11.036312849162012</v>
      </c>
      <c r="G28" s="13">
        <f t="shared" si="2"/>
        <v>21.876312849162012</v>
      </c>
      <c r="H28" s="21">
        <v>43223</v>
      </c>
      <c r="I28" s="22">
        <v>17</v>
      </c>
      <c r="J28" s="13">
        <f t="shared" si="1"/>
        <v>11.036312849162012</v>
      </c>
      <c r="K28" s="13">
        <f t="shared" si="1"/>
        <v>21.876312849162012</v>
      </c>
    </row>
    <row r="29" spans="1:15">
      <c r="A29" s="21">
        <v>43223</v>
      </c>
      <c r="B29" s="22">
        <v>18</v>
      </c>
      <c r="C29" s="34">
        <v>45.336500000000001</v>
      </c>
      <c r="D29" s="41">
        <v>38.005299999999998</v>
      </c>
      <c r="E29" s="34">
        <f>VLOOKUP(A29,[1]GAS!$A$2:$B$215,2,FALSE)</f>
        <v>3.5799999999999996</v>
      </c>
      <c r="F29" s="13">
        <f t="shared" si="0"/>
        <v>12.66382681564246</v>
      </c>
      <c r="G29" s="13">
        <f t="shared" si="2"/>
        <v>10.616005586592179</v>
      </c>
      <c r="H29" s="21">
        <v>43223</v>
      </c>
      <c r="I29" s="22">
        <v>18</v>
      </c>
      <c r="J29" s="13">
        <f t="shared" si="1"/>
        <v>12.66382681564246</v>
      </c>
      <c r="K29" s="13">
        <f t="shared" si="1"/>
        <v>10.616005586592179</v>
      </c>
    </row>
    <row r="30" spans="1:15">
      <c r="A30" s="21">
        <v>43223</v>
      </c>
      <c r="B30" s="22">
        <v>19</v>
      </c>
      <c r="C30" s="34">
        <v>53.187899999999999</v>
      </c>
      <c r="D30" s="41">
        <v>302.6848</v>
      </c>
      <c r="E30" s="34">
        <f>VLOOKUP(A30,[1]GAS!$A$2:$B$215,2,FALSE)</f>
        <v>3.5799999999999996</v>
      </c>
      <c r="F30" s="13">
        <f t="shared" si="0"/>
        <v>14.856955307262572</v>
      </c>
      <c r="G30" s="13">
        <f t="shared" si="2"/>
        <v>84.548826815642471</v>
      </c>
      <c r="H30" s="21">
        <v>43223</v>
      </c>
      <c r="I30" s="22">
        <v>19</v>
      </c>
      <c r="J30" s="13">
        <f t="shared" si="1"/>
        <v>14.856955307262572</v>
      </c>
      <c r="K30" s="13">
        <f t="shared" si="1"/>
        <v>84.548826815642471</v>
      </c>
    </row>
    <row r="31" spans="1:15">
      <c r="A31" s="21">
        <v>43223</v>
      </c>
      <c r="B31" s="22">
        <v>20</v>
      </c>
      <c r="C31" s="34">
        <v>66.117400000000004</v>
      </c>
      <c r="D31" s="41">
        <v>54.588000000000001</v>
      </c>
      <c r="E31" s="34">
        <f>VLOOKUP(A31,[1]GAS!$A$2:$B$215,2,FALSE)</f>
        <v>3.5799999999999996</v>
      </c>
      <c r="F31" s="13">
        <f t="shared" si="0"/>
        <v>18.468547486033522</v>
      </c>
      <c r="G31" s="13">
        <f t="shared" si="2"/>
        <v>15.248044692737432</v>
      </c>
      <c r="H31" s="21">
        <v>43223</v>
      </c>
      <c r="I31" s="22">
        <v>20</v>
      </c>
      <c r="J31" s="13">
        <f t="shared" si="1"/>
        <v>18.468547486033522</v>
      </c>
      <c r="K31" s="13">
        <f t="shared" si="1"/>
        <v>15.248044692737432</v>
      </c>
    </row>
    <row r="32" spans="1:15">
      <c r="A32" s="21">
        <v>43223</v>
      </c>
      <c r="B32" s="22">
        <v>21</v>
      </c>
      <c r="C32" s="34">
        <v>76.150599999999997</v>
      </c>
      <c r="D32" s="41">
        <v>66.0625</v>
      </c>
      <c r="E32" s="34">
        <f>VLOOKUP(A32,[1]GAS!$A$2:$B$215,2,FALSE)</f>
        <v>3.5799999999999996</v>
      </c>
      <c r="F32" s="13">
        <f t="shared" si="0"/>
        <v>21.271117318435756</v>
      </c>
      <c r="G32" s="13">
        <f t="shared" si="2"/>
        <v>18.453212290502794</v>
      </c>
      <c r="H32" s="21">
        <v>43223</v>
      </c>
      <c r="I32" s="22">
        <v>21</v>
      </c>
      <c r="J32" s="13">
        <f t="shared" si="1"/>
        <v>21.271117318435756</v>
      </c>
      <c r="K32" s="13">
        <f t="shared" si="1"/>
        <v>18.453212290502794</v>
      </c>
    </row>
    <row r="33" spans="1:15">
      <c r="A33" s="21">
        <v>43224</v>
      </c>
      <c r="B33" s="22">
        <v>12</v>
      </c>
      <c r="C33" s="34">
        <v>39.7241</v>
      </c>
      <c r="D33" s="41">
        <v>30.007200000000001</v>
      </c>
      <c r="E33" s="34">
        <f>VLOOKUP(A33,[1]GAS!$A$2:$B$215,2,FALSE)</f>
        <v>3.03</v>
      </c>
      <c r="F33" s="13">
        <f t="shared" si="0"/>
        <v>13.110264026402641</v>
      </c>
      <c r="G33" s="13">
        <f t="shared" si="2"/>
        <v>9.9033663366336651</v>
      </c>
      <c r="H33" s="21">
        <v>43224</v>
      </c>
      <c r="I33" s="22">
        <v>12</v>
      </c>
      <c r="J33" s="13">
        <f t="shared" si="1"/>
        <v>13.110264026402641</v>
      </c>
      <c r="K33" s="13">
        <f t="shared" si="1"/>
        <v>9.9033663366336651</v>
      </c>
      <c r="L33" s="20">
        <f>MAX(AVERAGE(C33:C36),AVERAGE(C34:C37),AVERAGE(C35:C38),AVERAGE(C36:C39),AVERAGE(C37:C40))</f>
        <v>51.549225</v>
      </c>
      <c r="M33" s="20">
        <f>MAX(AVERAGE(J33:J36),AVERAGE(J34:J37),AVERAGE(J35:J38),AVERAGE(J36:J39),AVERAGE(J37:J40))</f>
        <v>17.012945544554455</v>
      </c>
      <c r="N33" s="20">
        <f>MAX(AVERAGE(D33:D36),AVERAGE(D34:D37),AVERAGE(D35:D38),AVERAGE(D36:D39),AVERAGE(D37:D40))</f>
        <v>104.600875</v>
      </c>
      <c r="O33" s="20">
        <f>MAX(AVERAGE(K33:K36),AVERAGE(K34:K37),AVERAGE(K35:K38),AVERAGE(K36:K39),AVERAGE(K37:K40))</f>
        <v>34.521740924092413</v>
      </c>
    </row>
    <row r="34" spans="1:15">
      <c r="A34" s="21">
        <v>43224</v>
      </c>
      <c r="B34" s="22">
        <v>13</v>
      </c>
      <c r="C34" s="34">
        <v>40.681100000000001</v>
      </c>
      <c r="D34" s="41">
        <v>30.7879</v>
      </c>
      <c r="E34" s="34">
        <f>VLOOKUP(A34,[1]GAS!$A$2:$B$215,2,FALSE)</f>
        <v>3.03</v>
      </c>
      <c r="F34" s="13">
        <f t="shared" si="0"/>
        <v>13.426105610561057</v>
      </c>
      <c r="G34" s="13">
        <f t="shared" si="2"/>
        <v>10.161023102310232</v>
      </c>
      <c r="H34" s="21">
        <v>43224</v>
      </c>
      <c r="I34" s="22">
        <v>13</v>
      </c>
      <c r="J34" s="13">
        <f t="shared" si="1"/>
        <v>13.426105610561057</v>
      </c>
      <c r="K34" s="13">
        <f t="shared" si="1"/>
        <v>10.161023102310232</v>
      </c>
    </row>
    <row r="35" spans="1:15">
      <c r="A35" s="21">
        <v>43224</v>
      </c>
      <c r="B35" s="22">
        <v>14</v>
      </c>
      <c r="C35" s="34">
        <v>42.134700000000002</v>
      </c>
      <c r="D35" s="41">
        <v>39.355499999999999</v>
      </c>
      <c r="E35" s="34">
        <f>VLOOKUP(A35,[1]GAS!$A$2:$B$215,2,FALSE)</f>
        <v>3.03</v>
      </c>
      <c r="F35" s="13">
        <f t="shared" si="0"/>
        <v>13.905841584158418</v>
      </c>
      <c r="G35" s="13">
        <f t="shared" si="2"/>
        <v>12.988613861386138</v>
      </c>
      <c r="H35" s="21">
        <v>43224</v>
      </c>
      <c r="I35" s="22">
        <v>14</v>
      </c>
      <c r="J35" s="13">
        <f t="shared" si="1"/>
        <v>13.905841584158418</v>
      </c>
      <c r="K35" s="13">
        <f t="shared" si="1"/>
        <v>12.988613861386138</v>
      </c>
    </row>
    <row r="36" spans="1:15">
      <c r="A36" s="21">
        <v>43224</v>
      </c>
      <c r="B36" s="22">
        <v>15</v>
      </c>
      <c r="C36" s="34">
        <v>43.136200000000002</v>
      </c>
      <c r="D36" s="41">
        <v>63.949100000000001</v>
      </c>
      <c r="E36" s="34">
        <f>VLOOKUP(A36,[1]GAS!$A$2:$B$215,2,FALSE)</f>
        <v>3.03</v>
      </c>
      <c r="F36" s="13">
        <f t="shared" si="0"/>
        <v>14.236369636963698</v>
      </c>
      <c r="G36" s="13">
        <f t="shared" si="2"/>
        <v>21.105313531353136</v>
      </c>
      <c r="H36" s="21">
        <v>43224</v>
      </c>
      <c r="I36" s="22">
        <v>15</v>
      </c>
      <c r="J36" s="13">
        <f t="shared" si="1"/>
        <v>14.236369636963698</v>
      </c>
      <c r="K36" s="13">
        <f t="shared" si="1"/>
        <v>21.105313531353136</v>
      </c>
    </row>
    <row r="37" spans="1:15">
      <c r="A37" s="21">
        <v>43224</v>
      </c>
      <c r="B37" s="22">
        <v>16</v>
      </c>
      <c r="C37" s="34">
        <v>48.99</v>
      </c>
      <c r="D37" s="41">
        <v>43.526600000000002</v>
      </c>
      <c r="E37" s="34">
        <f>VLOOKUP(A37,[1]GAS!$A$2:$B$215,2,FALSE)</f>
        <v>3.03</v>
      </c>
      <c r="F37" s="13">
        <f t="shared" si="0"/>
        <v>16.168316831683171</v>
      </c>
      <c r="G37" s="13">
        <f t="shared" si="2"/>
        <v>14.365214521452147</v>
      </c>
      <c r="H37" s="21">
        <v>43224</v>
      </c>
      <c r="I37" s="22">
        <v>16</v>
      </c>
      <c r="J37" s="13">
        <f t="shared" si="1"/>
        <v>16.168316831683171</v>
      </c>
      <c r="K37" s="13">
        <f t="shared" si="1"/>
        <v>14.365214521452147</v>
      </c>
    </row>
    <row r="38" spans="1:15">
      <c r="A38" s="21">
        <v>43224</v>
      </c>
      <c r="B38" s="22">
        <v>17</v>
      </c>
      <c r="C38" s="34">
        <v>49.04</v>
      </c>
      <c r="D38" s="41">
        <v>56.683799999999998</v>
      </c>
      <c r="E38" s="34">
        <f>VLOOKUP(A38,[1]GAS!$A$2:$B$215,2,FALSE)</f>
        <v>3.03</v>
      </c>
      <c r="F38" s="13">
        <f t="shared" si="0"/>
        <v>16.184818481848186</v>
      </c>
      <c r="G38" s="13">
        <f t="shared" si="2"/>
        <v>18.707524752475248</v>
      </c>
      <c r="H38" s="21">
        <v>43224</v>
      </c>
      <c r="I38" s="22">
        <v>17</v>
      </c>
      <c r="J38" s="13">
        <f t="shared" si="1"/>
        <v>16.184818481848186</v>
      </c>
      <c r="K38" s="13">
        <f t="shared" si="1"/>
        <v>18.707524752475248</v>
      </c>
    </row>
    <row r="39" spans="1:15">
      <c r="A39" s="21">
        <v>43224</v>
      </c>
      <c r="B39" s="22">
        <v>18</v>
      </c>
      <c r="C39" s="34">
        <v>53.1447</v>
      </c>
      <c r="D39" s="41">
        <v>41.256</v>
      </c>
      <c r="E39" s="34">
        <f>VLOOKUP(A39,[1]GAS!$A$2:$B$215,2,FALSE)</f>
        <v>3.03</v>
      </c>
      <c r="F39" s="13">
        <f t="shared" si="0"/>
        <v>17.539504950495051</v>
      </c>
      <c r="G39" s="13">
        <f t="shared" si="2"/>
        <v>13.615841584158417</v>
      </c>
      <c r="H39" s="21">
        <v>43224</v>
      </c>
      <c r="I39" s="22">
        <v>18</v>
      </c>
      <c r="J39" s="13">
        <f t="shared" si="1"/>
        <v>17.539504950495051</v>
      </c>
      <c r="K39" s="13">
        <f t="shared" si="1"/>
        <v>13.615841584158417</v>
      </c>
    </row>
    <row r="40" spans="1:15">
      <c r="A40" s="21">
        <v>43224</v>
      </c>
      <c r="B40" s="22">
        <v>19</v>
      </c>
      <c r="C40" s="34">
        <v>55.022199999999998</v>
      </c>
      <c r="D40" s="41">
        <v>276.93709999999999</v>
      </c>
      <c r="E40" s="34">
        <f>VLOOKUP(A40,[1]GAS!$A$2:$B$215,2,FALSE)</f>
        <v>3.03</v>
      </c>
      <c r="F40" s="13">
        <f t="shared" si="0"/>
        <v>18.159141914191419</v>
      </c>
      <c r="G40" s="13">
        <f t="shared" si="2"/>
        <v>91.398382838283837</v>
      </c>
      <c r="H40" s="21">
        <v>43224</v>
      </c>
      <c r="I40" s="22">
        <v>19</v>
      </c>
      <c r="J40" s="13">
        <f t="shared" si="1"/>
        <v>18.159141914191419</v>
      </c>
      <c r="K40" s="13">
        <f t="shared" si="1"/>
        <v>91.398382838283837</v>
      </c>
    </row>
    <row r="41" spans="1:15">
      <c r="A41" s="21">
        <v>43224</v>
      </c>
      <c r="B41" s="22">
        <v>20</v>
      </c>
      <c r="C41" s="34">
        <v>76.225300000000004</v>
      </c>
      <c r="D41" s="41">
        <v>38.4572</v>
      </c>
      <c r="E41" s="34">
        <f>VLOOKUP(A41,[1]GAS!$A$2:$B$215,2,FALSE)</f>
        <v>3.03</v>
      </c>
      <c r="F41" s="13">
        <f t="shared" si="0"/>
        <v>25.156864686468651</v>
      </c>
      <c r="G41" s="13">
        <f t="shared" si="2"/>
        <v>12.692145214521453</v>
      </c>
      <c r="H41" s="21">
        <v>43224</v>
      </c>
      <c r="I41" s="22">
        <v>20</v>
      </c>
      <c r="J41" s="13">
        <f t="shared" si="1"/>
        <v>25.156864686468651</v>
      </c>
      <c r="K41" s="13">
        <f t="shared" si="1"/>
        <v>12.692145214521453</v>
      </c>
    </row>
    <row r="42" spans="1:15">
      <c r="A42" s="21">
        <v>43224</v>
      </c>
      <c r="B42" s="22">
        <v>21</v>
      </c>
      <c r="C42" s="34">
        <v>87.774600000000007</v>
      </c>
      <c r="D42" s="41">
        <v>28.911200000000001</v>
      </c>
      <c r="E42" s="34">
        <f>VLOOKUP(A42,[1]GAS!$A$2:$B$215,2,FALSE)</f>
        <v>3.03</v>
      </c>
      <c r="F42" s="13">
        <f t="shared" si="0"/>
        <v>28.968514851485153</v>
      </c>
      <c r="G42" s="13">
        <f t="shared" si="2"/>
        <v>9.5416501650165024</v>
      </c>
      <c r="H42" s="21">
        <v>43224</v>
      </c>
      <c r="I42" s="22">
        <v>21</v>
      </c>
      <c r="J42" s="13">
        <f t="shared" si="1"/>
        <v>28.968514851485153</v>
      </c>
      <c r="K42" s="13">
        <f t="shared" si="1"/>
        <v>9.5416501650165024</v>
      </c>
    </row>
    <row r="43" spans="1:15">
      <c r="A43" s="21">
        <v>43225</v>
      </c>
      <c r="B43" s="22">
        <v>12</v>
      </c>
      <c r="C43" s="34">
        <v>26.924700000000001</v>
      </c>
      <c r="D43" s="41">
        <v>17.1478</v>
      </c>
      <c r="E43" s="34">
        <f>VLOOKUP(A43,[1]GAS!$A$2:$B$215,2,FALSE)</f>
        <v>2.9499999999999997</v>
      </c>
      <c r="F43" s="13">
        <f t="shared" si="0"/>
        <v>9.1270169491525444</v>
      </c>
      <c r="G43" s="13">
        <f t="shared" si="2"/>
        <v>5.8128135593220343</v>
      </c>
      <c r="H43" s="21">
        <v>43225</v>
      </c>
      <c r="I43" s="22">
        <v>12</v>
      </c>
      <c r="J43" s="13">
        <f t="shared" si="1"/>
        <v>9.1270169491525444</v>
      </c>
      <c r="K43" s="13">
        <f t="shared" si="1"/>
        <v>5.8128135593220343</v>
      </c>
      <c r="L43" s="20">
        <f>MAX(AVERAGE(C43:C46),AVERAGE(C44:C47),AVERAGE(C45:C48),AVERAGE(C46:C49),AVERAGE(C47:C50))</f>
        <v>53.308724999999995</v>
      </c>
      <c r="M43" s="20">
        <f>MAX(AVERAGE(J43:J46),AVERAGE(J44:J47),AVERAGE(J45:J48),AVERAGE(J46:J49),AVERAGE(J47:J50))</f>
        <v>18.070754237288138</v>
      </c>
      <c r="N43" s="20">
        <f>MAX(AVERAGE(D43:D46),AVERAGE(D44:D47),AVERAGE(D45:D48),AVERAGE(D46:D49),AVERAGE(D47:D50))</f>
        <v>158.78032499999998</v>
      </c>
      <c r="O43" s="20">
        <f>MAX(AVERAGE(K43:K46),AVERAGE(K44:K47),AVERAGE(K45:K48),AVERAGE(K46:K49),AVERAGE(K47:K50))</f>
        <v>53.823838983050848</v>
      </c>
    </row>
    <row r="44" spans="1:15">
      <c r="A44" s="21">
        <v>43225</v>
      </c>
      <c r="B44" s="22">
        <v>13</v>
      </c>
      <c r="C44" s="34">
        <v>25.6509</v>
      </c>
      <c r="D44" s="41">
        <v>20.169599999999999</v>
      </c>
      <c r="E44" s="34">
        <f>VLOOKUP(A44,[1]GAS!$A$2:$B$215,2,FALSE)</f>
        <v>2.9499999999999997</v>
      </c>
      <c r="F44" s="13">
        <f t="shared" si="0"/>
        <v>8.6952203389830522</v>
      </c>
      <c r="G44" s="13">
        <f t="shared" si="2"/>
        <v>6.8371525423728814</v>
      </c>
      <c r="H44" s="21">
        <v>43225</v>
      </c>
      <c r="I44" s="22">
        <v>13</v>
      </c>
      <c r="J44" s="13">
        <f t="shared" si="1"/>
        <v>8.6952203389830522</v>
      </c>
      <c r="K44" s="13">
        <f t="shared" si="1"/>
        <v>6.8371525423728814</v>
      </c>
    </row>
    <row r="45" spans="1:15">
      <c r="A45" s="21">
        <v>43225</v>
      </c>
      <c r="B45" s="22">
        <v>14</v>
      </c>
      <c r="C45" s="34">
        <v>30.446300000000001</v>
      </c>
      <c r="D45" s="41">
        <v>27.540299999999998</v>
      </c>
      <c r="E45" s="34">
        <f>VLOOKUP(A45,[1]GAS!$A$2:$B$215,2,FALSE)</f>
        <v>2.9499999999999997</v>
      </c>
      <c r="F45" s="13">
        <f t="shared" si="0"/>
        <v>10.32077966101695</v>
      </c>
      <c r="G45" s="13">
        <f t="shared" si="2"/>
        <v>9.335694915254237</v>
      </c>
      <c r="H45" s="21">
        <v>43225</v>
      </c>
      <c r="I45" s="22">
        <v>14</v>
      </c>
      <c r="J45" s="13">
        <f t="shared" si="1"/>
        <v>10.32077966101695</v>
      </c>
      <c r="K45" s="13">
        <f t="shared" si="1"/>
        <v>9.335694915254237</v>
      </c>
    </row>
    <row r="46" spans="1:15">
      <c r="A46" s="21">
        <v>43225</v>
      </c>
      <c r="B46" s="22">
        <v>15</v>
      </c>
      <c r="C46" s="34">
        <v>44.566000000000003</v>
      </c>
      <c r="D46" s="41">
        <v>24.905799999999999</v>
      </c>
      <c r="E46" s="34">
        <f>VLOOKUP(A46,[1]GAS!$A$2:$B$215,2,FALSE)</f>
        <v>2.9499999999999997</v>
      </c>
      <c r="F46" s="13">
        <f t="shared" si="0"/>
        <v>15.107118644067798</v>
      </c>
      <c r="G46" s="13">
        <f t="shared" si="2"/>
        <v>8.4426440677966106</v>
      </c>
      <c r="H46" s="21">
        <v>43225</v>
      </c>
      <c r="I46" s="22">
        <v>15</v>
      </c>
      <c r="J46" s="13">
        <f t="shared" si="1"/>
        <v>15.107118644067798</v>
      </c>
      <c r="K46" s="13">
        <f t="shared" si="1"/>
        <v>8.4426440677966106</v>
      </c>
    </row>
    <row r="47" spans="1:15">
      <c r="A47" s="21">
        <v>43225</v>
      </c>
      <c r="B47" s="22">
        <v>16</v>
      </c>
      <c r="C47" s="34">
        <v>40.9407</v>
      </c>
      <c r="D47" s="41">
        <v>28.532800000000002</v>
      </c>
      <c r="E47" s="34">
        <f>VLOOKUP(A47,[1]GAS!$A$2:$B$215,2,FALSE)</f>
        <v>2.9499999999999997</v>
      </c>
      <c r="F47" s="13">
        <f t="shared" si="0"/>
        <v>13.87820338983051</v>
      </c>
      <c r="G47" s="13">
        <f t="shared" si="2"/>
        <v>9.6721355932203412</v>
      </c>
      <c r="H47" s="21">
        <v>43225</v>
      </c>
      <c r="I47" s="22">
        <v>16</v>
      </c>
      <c r="J47" s="13">
        <f t="shared" si="1"/>
        <v>13.87820338983051</v>
      </c>
      <c r="K47" s="13">
        <f t="shared" si="1"/>
        <v>9.6721355932203412</v>
      </c>
    </row>
    <row r="48" spans="1:15">
      <c r="A48" s="21">
        <v>43225</v>
      </c>
      <c r="B48" s="22">
        <v>17</v>
      </c>
      <c r="C48" s="34">
        <v>47.046599999999998</v>
      </c>
      <c r="D48" s="41">
        <v>448.05849999999998</v>
      </c>
      <c r="E48" s="34">
        <f>VLOOKUP(A48,[1]GAS!$A$2:$B$215,2,FALSE)</f>
        <v>2.9499999999999997</v>
      </c>
      <c r="F48" s="13">
        <f t="shared" si="0"/>
        <v>15.948</v>
      </c>
      <c r="G48" s="13">
        <f t="shared" si="2"/>
        <v>151.88423728813561</v>
      </c>
      <c r="H48" s="21">
        <v>43225</v>
      </c>
      <c r="I48" s="22">
        <v>17</v>
      </c>
      <c r="J48" s="13">
        <f t="shared" si="1"/>
        <v>15.948</v>
      </c>
      <c r="K48" s="13">
        <f t="shared" si="1"/>
        <v>151.88423728813561</v>
      </c>
    </row>
    <row r="49" spans="1:15">
      <c r="A49" s="21">
        <v>43225</v>
      </c>
      <c r="B49" s="22">
        <v>18</v>
      </c>
      <c r="C49" s="34">
        <v>52.201000000000001</v>
      </c>
      <c r="D49" s="41">
        <v>96.48</v>
      </c>
      <c r="E49" s="34">
        <f>VLOOKUP(A49,[1]GAS!$A$2:$B$215,2,FALSE)</f>
        <v>2.9499999999999997</v>
      </c>
      <c r="F49" s="13">
        <f t="shared" si="0"/>
        <v>17.695254237288136</v>
      </c>
      <c r="G49" s="13">
        <f t="shared" si="2"/>
        <v>32.705084745762719</v>
      </c>
      <c r="H49" s="21">
        <v>43225</v>
      </c>
      <c r="I49" s="22">
        <v>18</v>
      </c>
      <c r="J49" s="13">
        <f t="shared" si="1"/>
        <v>17.695254237288136</v>
      </c>
      <c r="K49" s="13">
        <f t="shared" si="1"/>
        <v>32.705084745762719</v>
      </c>
    </row>
    <row r="50" spans="1:15">
      <c r="A50" s="21">
        <v>43225</v>
      </c>
      <c r="B50" s="22">
        <v>19</v>
      </c>
      <c r="C50" s="34">
        <v>73.046599999999998</v>
      </c>
      <c r="D50" s="41">
        <v>62.05</v>
      </c>
      <c r="E50" s="34">
        <f>VLOOKUP(A50,[1]GAS!$A$2:$B$215,2,FALSE)</f>
        <v>2.9499999999999997</v>
      </c>
      <c r="F50" s="13">
        <f t="shared" si="0"/>
        <v>24.7615593220339</v>
      </c>
      <c r="G50" s="13">
        <f t="shared" si="2"/>
        <v>21.033898305084747</v>
      </c>
      <c r="H50" s="21">
        <v>43225</v>
      </c>
      <c r="I50" s="22">
        <v>19</v>
      </c>
      <c r="J50" s="13">
        <f t="shared" si="1"/>
        <v>24.7615593220339</v>
      </c>
      <c r="K50" s="13">
        <f t="shared" si="1"/>
        <v>21.033898305084747</v>
      </c>
    </row>
    <row r="51" spans="1:15">
      <c r="A51" s="21">
        <v>43225</v>
      </c>
      <c r="B51" s="22">
        <v>20</v>
      </c>
      <c r="C51" s="34">
        <v>69.078599999999994</v>
      </c>
      <c r="D51" s="41">
        <v>31.884899999999998</v>
      </c>
      <c r="E51" s="34">
        <f>VLOOKUP(A51,[1]GAS!$A$2:$B$215,2,FALSE)</f>
        <v>2.9499999999999997</v>
      </c>
      <c r="F51" s="13">
        <f t="shared" si="0"/>
        <v>23.416474576271188</v>
      </c>
      <c r="G51" s="13">
        <f t="shared" si="2"/>
        <v>10.808440677966102</v>
      </c>
      <c r="H51" s="21">
        <v>43225</v>
      </c>
      <c r="I51" s="22">
        <v>20</v>
      </c>
      <c r="J51" s="13">
        <f t="shared" si="1"/>
        <v>23.416474576271188</v>
      </c>
      <c r="K51" s="13">
        <f t="shared" si="1"/>
        <v>10.808440677966102</v>
      </c>
    </row>
    <row r="52" spans="1:15">
      <c r="A52" s="21">
        <v>43225</v>
      </c>
      <c r="B52" s="22">
        <v>21</v>
      </c>
      <c r="C52" s="34">
        <v>81</v>
      </c>
      <c r="D52" s="41">
        <v>38.818899999999999</v>
      </c>
      <c r="E52" s="34">
        <f>VLOOKUP(A52,[1]GAS!$A$2:$B$215,2,FALSE)</f>
        <v>2.9499999999999997</v>
      </c>
      <c r="F52" s="13">
        <f t="shared" si="0"/>
        <v>27.457627118644069</v>
      </c>
      <c r="G52" s="13">
        <f t="shared" si="2"/>
        <v>13.158949152542373</v>
      </c>
      <c r="H52" s="21">
        <v>43225</v>
      </c>
      <c r="I52" s="22">
        <v>21</v>
      </c>
      <c r="J52" s="13">
        <f t="shared" si="1"/>
        <v>27.457627118644069</v>
      </c>
      <c r="K52" s="13">
        <f t="shared" si="1"/>
        <v>13.158949152542373</v>
      </c>
    </row>
    <row r="53" spans="1:15">
      <c r="A53" s="21">
        <v>43226</v>
      </c>
      <c r="B53" s="22">
        <v>12</v>
      </c>
      <c r="C53" s="34">
        <v>11.1327</v>
      </c>
      <c r="D53" s="41">
        <v>9.3656000000000006</v>
      </c>
      <c r="E53" s="34">
        <f>VLOOKUP(A53,[1]GAS!$A$2:$B$215,2,FALSE)</f>
        <v>2.9499999999999997</v>
      </c>
      <c r="F53" s="13">
        <f t="shared" si="0"/>
        <v>3.7737966101694917</v>
      </c>
      <c r="G53" s="13">
        <f t="shared" si="2"/>
        <v>3.1747796610169496</v>
      </c>
      <c r="H53" s="21">
        <v>43226</v>
      </c>
      <c r="I53" s="22">
        <v>12</v>
      </c>
      <c r="J53" s="13">
        <f t="shared" si="1"/>
        <v>3.7737966101694917</v>
      </c>
      <c r="K53" s="13">
        <f t="shared" si="1"/>
        <v>3.1747796610169496</v>
      </c>
      <c r="L53" s="20">
        <f>MAX(AVERAGE(C53:C56),AVERAGE(C54:C57),AVERAGE(C55:C58),AVERAGE(C56:C59),AVERAGE(C57:C60))</f>
        <v>32.442799999999998</v>
      </c>
      <c r="M53" s="20">
        <f>MAX(AVERAGE(J53:J56),AVERAGE(J54:J57),AVERAGE(J55:J58),AVERAGE(J56:J59),AVERAGE(J57:J60))</f>
        <v>10.997559322033901</v>
      </c>
      <c r="N53" s="20">
        <f>MAX(AVERAGE(D53:D56),AVERAGE(D54:D57),AVERAGE(D55:D58),AVERAGE(D56:D59),AVERAGE(D57:D60))</f>
        <v>208.90962500000001</v>
      </c>
      <c r="O53" s="20">
        <f>MAX(AVERAGE(K53:K56),AVERAGE(K54:K57),AVERAGE(K55:K58),AVERAGE(K56:K59),AVERAGE(K57:K60))</f>
        <v>70.816822033898305</v>
      </c>
    </row>
    <row r="54" spans="1:15">
      <c r="A54" s="21">
        <v>43226</v>
      </c>
      <c r="B54" s="22">
        <v>13</v>
      </c>
      <c r="C54" s="34">
        <v>8.8328000000000007</v>
      </c>
      <c r="D54" s="41">
        <v>12.1182</v>
      </c>
      <c r="E54" s="34">
        <f>VLOOKUP(A54,[1]GAS!$A$2:$B$215,2,FALSE)</f>
        <v>2.9499999999999997</v>
      </c>
      <c r="F54" s="13">
        <f t="shared" si="0"/>
        <v>2.9941694915254242</v>
      </c>
      <c r="G54" s="13">
        <f t="shared" si="2"/>
        <v>4.1078644067796617</v>
      </c>
      <c r="H54" s="21">
        <v>43226</v>
      </c>
      <c r="I54" s="22">
        <v>13</v>
      </c>
      <c r="J54" s="13">
        <f t="shared" si="1"/>
        <v>2.9941694915254242</v>
      </c>
      <c r="K54" s="13">
        <f t="shared" si="1"/>
        <v>4.1078644067796617</v>
      </c>
    </row>
    <row r="55" spans="1:15">
      <c r="A55" s="21">
        <v>43226</v>
      </c>
      <c r="B55" s="22">
        <v>14</v>
      </c>
      <c r="C55" s="34">
        <v>13.122400000000001</v>
      </c>
      <c r="D55" s="41">
        <v>18.154900000000001</v>
      </c>
      <c r="E55" s="34">
        <f>VLOOKUP(A55,[1]GAS!$A$2:$B$215,2,FALSE)</f>
        <v>2.9499999999999997</v>
      </c>
      <c r="F55" s="13">
        <f t="shared" si="0"/>
        <v>4.448271186440679</v>
      </c>
      <c r="G55" s="13">
        <f t="shared" si="2"/>
        <v>6.1542033898305091</v>
      </c>
      <c r="H55" s="21">
        <v>43226</v>
      </c>
      <c r="I55" s="22">
        <v>14</v>
      </c>
      <c r="J55" s="13">
        <f t="shared" si="1"/>
        <v>4.448271186440679</v>
      </c>
      <c r="K55" s="13">
        <f t="shared" si="1"/>
        <v>6.1542033898305091</v>
      </c>
    </row>
    <row r="56" spans="1:15">
      <c r="A56" s="21">
        <v>43226</v>
      </c>
      <c r="B56" s="22">
        <v>15</v>
      </c>
      <c r="C56" s="34">
        <v>16.215900000000001</v>
      </c>
      <c r="D56" s="41">
        <v>24.533000000000001</v>
      </c>
      <c r="E56" s="34">
        <f>VLOOKUP(A56,[1]GAS!$A$2:$B$215,2,FALSE)</f>
        <v>2.9499999999999997</v>
      </c>
      <c r="F56" s="13">
        <f t="shared" si="0"/>
        <v>5.4969152542372894</v>
      </c>
      <c r="G56" s="13">
        <f t="shared" si="2"/>
        <v>8.3162711864406784</v>
      </c>
      <c r="H56" s="21">
        <v>43226</v>
      </c>
      <c r="I56" s="22">
        <v>15</v>
      </c>
      <c r="J56" s="13">
        <f t="shared" si="1"/>
        <v>5.4969152542372894</v>
      </c>
      <c r="K56" s="13">
        <f t="shared" si="1"/>
        <v>8.3162711864406784</v>
      </c>
    </row>
    <row r="57" spans="1:15">
      <c r="A57" s="21">
        <v>43226</v>
      </c>
      <c r="B57" s="22">
        <v>16</v>
      </c>
      <c r="C57" s="34">
        <v>20.408300000000001</v>
      </c>
      <c r="D57" s="41">
        <v>322.57659999999998</v>
      </c>
      <c r="E57" s="34">
        <f>VLOOKUP(A57,[1]GAS!$A$2:$B$215,2,FALSE)</f>
        <v>2.9499999999999997</v>
      </c>
      <c r="F57" s="13">
        <f t="shared" si="0"/>
        <v>6.9180677966101705</v>
      </c>
      <c r="G57" s="13">
        <f t="shared" si="2"/>
        <v>109.348</v>
      </c>
      <c r="H57" s="21">
        <v>43226</v>
      </c>
      <c r="I57" s="22">
        <v>16</v>
      </c>
      <c r="J57" s="13">
        <f t="shared" si="1"/>
        <v>6.9180677966101705</v>
      </c>
      <c r="K57" s="13">
        <f t="shared" si="1"/>
        <v>109.348</v>
      </c>
    </row>
    <row r="58" spans="1:15">
      <c r="A58" s="21">
        <v>43226</v>
      </c>
      <c r="B58" s="22">
        <v>17</v>
      </c>
      <c r="C58" s="34">
        <v>24.106300000000001</v>
      </c>
      <c r="D58" s="41">
        <v>41.9833</v>
      </c>
      <c r="E58" s="34">
        <f>VLOOKUP(A58,[1]GAS!$A$2:$B$215,2,FALSE)</f>
        <v>2.9499999999999997</v>
      </c>
      <c r="F58" s="13">
        <f t="shared" si="0"/>
        <v>8.1716271186440697</v>
      </c>
      <c r="G58" s="13">
        <f t="shared" si="2"/>
        <v>14.231627118644068</v>
      </c>
      <c r="H58" s="21">
        <v>43226</v>
      </c>
      <c r="I58" s="22">
        <v>17</v>
      </c>
      <c r="J58" s="13">
        <f t="shared" si="1"/>
        <v>8.1716271186440697</v>
      </c>
      <c r="K58" s="13">
        <f t="shared" si="1"/>
        <v>14.231627118644068</v>
      </c>
    </row>
    <row r="59" spans="1:15">
      <c r="A59" s="21">
        <v>43226</v>
      </c>
      <c r="B59" s="22">
        <v>18</v>
      </c>
      <c r="C59" s="34">
        <v>37.056899999999999</v>
      </c>
      <c r="D59" s="41">
        <v>446.54559999999998</v>
      </c>
      <c r="E59" s="34">
        <f>VLOOKUP(A59,[1]GAS!$A$2:$B$215,2,FALSE)</f>
        <v>2.9499999999999997</v>
      </c>
      <c r="F59" s="13">
        <f t="shared" si="0"/>
        <v>12.561661016949154</v>
      </c>
      <c r="G59" s="13">
        <f t="shared" si="2"/>
        <v>151.37138983050849</v>
      </c>
      <c r="H59" s="21">
        <v>43226</v>
      </c>
      <c r="I59" s="22">
        <v>18</v>
      </c>
      <c r="J59" s="13">
        <f t="shared" si="1"/>
        <v>12.561661016949154</v>
      </c>
      <c r="K59" s="13">
        <f t="shared" si="1"/>
        <v>151.37138983050849</v>
      </c>
    </row>
    <row r="60" spans="1:15">
      <c r="A60" s="21">
        <v>43226</v>
      </c>
      <c r="B60" s="22">
        <v>19</v>
      </c>
      <c r="C60" s="34">
        <v>48.1997</v>
      </c>
      <c r="D60" s="41">
        <v>20.3505</v>
      </c>
      <c r="E60" s="34">
        <f>VLOOKUP(A60,[1]GAS!$A$2:$B$215,2,FALSE)</f>
        <v>2.9499999999999997</v>
      </c>
      <c r="F60" s="13">
        <f t="shared" si="0"/>
        <v>16.338881355932205</v>
      </c>
      <c r="G60" s="13">
        <f t="shared" si="2"/>
        <v>6.8984745762711874</v>
      </c>
      <c r="H60" s="21">
        <v>43226</v>
      </c>
      <c r="I60" s="22">
        <v>19</v>
      </c>
      <c r="J60" s="13">
        <f t="shared" si="1"/>
        <v>16.338881355932205</v>
      </c>
      <c r="K60" s="13">
        <f t="shared" si="1"/>
        <v>6.8984745762711874</v>
      </c>
    </row>
    <row r="61" spans="1:15">
      <c r="A61" s="21">
        <v>43226</v>
      </c>
      <c r="B61" s="22">
        <v>20</v>
      </c>
      <c r="C61" s="34">
        <v>57.570900000000002</v>
      </c>
      <c r="D61" s="41">
        <v>37.510199999999998</v>
      </c>
      <c r="E61" s="34">
        <f>VLOOKUP(A61,[1]GAS!$A$2:$B$215,2,FALSE)</f>
        <v>2.9499999999999997</v>
      </c>
      <c r="F61" s="13">
        <f t="shared" si="0"/>
        <v>19.515559322033901</v>
      </c>
      <c r="G61" s="13">
        <f t="shared" si="2"/>
        <v>12.715322033898305</v>
      </c>
      <c r="H61" s="21">
        <v>43226</v>
      </c>
      <c r="I61" s="22">
        <v>20</v>
      </c>
      <c r="J61" s="13">
        <f t="shared" si="1"/>
        <v>19.515559322033901</v>
      </c>
      <c r="K61" s="13">
        <f t="shared" si="1"/>
        <v>12.715322033898305</v>
      </c>
    </row>
    <row r="62" spans="1:15">
      <c r="A62" s="21">
        <v>43226</v>
      </c>
      <c r="B62" s="22">
        <v>21</v>
      </c>
      <c r="C62" s="34">
        <v>60.594900000000003</v>
      </c>
      <c r="D62" s="41">
        <v>56.2455</v>
      </c>
      <c r="E62" s="34">
        <f>VLOOKUP(A62,[1]GAS!$A$2:$B$215,2,FALSE)</f>
        <v>2.9499999999999997</v>
      </c>
      <c r="F62" s="13">
        <f t="shared" si="0"/>
        <v>20.540644067796613</v>
      </c>
      <c r="G62" s="13">
        <f t="shared" si="2"/>
        <v>19.06627118644068</v>
      </c>
      <c r="H62" s="21">
        <v>43226</v>
      </c>
      <c r="I62" s="22">
        <v>21</v>
      </c>
      <c r="J62" s="13">
        <f t="shared" si="1"/>
        <v>20.540644067796613</v>
      </c>
      <c r="K62" s="13">
        <f t="shared" si="1"/>
        <v>19.06627118644068</v>
      </c>
    </row>
    <row r="63" spans="1:15">
      <c r="A63" s="21">
        <v>43227</v>
      </c>
      <c r="B63" s="22">
        <v>12</v>
      </c>
      <c r="C63" s="34">
        <v>31.552900000000001</v>
      </c>
      <c r="D63" s="41">
        <v>4.2037000000000004</v>
      </c>
      <c r="E63" s="34">
        <f>VLOOKUP(A63,[1]GAS!$A$2:$B$215,2,FALSE)</f>
        <v>2.9499999999999997</v>
      </c>
      <c r="F63" s="13">
        <f t="shared" si="0"/>
        <v>10.695898305084746</v>
      </c>
      <c r="G63" s="13">
        <f t="shared" si="2"/>
        <v>1.4249830508474579</v>
      </c>
      <c r="H63" s="21">
        <v>43227</v>
      </c>
      <c r="I63" s="22">
        <v>12</v>
      </c>
      <c r="J63" s="13">
        <f t="shared" si="1"/>
        <v>10.695898305084746</v>
      </c>
      <c r="K63" s="13">
        <f t="shared" si="1"/>
        <v>1.4249830508474579</v>
      </c>
      <c r="L63" s="20">
        <f>MAX(AVERAGE(C63:C66),AVERAGE(C64:C67),AVERAGE(C65:C68),AVERAGE(C66:C69),AVERAGE(C67:C70))</f>
        <v>40.838149999999999</v>
      </c>
      <c r="M63" s="20">
        <f>MAX(AVERAGE(J63:J66),AVERAGE(J64:J67),AVERAGE(J65:J68),AVERAGE(J66:J69),AVERAGE(J67:J70))</f>
        <v>13.8434406779661</v>
      </c>
      <c r="N63" s="20">
        <f>MAX(AVERAGE(D63:D66),AVERAGE(D64:D67),AVERAGE(D65:D68),AVERAGE(D66:D69),AVERAGE(D67:D70))</f>
        <v>19.897500000000001</v>
      </c>
      <c r="O63" s="20">
        <f>MAX(AVERAGE(K63:K66),AVERAGE(K64:K67),AVERAGE(K65:K68),AVERAGE(K66:K69),AVERAGE(K67:K70))</f>
        <v>6.7449152542372888</v>
      </c>
    </row>
    <row r="64" spans="1:15">
      <c r="A64" s="21">
        <v>43227</v>
      </c>
      <c r="B64" s="22">
        <v>13</v>
      </c>
      <c r="C64" s="34">
        <v>28.352699999999999</v>
      </c>
      <c r="D64" s="41">
        <v>14.2075</v>
      </c>
      <c r="E64" s="34">
        <f>VLOOKUP(A64,[1]GAS!$A$2:$B$215,2,FALSE)</f>
        <v>2.9499999999999997</v>
      </c>
      <c r="F64" s="13">
        <f t="shared" si="0"/>
        <v>9.611084745762712</v>
      </c>
      <c r="G64" s="13">
        <f t="shared" si="2"/>
        <v>4.8161016949152549</v>
      </c>
      <c r="H64" s="21">
        <v>43227</v>
      </c>
      <c r="I64" s="22">
        <v>13</v>
      </c>
      <c r="J64" s="13">
        <f t="shared" si="1"/>
        <v>9.611084745762712</v>
      </c>
      <c r="K64" s="13">
        <f t="shared" si="1"/>
        <v>4.8161016949152549</v>
      </c>
    </row>
    <row r="65" spans="1:15">
      <c r="A65" s="21">
        <v>43227</v>
      </c>
      <c r="B65" s="22">
        <v>14</v>
      </c>
      <c r="C65" s="34">
        <v>33.350499999999997</v>
      </c>
      <c r="D65" s="41">
        <v>14.5642</v>
      </c>
      <c r="E65" s="34">
        <f>VLOOKUP(A65,[1]GAS!$A$2:$B$215,2,FALSE)</f>
        <v>2.9499999999999997</v>
      </c>
      <c r="F65" s="13">
        <f t="shared" si="0"/>
        <v>11.305254237288135</v>
      </c>
      <c r="G65" s="13">
        <f t="shared" si="2"/>
        <v>4.9370169491525431</v>
      </c>
      <c r="H65" s="21">
        <v>43227</v>
      </c>
      <c r="I65" s="22">
        <v>14</v>
      </c>
      <c r="J65" s="13">
        <f t="shared" si="1"/>
        <v>11.305254237288135</v>
      </c>
      <c r="K65" s="13">
        <f t="shared" si="1"/>
        <v>4.9370169491525431</v>
      </c>
    </row>
    <row r="66" spans="1:15">
      <c r="A66" s="21">
        <v>43227</v>
      </c>
      <c r="B66" s="22">
        <v>15</v>
      </c>
      <c r="C66" s="34">
        <v>34.945399999999999</v>
      </c>
      <c r="D66" s="41">
        <v>12.7629</v>
      </c>
      <c r="E66" s="34">
        <f>VLOOKUP(A66,[1]GAS!$A$2:$B$215,2,FALSE)</f>
        <v>2.9499999999999997</v>
      </c>
      <c r="F66" s="13">
        <f t="shared" si="0"/>
        <v>11.845898305084747</v>
      </c>
      <c r="G66" s="13">
        <f t="shared" si="2"/>
        <v>4.3264067796610171</v>
      </c>
      <c r="H66" s="21">
        <v>43227</v>
      </c>
      <c r="I66" s="22">
        <v>15</v>
      </c>
      <c r="J66" s="13">
        <f t="shared" si="1"/>
        <v>11.845898305084747</v>
      </c>
      <c r="K66" s="13">
        <f t="shared" si="1"/>
        <v>4.3264067796610171</v>
      </c>
    </row>
    <row r="67" spans="1:15">
      <c r="A67" s="21">
        <v>43227</v>
      </c>
      <c r="B67" s="22">
        <v>16</v>
      </c>
      <c r="C67" s="34">
        <v>31.605599999999999</v>
      </c>
      <c r="D67" s="41">
        <v>15.3146</v>
      </c>
      <c r="E67" s="34">
        <f>VLOOKUP(A67,[1]GAS!$A$2:$B$215,2,FALSE)</f>
        <v>2.9499999999999997</v>
      </c>
      <c r="F67" s="13">
        <f t="shared" ref="F67:F130" si="3">C67/E67</f>
        <v>10.713762711864407</v>
      </c>
      <c r="G67" s="13">
        <f t="shared" si="2"/>
        <v>5.1913898305084754</v>
      </c>
      <c r="H67" s="21">
        <v>43227</v>
      </c>
      <c r="I67" s="22">
        <v>16</v>
      </c>
      <c r="J67" s="13">
        <f t="shared" ref="J67:K130" si="4">F67</f>
        <v>10.713762711864407</v>
      </c>
      <c r="K67" s="13">
        <f t="shared" si="4"/>
        <v>5.1913898305084754</v>
      </c>
    </row>
    <row r="68" spans="1:15">
      <c r="A68" s="21">
        <v>43227</v>
      </c>
      <c r="B68" s="22">
        <v>17</v>
      </c>
      <c r="C68" s="34">
        <v>36.72</v>
      </c>
      <c r="D68" s="41">
        <v>20.315200000000001</v>
      </c>
      <c r="E68" s="34">
        <f>VLOOKUP(A68,[1]GAS!$A$2:$B$215,2,FALSE)</f>
        <v>2.9499999999999997</v>
      </c>
      <c r="F68" s="13">
        <f t="shared" si="3"/>
        <v>12.447457627118645</v>
      </c>
      <c r="G68" s="13">
        <f t="shared" ref="G68:G131" si="5">D68/E68</f>
        <v>6.8865084745762717</v>
      </c>
      <c r="H68" s="21">
        <v>43227</v>
      </c>
      <c r="I68" s="22">
        <v>17</v>
      </c>
      <c r="J68" s="13">
        <f t="shared" si="4"/>
        <v>12.447457627118645</v>
      </c>
      <c r="K68" s="13">
        <f t="shared" si="4"/>
        <v>6.8865084745762717</v>
      </c>
    </row>
    <row r="69" spans="1:15">
      <c r="A69" s="21">
        <v>43227</v>
      </c>
      <c r="B69" s="22">
        <v>18</v>
      </c>
      <c r="C69" s="34">
        <v>43.387</v>
      </c>
      <c r="D69" s="41">
        <v>24.485499999999998</v>
      </c>
      <c r="E69" s="34">
        <f>VLOOKUP(A69,[1]GAS!$A$2:$B$215,2,FALSE)</f>
        <v>2.9499999999999997</v>
      </c>
      <c r="F69" s="13">
        <f t="shared" si="3"/>
        <v>14.707457627118645</v>
      </c>
      <c r="G69" s="13">
        <f t="shared" si="5"/>
        <v>8.3001694915254234</v>
      </c>
      <c r="H69" s="21">
        <v>43227</v>
      </c>
      <c r="I69" s="22">
        <v>18</v>
      </c>
      <c r="J69" s="13">
        <f t="shared" si="4"/>
        <v>14.707457627118645</v>
      </c>
      <c r="K69" s="13">
        <f t="shared" si="4"/>
        <v>8.3001694915254234</v>
      </c>
    </row>
    <row r="70" spans="1:15">
      <c r="A70" s="21">
        <v>43227</v>
      </c>
      <c r="B70" s="22">
        <v>19</v>
      </c>
      <c r="C70" s="34">
        <v>51.64</v>
      </c>
      <c r="D70" s="41">
        <v>19.474699999999999</v>
      </c>
      <c r="E70" s="34">
        <f>VLOOKUP(A70,[1]GAS!$A$2:$B$215,2,FALSE)</f>
        <v>2.9499999999999997</v>
      </c>
      <c r="F70" s="13">
        <f t="shared" si="3"/>
        <v>17.505084745762712</v>
      </c>
      <c r="G70" s="13">
        <f t="shared" si="5"/>
        <v>6.6015932203389829</v>
      </c>
      <c r="H70" s="21">
        <v>43227</v>
      </c>
      <c r="I70" s="22">
        <v>19</v>
      </c>
      <c r="J70" s="13">
        <f t="shared" si="4"/>
        <v>17.505084745762712</v>
      </c>
      <c r="K70" s="13">
        <f t="shared" si="4"/>
        <v>6.6015932203389829</v>
      </c>
    </row>
    <row r="71" spans="1:15">
      <c r="A71" s="21">
        <v>43227</v>
      </c>
      <c r="B71" s="22">
        <v>20</v>
      </c>
      <c r="C71" s="34">
        <v>63.906100000000002</v>
      </c>
      <c r="D71" s="41">
        <v>27.332599999999999</v>
      </c>
      <c r="E71" s="34">
        <f>VLOOKUP(A71,[1]GAS!$A$2:$B$215,2,FALSE)</f>
        <v>2.9499999999999997</v>
      </c>
      <c r="F71" s="13">
        <f t="shared" si="3"/>
        <v>21.663084745762713</v>
      </c>
      <c r="G71" s="13">
        <f t="shared" si="5"/>
        <v>9.2652881355932202</v>
      </c>
      <c r="H71" s="21">
        <v>43227</v>
      </c>
      <c r="I71" s="22">
        <v>20</v>
      </c>
      <c r="J71" s="13">
        <f t="shared" si="4"/>
        <v>21.663084745762713</v>
      </c>
      <c r="K71" s="13">
        <f t="shared" si="4"/>
        <v>9.2652881355932202</v>
      </c>
    </row>
    <row r="72" spans="1:15">
      <c r="A72" s="21">
        <v>43227</v>
      </c>
      <c r="B72" s="22">
        <v>21</v>
      </c>
      <c r="C72" s="34">
        <v>77.209999999999994</v>
      </c>
      <c r="D72" s="41">
        <v>49.642299999999999</v>
      </c>
      <c r="E72" s="34">
        <f>VLOOKUP(A72,[1]GAS!$A$2:$B$215,2,FALSE)</f>
        <v>2.9499999999999997</v>
      </c>
      <c r="F72" s="13">
        <f t="shared" si="3"/>
        <v>26.172881355932205</v>
      </c>
      <c r="G72" s="13">
        <f t="shared" si="5"/>
        <v>16.827898305084748</v>
      </c>
      <c r="H72" s="21">
        <v>43227</v>
      </c>
      <c r="I72" s="22">
        <v>21</v>
      </c>
      <c r="J72" s="13">
        <f t="shared" si="4"/>
        <v>26.172881355932205</v>
      </c>
      <c r="K72" s="13">
        <f t="shared" si="4"/>
        <v>16.827898305084748</v>
      </c>
    </row>
    <row r="73" spans="1:15">
      <c r="A73" s="21">
        <v>43228</v>
      </c>
      <c r="B73" s="22">
        <v>12</v>
      </c>
      <c r="C73" s="34">
        <v>29.91</v>
      </c>
      <c r="D73" s="41">
        <v>22.616700000000002</v>
      </c>
      <c r="E73" s="34">
        <f>VLOOKUP(A73,[1]GAS!$A$2:$B$215,2,FALSE)</f>
        <v>3.39</v>
      </c>
      <c r="F73" s="13">
        <f t="shared" si="3"/>
        <v>8.823008849557521</v>
      </c>
      <c r="G73" s="13">
        <f t="shared" si="5"/>
        <v>6.6715929203539828</v>
      </c>
      <c r="H73" s="21">
        <v>43228</v>
      </c>
      <c r="I73" s="22">
        <v>12</v>
      </c>
      <c r="J73" s="13">
        <f t="shared" si="4"/>
        <v>8.823008849557521</v>
      </c>
      <c r="K73" s="13">
        <f t="shared" si="4"/>
        <v>6.6715929203539828</v>
      </c>
      <c r="L73" s="20">
        <f>MAX(AVERAGE(C73:C76),AVERAGE(C74:C77),AVERAGE(C75:C78),AVERAGE(C76:C79),AVERAGE(C77:C80))</f>
        <v>46.802250000000001</v>
      </c>
      <c r="M73" s="20">
        <f>MAX(AVERAGE(J73:J76),AVERAGE(J74:J77),AVERAGE(J75:J78),AVERAGE(J76:J79),AVERAGE(J77:J80))</f>
        <v>13.805973451327432</v>
      </c>
      <c r="N73" s="20">
        <f>MAX(AVERAGE(D73:D76),AVERAGE(D74:D77),AVERAGE(D75:D78),AVERAGE(D76:D79),AVERAGE(D77:D80))</f>
        <v>81.2697</v>
      </c>
      <c r="O73" s="20">
        <f>MAX(AVERAGE(K73:K76),AVERAGE(K74:K77),AVERAGE(K75:K78),AVERAGE(K76:K79),AVERAGE(K77:K80))</f>
        <v>23.97336283185841</v>
      </c>
    </row>
    <row r="74" spans="1:15">
      <c r="A74" s="21">
        <v>43228</v>
      </c>
      <c r="B74" s="22">
        <v>13</v>
      </c>
      <c r="C74" s="34">
        <v>32.29</v>
      </c>
      <c r="D74" s="41">
        <v>26.621500000000001</v>
      </c>
      <c r="E74" s="34">
        <f>VLOOKUP(A74,[1]GAS!$A$2:$B$215,2,FALSE)</f>
        <v>3.39</v>
      </c>
      <c r="F74" s="13">
        <f t="shared" si="3"/>
        <v>9.5250737463126836</v>
      </c>
      <c r="G74" s="13">
        <f t="shared" si="5"/>
        <v>7.8529498525073747</v>
      </c>
      <c r="H74" s="21">
        <v>43228</v>
      </c>
      <c r="I74" s="22">
        <v>13</v>
      </c>
      <c r="J74" s="13">
        <f t="shared" si="4"/>
        <v>9.5250737463126836</v>
      </c>
      <c r="K74" s="13">
        <f t="shared" si="4"/>
        <v>7.8529498525073747</v>
      </c>
    </row>
    <row r="75" spans="1:15">
      <c r="A75" s="21">
        <v>43228</v>
      </c>
      <c r="B75" s="22">
        <v>14</v>
      </c>
      <c r="C75" s="34">
        <v>35.46</v>
      </c>
      <c r="D75" s="41">
        <v>47.5824</v>
      </c>
      <c r="E75" s="34">
        <f>VLOOKUP(A75,[1]GAS!$A$2:$B$215,2,FALSE)</f>
        <v>3.39</v>
      </c>
      <c r="F75" s="13">
        <f t="shared" si="3"/>
        <v>10.460176991150442</v>
      </c>
      <c r="G75" s="13">
        <f t="shared" si="5"/>
        <v>14.036106194690264</v>
      </c>
      <c r="H75" s="21">
        <v>43228</v>
      </c>
      <c r="I75" s="22">
        <v>14</v>
      </c>
      <c r="J75" s="13">
        <f t="shared" si="4"/>
        <v>10.460176991150442</v>
      </c>
      <c r="K75" s="13">
        <f t="shared" si="4"/>
        <v>14.036106194690264</v>
      </c>
    </row>
    <row r="76" spans="1:15">
      <c r="A76" s="21">
        <v>43228</v>
      </c>
      <c r="B76" s="22">
        <v>15</v>
      </c>
      <c r="C76" s="34">
        <v>37.380000000000003</v>
      </c>
      <c r="D76" s="41">
        <v>34.5916</v>
      </c>
      <c r="E76" s="34">
        <f>VLOOKUP(A76,[1]GAS!$A$2:$B$215,2,FALSE)</f>
        <v>3.39</v>
      </c>
      <c r="F76" s="13">
        <f t="shared" si="3"/>
        <v>11.026548672566372</v>
      </c>
      <c r="G76" s="13">
        <f t="shared" si="5"/>
        <v>10.204011799410029</v>
      </c>
      <c r="H76" s="21">
        <v>43228</v>
      </c>
      <c r="I76" s="22">
        <v>15</v>
      </c>
      <c r="J76" s="13">
        <f t="shared" si="4"/>
        <v>11.026548672566372</v>
      </c>
      <c r="K76" s="13">
        <f t="shared" si="4"/>
        <v>10.204011799410029</v>
      </c>
    </row>
    <row r="77" spans="1:15">
      <c r="A77" s="21">
        <v>43228</v>
      </c>
      <c r="B77" s="22">
        <v>16</v>
      </c>
      <c r="C77" s="34">
        <v>40.049999999999997</v>
      </c>
      <c r="D77" s="41">
        <v>28.447700000000001</v>
      </c>
      <c r="E77" s="34">
        <f>VLOOKUP(A77,[1]GAS!$A$2:$B$215,2,FALSE)</f>
        <v>3.39</v>
      </c>
      <c r="F77" s="13">
        <f t="shared" si="3"/>
        <v>11.814159292035397</v>
      </c>
      <c r="G77" s="13">
        <f t="shared" si="5"/>
        <v>8.3916519174041291</v>
      </c>
      <c r="H77" s="21">
        <v>43228</v>
      </c>
      <c r="I77" s="22">
        <v>16</v>
      </c>
      <c r="J77" s="13">
        <f t="shared" si="4"/>
        <v>11.814159292035397</v>
      </c>
      <c r="K77" s="13">
        <f t="shared" si="4"/>
        <v>8.3916519174041291</v>
      </c>
    </row>
    <row r="78" spans="1:15">
      <c r="A78" s="21">
        <v>43228</v>
      </c>
      <c r="B78" s="22">
        <v>17</v>
      </c>
      <c r="C78" s="34">
        <v>45.251600000000003</v>
      </c>
      <c r="D78" s="41">
        <v>27.748799999999999</v>
      </c>
      <c r="E78" s="34">
        <f>VLOOKUP(A78,[1]GAS!$A$2:$B$215,2,FALSE)</f>
        <v>3.39</v>
      </c>
      <c r="F78" s="13">
        <f t="shared" si="3"/>
        <v>13.348554572271388</v>
      </c>
      <c r="G78" s="13">
        <f t="shared" si="5"/>
        <v>8.1854867256637167</v>
      </c>
      <c r="H78" s="21">
        <v>43228</v>
      </c>
      <c r="I78" s="22">
        <v>17</v>
      </c>
      <c r="J78" s="13">
        <f t="shared" si="4"/>
        <v>13.348554572271388</v>
      </c>
      <c r="K78" s="13">
        <f t="shared" si="4"/>
        <v>8.1854867256637167</v>
      </c>
    </row>
    <row r="79" spans="1:15">
      <c r="A79" s="21">
        <v>43228</v>
      </c>
      <c r="B79" s="22">
        <v>18</v>
      </c>
      <c r="C79" s="34">
        <v>47.611699999999999</v>
      </c>
      <c r="D79" s="41">
        <v>225.69550000000001</v>
      </c>
      <c r="E79" s="34">
        <f>VLOOKUP(A79,[1]GAS!$A$2:$B$215,2,FALSE)</f>
        <v>3.39</v>
      </c>
      <c r="F79" s="13">
        <f t="shared" si="3"/>
        <v>14.044749262536872</v>
      </c>
      <c r="G79" s="13">
        <f t="shared" si="5"/>
        <v>66.576843657817108</v>
      </c>
      <c r="H79" s="21">
        <v>43228</v>
      </c>
      <c r="I79" s="22">
        <v>18</v>
      </c>
      <c r="J79" s="13">
        <f t="shared" si="4"/>
        <v>14.044749262536872</v>
      </c>
      <c r="K79" s="13">
        <f t="shared" si="4"/>
        <v>66.576843657817108</v>
      </c>
    </row>
    <row r="80" spans="1:15">
      <c r="A80" s="21">
        <v>43228</v>
      </c>
      <c r="B80" s="22">
        <v>19</v>
      </c>
      <c r="C80" s="34">
        <v>54.295699999999997</v>
      </c>
      <c r="D80" s="41">
        <v>43.186799999999998</v>
      </c>
      <c r="E80" s="34">
        <f>VLOOKUP(A80,[1]GAS!$A$2:$B$215,2,FALSE)</f>
        <v>3.39</v>
      </c>
      <c r="F80" s="13">
        <f t="shared" si="3"/>
        <v>16.016430678466076</v>
      </c>
      <c r="G80" s="13">
        <f t="shared" si="5"/>
        <v>12.739469026548672</v>
      </c>
      <c r="H80" s="21">
        <v>43228</v>
      </c>
      <c r="I80" s="22">
        <v>19</v>
      </c>
      <c r="J80" s="13">
        <f t="shared" si="4"/>
        <v>16.016430678466076</v>
      </c>
      <c r="K80" s="13">
        <f t="shared" si="4"/>
        <v>12.739469026548672</v>
      </c>
    </row>
    <row r="81" spans="1:15">
      <c r="A81" s="21">
        <v>43228</v>
      </c>
      <c r="B81" s="22">
        <v>20</v>
      </c>
      <c r="C81" s="34">
        <v>58.086199999999998</v>
      </c>
      <c r="D81" s="41">
        <v>65.443700000000007</v>
      </c>
      <c r="E81" s="34">
        <f>VLOOKUP(A81,[1]GAS!$A$2:$B$215,2,FALSE)</f>
        <v>3.39</v>
      </c>
      <c r="F81" s="13">
        <f t="shared" si="3"/>
        <v>17.134572271386428</v>
      </c>
      <c r="G81" s="13">
        <f t="shared" si="5"/>
        <v>19.304926253687317</v>
      </c>
      <c r="H81" s="21">
        <v>43228</v>
      </c>
      <c r="I81" s="22">
        <v>20</v>
      </c>
      <c r="J81" s="13">
        <f t="shared" si="4"/>
        <v>17.134572271386428</v>
      </c>
      <c r="K81" s="13">
        <f t="shared" si="4"/>
        <v>19.304926253687317</v>
      </c>
    </row>
    <row r="82" spans="1:15">
      <c r="A82" s="21">
        <v>43228</v>
      </c>
      <c r="B82" s="22">
        <v>21</v>
      </c>
      <c r="C82" s="34">
        <v>66.670500000000004</v>
      </c>
      <c r="D82" s="41">
        <v>62.570999999999998</v>
      </c>
      <c r="E82" s="34">
        <f>VLOOKUP(A82,[1]GAS!$A$2:$B$215,2,FALSE)</f>
        <v>3.39</v>
      </c>
      <c r="F82" s="13">
        <f t="shared" si="3"/>
        <v>19.666814159292034</v>
      </c>
      <c r="G82" s="13">
        <f t="shared" si="5"/>
        <v>18.457522123893803</v>
      </c>
      <c r="H82" s="21">
        <v>43228</v>
      </c>
      <c r="I82" s="22">
        <v>21</v>
      </c>
      <c r="J82" s="13">
        <f t="shared" si="4"/>
        <v>19.666814159292034</v>
      </c>
      <c r="K82" s="13">
        <f t="shared" si="4"/>
        <v>18.457522123893803</v>
      </c>
    </row>
    <row r="83" spans="1:15">
      <c r="A83" s="21">
        <v>43229</v>
      </c>
      <c r="B83" s="22">
        <v>12</v>
      </c>
      <c r="C83" s="34">
        <v>32.660600000000002</v>
      </c>
      <c r="D83" s="41">
        <v>7.6554000000000002</v>
      </c>
      <c r="E83" s="34">
        <f>VLOOKUP(A83,[1]GAS!$A$2:$B$215,2,FALSE)</f>
        <v>3.17</v>
      </c>
      <c r="F83" s="13">
        <f t="shared" si="3"/>
        <v>10.303028391167194</v>
      </c>
      <c r="G83" s="13">
        <f t="shared" si="5"/>
        <v>2.4149526813880127</v>
      </c>
      <c r="H83" s="21">
        <v>43229</v>
      </c>
      <c r="I83" s="22">
        <v>12</v>
      </c>
      <c r="J83" s="13">
        <f t="shared" si="4"/>
        <v>10.303028391167194</v>
      </c>
      <c r="K83" s="13">
        <f t="shared" si="4"/>
        <v>2.4149526813880127</v>
      </c>
      <c r="L83" s="20">
        <f>MAX(AVERAGE(C83:C86),AVERAGE(C84:C87),AVERAGE(C85:C88),AVERAGE(C86:C89),AVERAGE(C87:C90))</f>
        <v>56.59</v>
      </c>
      <c r="M83" s="20">
        <f>MAX(AVERAGE(J83:J86),AVERAGE(J84:J87),AVERAGE(J85:J88),AVERAGE(J86:J89),AVERAGE(J87:J90))</f>
        <v>17.851735015772871</v>
      </c>
      <c r="N83" s="20">
        <f>MAX(AVERAGE(D83:D86),AVERAGE(D84:D87),AVERAGE(D85:D88),AVERAGE(D86:D89),AVERAGE(D87:D90))</f>
        <v>46.103549999999998</v>
      </c>
      <c r="O83" s="20">
        <f>MAX(AVERAGE(K83:K86),AVERAGE(K84:K87),AVERAGE(K85:K88),AVERAGE(K86:K89),AVERAGE(K87:K90))</f>
        <v>14.543706624605679</v>
      </c>
    </row>
    <row r="84" spans="1:15">
      <c r="A84" s="21">
        <v>43229</v>
      </c>
      <c r="B84" s="22">
        <v>13</v>
      </c>
      <c r="C84" s="34">
        <v>33.0306</v>
      </c>
      <c r="D84" s="41">
        <v>6.5610999999999997</v>
      </c>
      <c r="E84" s="34">
        <f>VLOOKUP(A84,[1]GAS!$A$2:$B$215,2,FALSE)</f>
        <v>3.17</v>
      </c>
      <c r="F84" s="13">
        <f t="shared" si="3"/>
        <v>10.419747634069401</v>
      </c>
      <c r="G84" s="13">
        <f t="shared" si="5"/>
        <v>2.0697476340694005</v>
      </c>
      <c r="H84" s="21">
        <v>43229</v>
      </c>
      <c r="I84" s="22">
        <v>13</v>
      </c>
      <c r="J84" s="13">
        <f t="shared" si="4"/>
        <v>10.419747634069401</v>
      </c>
      <c r="K84" s="13">
        <f t="shared" si="4"/>
        <v>2.0697476340694005</v>
      </c>
    </row>
    <row r="85" spans="1:15">
      <c r="A85" s="21">
        <v>43229</v>
      </c>
      <c r="B85" s="22">
        <v>14</v>
      </c>
      <c r="C85" s="34">
        <v>35.64</v>
      </c>
      <c r="D85" s="41">
        <v>23.829699999999999</v>
      </c>
      <c r="E85" s="34">
        <f>VLOOKUP(A85,[1]GAS!$A$2:$B$215,2,FALSE)</f>
        <v>3.17</v>
      </c>
      <c r="F85" s="13">
        <f t="shared" si="3"/>
        <v>11.242902208201894</v>
      </c>
      <c r="G85" s="13">
        <f t="shared" si="5"/>
        <v>7.5172555205047313</v>
      </c>
      <c r="H85" s="21">
        <v>43229</v>
      </c>
      <c r="I85" s="22">
        <v>14</v>
      </c>
      <c r="J85" s="13">
        <f t="shared" si="4"/>
        <v>11.242902208201894</v>
      </c>
      <c r="K85" s="13">
        <f t="shared" si="4"/>
        <v>7.5172555205047313</v>
      </c>
    </row>
    <row r="86" spans="1:15">
      <c r="A86" s="21">
        <v>43229</v>
      </c>
      <c r="B86" s="22">
        <v>15</v>
      </c>
      <c r="C86" s="34">
        <v>36.93</v>
      </c>
      <c r="D86" s="41">
        <v>19.620699999999999</v>
      </c>
      <c r="E86" s="34">
        <f>VLOOKUP(A86,[1]GAS!$A$2:$B$215,2,FALSE)</f>
        <v>3.17</v>
      </c>
      <c r="F86" s="13">
        <f t="shared" si="3"/>
        <v>11.649842271293375</v>
      </c>
      <c r="G86" s="13">
        <f t="shared" si="5"/>
        <v>6.1894952681388009</v>
      </c>
      <c r="H86" s="21">
        <v>43229</v>
      </c>
      <c r="I86" s="22">
        <v>15</v>
      </c>
      <c r="J86" s="13">
        <f t="shared" si="4"/>
        <v>11.649842271293375</v>
      </c>
      <c r="K86" s="13">
        <f t="shared" si="4"/>
        <v>6.1894952681388009</v>
      </c>
    </row>
    <row r="87" spans="1:15">
      <c r="A87" s="21">
        <v>43229</v>
      </c>
      <c r="B87" s="22">
        <v>16</v>
      </c>
      <c r="C87" s="34">
        <v>41.865000000000002</v>
      </c>
      <c r="D87" s="41">
        <v>33.233600000000003</v>
      </c>
      <c r="E87" s="34">
        <f>VLOOKUP(A87,[1]GAS!$A$2:$B$215,2,FALSE)</f>
        <v>3.17</v>
      </c>
      <c r="F87" s="13">
        <f t="shared" si="3"/>
        <v>13.206624605678234</v>
      </c>
      <c r="G87" s="13">
        <f t="shared" si="5"/>
        <v>10.483785488958992</v>
      </c>
      <c r="H87" s="21">
        <v>43229</v>
      </c>
      <c r="I87" s="22">
        <v>16</v>
      </c>
      <c r="J87" s="13">
        <f t="shared" si="4"/>
        <v>13.206624605678234</v>
      </c>
      <c r="K87" s="13">
        <f t="shared" si="4"/>
        <v>10.483785488958992</v>
      </c>
    </row>
    <row r="88" spans="1:15">
      <c r="A88" s="21">
        <v>43229</v>
      </c>
      <c r="B88" s="22">
        <v>17</v>
      </c>
      <c r="C88" s="34">
        <v>58.329300000000003</v>
      </c>
      <c r="D88" s="41">
        <v>16.531600000000001</v>
      </c>
      <c r="E88" s="34">
        <f>VLOOKUP(A88,[1]GAS!$A$2:$B$215,2,FALSE)</f>
        <v>3.17</v>
      </c>
      <c r="F88" s="13">
        <f t="shared" si="3"/>
        <v>18.400410094637227</v>
      </c>
      <c r="G88" s="13">
        <f t="shared" si="5"/>
        <v>5.2150157728706628</v>
      </c>
      <c r="H88" s="21">
        <v>43229</v>
      </c>
      <c r="I88" s="22">
        <v>17</v>
      </c>
      <c r="J88" s="13">
        <f t="shared" si="4"/>
        <v>18.400410094637227</v>
      </c>
      <c r="K88" s="13">
        <f t="shared" si="4"/>
        <v>5.2150157728706628</v>
      </c>
    </row>
    <row r="89" spans="1:15">
      <c r="A89" s="21">
        <v>43229</v>
      </c>
      <c r="B89" s="22">
        <v>18</v>
      </c>
      <c r="C89" s="34">
        <v>65.25</v>
      </c>
      <c r="D89" s="41">
        <v>14.535500000000001</v>
      </c>
      <c r="E89" s="34">
        <f>VLOOKUP(A89,[1]GAS!$A$2:$B$215,2,FALSE)</f>
        <v>3.17</v>
      </c>
      <c r="F89" s="13">
        <f t="shared" si="3"/>
        <v>20.58359621451104</v>
      </c>
      <c r="G89" s="13">
        <f t="shared" si="5"/>
        <v>4.585331230283912</v>
      </c>
      <c r="H89" s="21">
        <v>43229</v>
      </c>
      <c r="I89" s="22">
        <v>18</v>
      </c>
      <c r="J89" s="13">
        <f t="shared" si="4"/>
        <v>20.58359621451104</v>
      </c>
      <c r="K89" s="13">
        <f t="shared" si="4"/>
        <v>4.585331230283912</v>
      </c>
    </row>
    <row r="90" spans="1:15">
      <c r="A90" s="21">
        <v>43229</v>
      </c>
      <c r="B90" s="22">
        <v>19</v>
      </c>
      <c r="C90" s="34">
        <v>60.915700000000001</v>
      </c>
      <c r="D90" s="41">
        <v>120.1135</v>
      </c>
      <c r="E90" s="34">
        <f>VLOOKUP(A90,[1]GAS!$A$2:$B$215,2,FALSE)</f>
        <v>3.17</v>
      </c>
      <c r="F90" s="13">
        <f t="shared" si="3"/>
        <v>19.216309148264983</v>
      </c>
      <c r="G90" s="13">
        <f t="shared" si="5"/>
        <v>37.890694006309147</v>
      </c>
      <c r="H90" s="21">
        <v>43229</v>
      </c>
      <c r="I90" s="22">
        <v>19</v>
      </c>
      <c r="J90" s="13">
        <f t="shared" si="4"/>
        <v>19.216309148264983</v>
      </c>
      <c r="K90" s="13">
        <f t="shared" si="4"/>
        <v>37.890694006309147</v>
      </c>
    </row>
    <row r="91" spans="1:15">
      <c r="A91" s="21">
        <v>43229</v>
      </c>
      <c r="B91" s="22">
        <v>20</v>
      </c>
      <c r="C91" s="34">
        <v>58.320700000000002</v>
      </c>
      <c r="D91" s="41">
        <v>28.252500000000001</v>
      </c>
      <c r="E91" s="34">
        <f>VLOOKUP(A91,[1]GAS!$A$2:$B$215,2,FALSE)</f>
        <v>3.17</v>
      </c>
      <c r="F91" s="13">
        <f t="shared" si="3"/>
        <v>18.397697160883283</v>
      </c>
      <c r="G91" s="13">
        <f t="shared" si="5"/>
        <v>8.9124605678233451</v>
      </c>
      <c r="H91" s="21">
        <v>43229</v>
      </c>
      <c r="I91" s="22">
        <v>20</v>
      </c>
      <c r="J91" s="13">
        <f t="shared" si="4"/>
        <v>18.397697160883283</v>
      </c>
      <c r="K91" s="13">
        <f t="shared" si="4"/>
        <v>8.9124605678233451</v>
      </c>
    </row>
    <row r="92" spans="1:15">
      <c r="A92" s="21">
        <v>43229</v>
      </c>
      <c r="B92" s="22">
        <v>21</v>
      </c>
      <c r="C92" s="34">
        <v>63.422600000000003</v>
      </c>
      <c r="D92" s="41">
        <v>27.1403</v>
      </c>
      <c r="E92" s="34">
        <f>VLOOKUP(A92,[1]GAS!$A$2:$B$215,2,FALSE)</f>
        <v>3.17</v>
      </c>
      <c r="F92" s="13">
        <f t="shared" si="3"/>
        <v>20.007129337539432</v>
      </c>
      <c r="G92" s="13">
        <f t="shared" si="5"/>
        <v>8.5616088328075719</v>
      </c>
      <c r="H92" s="21">
        <v>43229</v>
      </c>
      <c r="I92" s="22">
        <v>21</v>
      </c>
      <c r="J92" s="13">
        <f t="shared" si="4"/>
        <v>20.007129337539432</v>
      </c>
      <c r="K92" s="13">
        <f t="shared" si="4"/>
        <v>8.5616088328075719</v>
      </c>
    </row>
    <row r="93" spans="1:15">
      <c r="A93" s="21">
        <v>43230</v>
      </c>
      <c r="B93" s="22">
        <v>12</v>
      </c>
      <c r="C93" s="34">
        <v>27.938700000000001</v>
      </c>
      <c r="D93" s="41">
        <v>-1.3246</v>
      </c>
      <c r="E93" s="34">
        <f>VLOOKUP(A93,[1]GAS!$A$2:$B$215,2,FALSE)</f>
        <v>3.13</v>
      </c>
      <c r="F93" s="13">
        <f t="shared" si="3"/>
        <v>8.9261022364217251</v>
      </c>
      <c r="G93" s="13">
        <f t="shared" si="5"/>
        <v>-0.42319488817891376</v>
      </c>
      <c r="H93" s="21">
        <v>43230</v>
      </c>
      <c r="I93" s="22">
        <v>12</v>
      </c>
      <c r="J93" s="13">
        <f t="shared" si="4"/>
        <v>8.9261022364217251</v>
      </c>
      <c r="K93" s="13">
        <f t="shared" si="4"/>
        <v>-0.42319488817891376</v>
      </c>
      <c r="L93" s="20">
        <f>MAX(AVERAGE(C93:C96),AVERAGE(C94:C97),AVERAGE(C95:C98),AVERAGE(C96:C99),AVERAGE(C97:C100))</f>
        <v>50.343874999999997</v>
      </c>
      <c r="M93" s="20">
        <f>MAX(AVERAGE(J93:J96),AVERAGE(J94:J97),AVERAGE(J95:J98),AVERAGE(J96:J99),AVERAGE(J97:J100))</f>
        <v>16.084305111821088</v>
      </c>
      <c r="N93" s="20">
        <f>MAX(AVERAGE(D93:D96),AVERAGE(D94:D97),AVERAGE(D95:D98),AVERAGE(D96:D99),AVERAGE(D97:D100))</f>
        <v>80.232074999999995</v>
      </c>
      <c r="O93" s="20">
        <f>MAX(AVERAGE(K93:K96),AVERAGE(K94:K97),AVERAGE(K95:K98),AVERAGE(K96:K99),AVERAGE(K97:K100))</f>
        <v>25.633250798722045</v>
      </c>
    </row>
    <row r="94" spans="1:15">
      <c r="A94" s="21">
        <v>43230</v>
      </c>
      <c r="B94" s="22">
        <v>13</v>
      </c>
      <c r="C94" s="34">
        <v>27.594200000000001</v>
      </c>
      <c r="D94" s="41">
        <v>0.66479999999999995</v>
      </c>
      <c r="E94" s="34">
        <f>VLOOKUP(A94,[1]GAS!$A$2:$B$215,2,FALSE)</f>
        <v>3.13</v>
      </c>
      <c r="F94" s="13">
        <f t="shared" si="3"/>
        <v>8.8160383386581476</v>
      </c>
      <c r="G94" s="13">
        <f t="shared" si="5"/>
        <v>0.2123961661341853</v>
      </c>
      <c r="H94" s="21">
        <v>43230</v>
      </c>
      <c r="I94" s="22">
        <v>13</v>
      </c>
      <c r="J94" s="13">
        <f t="shared" si="4"/>
        <v>8.8160383386581476</v>
      </c>
      <c r="K94" s="13">
        <f t="shared" si="4"/>
        <v>0.2123961661341853</v>
      </c>
    </row>
    <row r="95" spans="1:15">
      <c r="A95" s="21">
        <v>43230</v>
      </c>
      <c r="B95" s="22">
        <v>14</v>
      </c>
      <c r="C95" s="34">
        <v>29.584199999999999</v>
      </c>
      <c r="D95" s="41">
        <v>10.119</v>
      </c>
      <c r="E95" s="34">
        <f>VLOOKUP(A95,[1]GAS!$A$2:$B$215,2,FALSE)</f>
        <v>3.13</v>
      </c>
      <c r="F95" s="13">
        <f t="shared" si="3"/>
        <v>9.4518210862619814</v>
      </c>
      <c r="G95" s="13">
        <f t="shared" si="5"/>
        <v>3.2329073482428115</v>
      </c>
      <c r="H95" s="21">
        <v>43230</v>
      </c>
      <c r="I95" s="22">
        <v>14</v>
      </c>
      <c r="J95" s="13">
        <f t="shared" si="4"/>
        <v>9.4518210862619814</v>
      </c>
      <c r="K95" s="13">
        <f t="shared" si="4"/>
        <v>3.2329073482428115</v>
      </c>
    </row>
    <row r="96" spans="1:15">
      <c r="A96" s="21">
        <v>43230</v>
      </c>
      <c r="B96" s="22">
        <v>15</v>
      </c>
      <c r="C96" s="34">
        <v>29.0213</v>
      </c>
      <c r="D96" s="41">
        <v>12.439</v>
      </c>
      <c r="E96" s="34">
        <f>VLOOKUP(A96,[1]GAS!$A$2:$B$215,2,FALSE)</f>
        <v>3.13</v>
      </c>
      <c r="F96" s="13">
        <f t="shared" si="3"/>
        <v>9.2719808306709268</v>
      </c>
      <c r="G96" s="13">
        <f t="shared" si="5"/>
        <v>3.974121405750799</v>
      </c>
      <c r="H96" s="21">
        <v>43230</v>
      </c>
      <c r="I96" s="22">
        <v>15</v>
      </c>
      <c r="J96" s="13">
        <f t="shared" si="4"/>
        <v>9.2719808306709268</v>
      </c>
      <c r="K96" s="13">
        <f t="shared" si="4"/>
        <v>3.974121405750799</v>
      </c>
    </row>
    <row r="97" spans="1:15">
      <c r="A97" s="21">
        <v>43230</v>
      </c>
      <c r="B97" s="22">
        <v>16</v>
      </c>
      <c r="C97" s="34">
        <v>33.405799999999999</v>
      </c>
      <c r="D97" s="41">
        <v>10.1585</v>
      </c>
      <c r="E97" s="34">
        <f>VLOOKUP(A97,[1]GAS!$A$2:$B$215,2,FALSE)</f>
        <v>3.13</v>
      </c>
      <c r="F97" s="13">
        <f t="shared" si="3"/>
        <v>10.672779552715655</v>
      </c>
      <c r="G97" s="13">
        <f t="shared" si="5"/>
        <v>3.245527156549521</v>
      </c>
      <c r="H97" s="21">
        <v>43230</v>
      </c>
      <c r="I97" s="22">
        <v>16</v>
      </c>
      <c r="J97" s="13">
        <f t="shared" si="4"/>
        <v>10.672779552715655</v>
      </c>
      <c r="K97" s="13">
        <f t="shared" si="4"/>
        <v>3.245527156549521</v>
      </c>
    </row>
    <row r="98" spans="1:15">
      <c r="A98" s="21">
        <v>43230</v>
      </c>
      <c r="B98" s="22">
        <v>17</v>
      </c>
      <c r="C98" s="34">
        <v>52.33</v>
      </c>
      <c r="D98" s="41">
        <v>14.8277</v>
      </c>
      <c r="E98" s="34">
        <f>VLOOKUP(A98,[1]GAS!$A$2:$B$215,2,FALSE)</f>
        <v>3.13</v>
      </c>
      <c r="F98" s="13">
        <f t="shared" si="3"/>
        <v>16.71884984025559</v>
      </c>
      <c r="G98" s="13">
        <f t="shared" si="5"/>
        <v>4.7372843450479234</v>
      </c>
      <c r="H98" s="21">
        <v>43230</v>
      </c>
      <c r="I98" s="22">
        <v>17</v>
      </c>
      <c r="J98" s="13">
        <f t="shared" si="4"/>
        <v>16.71884984025559</v>
      </c>
      <c r="K98" s="13">
        <f t="shared" si="4"/>
        <v>4.7372843450479234</v>
      </c>
    </row>
    <row r="99" spans="1:15">
      <c r="A99" s="21">
        <v>43230</v>
      </c>
      <c r="B99" s="22">
        <v>18</v>
      </c>
      <c r="C99" s="34">
        <v>59.000300000000003</v>
      </c>
      <c r="D99" s="41">
        <v>274.91550000000001</v>
      </c>
      <c r="E99" s="34">
        <f>VLOOKUP(A99,[1]GAS!$A$2:$B$215,2,FALSE)</f>
        <v>3.13</v>
      </c>
      <c r="F99" s="13">
        <f t="shared" si="3"/>
        <v>18.849936102236423</v>
      </c>
      <c r="G99" s="13">
        <f t="shared" si="5"/>
        <v>87.832428115015986</v>
      </c>
      <c r="H99" s="21">
        <v>43230</v>
      </c>
      <c r="I99" s="22">
        <v>18</v>
      </c>
      <c r="J99" s="13">
        <f t="shared" si="4"/>
        <v>18.849936102236423</v>
      </c>
      <c r="K99" s="13">
        <f t="shared" si="4"/>
        <v>87.832428115015986</v>
      </c>
    </row>
    <row r="100" spans="1:15">
      <c r="A100" s="21">
        <v>43230</v>
      </c>
      <c r="B100" s="22">
        <v>19</v>
      </c>
      <c r="C100" s="34">
        <v>56.639400000000002</v>
      </c>
      <c r="D100" s="41">
        <v>21.026599999999998</v>
      </c>
      <c r="E100" s="34">
        <f>VLOOKUP(A100,[1]GAS!$A$2:$B$215,2,FALSE)</f>
        <v>3.13</v>
      </c>
      <c r="F100" s="13">
        <f t="shared" si="3"/>
        <v>18.095654952076679</v>
      </c>
      <c r="G100" s="13">
        <f t="shared" si="5"/>
        <v>6.7177635782747602</v>
      </c>
      <c r="H100" s="21">
        <v>43230</v>
      </c>
      <c r="I100" s="22">
        <v>19</v>
      </c>
      <c r="J100" s="13">
        <f t="shared" si="4"/>
        <v>18.095654952076679</v>
      </c>
      <c r="K100" s="13">
        <f t="shared" si="4"/>
        <v>6.7177635782747602</v>
      </c>
    </row>
    <row r="101" spans="1:15">
      <c r="A101" s="21">
        <v>43230</v>
      </c>
      <c r="B101" s="22">
        <v>20</v>
      </c>
      <c r="C101" s="34">
        <v>58.185699999999997</v>
      </c>
      <c r="D101" s="41">
        <v>25.9937</v>
      </c>
      <c r="E101" s="34">
        <f>VLOOKUP(A101,[1]GAS!$A$2:$B$215,2,FALSE)</f>
        <v>3.13</v>
      </c>
      <c r="F101" s="13">
        <f t="shared" si="3"/>
        <v>18.58968051118211</v>
      </c>
      <c r="G101" s="13">
        <f t="shared" si="5"/>
        <v>8.304696485623003</v>
      </c>
      <c r="H101" s="21">
        <v>43230</v>
      </c>
      <c r="I101" s="22">
        <v>20</v>
      </c>
      <c r="J101" s="13">
        <f t="shared" si="4"/>
        <v>18.58968051118211</v>
      </c>
      <c r="K101" s="13">
        <f t="shared" si="4"/>
        <v>8.304696485623003</v>
      </c>
    </row>
    <row r="102" spans="1:15">
      <c r="A102" s="21">
        <v>43230</v>
      </c>
      <c r="B102" s="22">
        <v>21</v>
      </c>
      <c r="C102" s="34">
        <v>64.625500000000002</v>
      </c>
      <c r="D102" s="41">
        <v>34.276400000000002</v>
      </c>
      <c r="E102" s="34">
        <f>VLOOKUP(A102,[1]GAS!$A$2:$B$215,2,FALSE)</f>
        <v>3.13</v>
      </c>
      <c r="F102" s="13">
        <f t="shared" si="3"/>
        <v>20.647124600638978</v>
      </c>
      <c r="G102" s="13">
        <f t="shared" si="5"/>
        <v>10.950926517571887</v>
      </c>
      <c r="H102" s="21">
        <v>43230</v>
      </c>
      <c r="I102" s="22">
        <v>21</v>
      </c>
      <c r="J102" s="13">
        <f t="shared" si="4"/>
        <v>20.647124600638978</v>
      </c>
      <c r="K102" s="13">
        <f t="shared" si="4"/>
        <v>10.950926517571887</v>
      </c>
    </row>
    <row r="103" spans="1:15">
      <c r="A103" s="21">
        <v>43231</v>
      </c>
      <c r="B103" s="22">
        <v>12</v>
      </c>
      <c r="C103" s="34">
        <v>9.2990999999999993</v>
      </c>
      <c r="D103" s="41">
        <v>62.624899999999997</v>
      </c>
      <c r="E103" s="34">
        <f>VLOOKUP(A103,[1]GAS!$A$2:$B$215,2,FALSE)</f>
        <v>2.87</v>
      </c>
      <c r="F103" s="13">
        <f t="shared" si="3"/>
        <v>3.2401045296167243</v>
      </c>
      <c r="G103" s="13">
        <f t="shared" si="5"/>
        <v>21.820522648083621</v>
      </c>
      <c r="H103" s="21">
        <v>43231</v>
      </c>
      <c r="I103" s="22">
        <v>12</v>
      </c>
      <c r="J103" s="13">
        <f t="shared" si="4"/>
        <v>3.2401045296167243</v>
      </c>
      <c r="K103" s="13">
        <f t="shared" si="4"/>
        <v>21.820522648083621</v>
      </c>
      <c r="L103" s="20">
        <f>MAX(AVERAGE(C103:C106),AVERAGE(C104:C107),AVERAGE(C105:C108),AVERAGE(C106:C109),AVERAGE(C107:C110))</f>
        <v>23.537300000000002</v>
      </c>
      <c r="M103" s="20">
        <f>MAX(AVERAGE(J103:J106),AVERAGE(J104:J107),AVERAGE(J105:J108),AVERAGE(J106:J109),AVERAGE(J107:J110))</f>
        <v>8.2011498257839719</v>
      </c>
      <c r="N103" s="20">
        <f>MAX(AVERAGE(D103:D106),AVERAGE(D104:D107),AVERAGE(D105:D108),AVERAGE(D106:D109),AVERAGE(D107:D110))</f>
        <v>23.004150000000003</v>
      </c>
      <c r="O103" s="20">
        <f>MAX(AVERAGE(K103:K106),AVERAGE(K104:K107),AVERAGE(K105:K108),AVERAGE(K106:K109),AVERAGE(K107:K110))</f>
        <v>8.015383275261323</v>
      </c>
    </row>
    <row r="104" spans="1:15">
      <c r="A104" s="21">
        <v>43231</v>
      </c>
      <c r="B104" s="22">
        <v>13</v>
      </c>
      <c r="C104" s="34">
        <v>7.4419000000000004</v>
      </c>
      <c r="D104" s="41">
        <v>11.492900000000001</v>
      </c>
      <c r="E104" s="34">
        <f>VLOOKUP(A104,[1]GAS!$A$2:$B$215,2,FALSE)</f>
        <v>2.87</v>
      </c>
      <c r="F104" s="13">
        <f t="shared" si="3"/>
        <v>2.5929965156794426</v>
      </c>
      <c r="G104" s="13">
        <f t="shared" si="5"/>
        <v>4.0044947735191636</v>
      </c>
      <c r="H104" s="21">
        <v>43231</v>
      </c>
      <c r="I104" s="22">
        <v>13</v>
      </c>
      <c r="J104" s="13">
        <f t="shared" si="4"/>
        <v>2.5929965156794426</v>
      </c>
      <c r="K104" s="13">
        <f t="shared" si="4"/>
        <v>4.0044947735191636</v>
      </c>
    </row>
    <row r="105" spans="1:15">
      <c r="A105" s="21">
        <v>43231</v>
      </c>
      <c r="B105" s="22">
        <v>14</v>
      </c>
      <c r="C105" s="34">
        <v>10.283899999999999</v>
      </c>
      <c r="D105" s="41">
        <v>8.7591999999999999</v>
      </c>
      <c r="E105" s="34">
        <f>VLOOKUP(A105,[1]GAS!$A$2:$B$215,2,FALSE)</f>
        <v>2.87</v>
      </c>
      <c r="F105" s="13">
        <f t="shared" si="3"/>
        <v>3.5832404181184665</v>
      </c>
      <c r="G105" s="13">
        <f t="shared" si="5"/>
        <v>3.05198606271777</v>
      </c>
      <c r="H105" s="21">
        <v>43231</v>
      </c>
      <c r="I105" s="22">
        <v>14</v>
      </c>
      <c r="J105" s="13">
        <f t="shared" si="4"/>
        <v>3.5832404181184665</v>
      </c>
      <c r="K105" s="13">
        <f t="shared" si="4"/>
        <v>3.05198606271777</v>
      </c>
    </row>
    <row r="106" spans="1:15">
      <c r="A106" s="21">
        <v>43231</v>
      </c>
      <c r="B106" s="22">
        <v>15</v>
      </c>
      <c r="C106" s="34">
        <v>10.6958</v>
      </c>
      <c r="D106" s="41">
        <v>9.1395999999999997</v>
      </c>
      <c r="E106" s="34">
        <f>VLOOKUP(A106,[1]GAS!$A$2:$B$215,2,FALSE)</f>
        <v>2.87</v>
      </c>
      <c r="F106" s="13">
        <f t="shared" si="3"/>
        <v>3.7267595818815331</v>
      </c>
      <c r="G106" s="13">
        <f t="shared" si="5"/>
        <v>3.1845296167247383</v>
      </c>
      <c r="H106" s="21">
        <v>43231</v>
      </c>
      <c r="I106" s="22">
        <v>15</v>
      </c>
      <c r="J106" s="13">
        <f t="shared" si="4"/>
        <v>3.7267595818815331</v>
      </c>
      <c r="K106" s="13">
        <f t="shared" si="4"/>
        <v>3.1845296167247383</v>
      </c>
    </row>
    <row r="107" spans="1:15">
      <c r="A107" s="21">
        <v>43231</v>
      </c>
      <c r="B107" s="22">
        <v>16</v>
      </c>
      <c r="C107" s="34">
        <v>13.852499999999999</v>
      </c>
      <c r="D107" s="41">
        <v>3.2149000000000001</v>
      </c>
      <c r="E107" s="34">
        <f>VLOOKUP(A107,[1]GAS!$A$2:$B$215,2,FALSE)</f>
        <v>2.87</v>
      </c>
      <c r="F107" s="13">
        <f t="shared" si="3"/>
        <v>4.8266550522648082</v>
      </c>
      <c r="G107" s="13">
        <f t="shared" si="5"/>
        <v>1.1201742160278745</v>
      </c>
      <c r="H107" s="21">
        <v>43231</v>
      </c>
      <c r="I107" s="22">
        <v>16</v>
      </c>
      <c r="J107" s="13">
        <f t="shared" si="4"/>
        <v>4.8266550522648082</v>
      </c>
      <c r="K107" s="13">
        <f t="shared" si="4"/>
        <v>1.1201742160278745</v>
      </c>
    </row>
    <row r="108" spans="1:15">
      <c r="A108" s="21">
        <v>43231</v>
      </c>
      <c r="B108" s="22">
        <v>17</v>
      </c>
      <c r="C108" s="34">
        <v>16.528700000000001</v>
      </c>
      <c r="D108" s="41">
        <v>5.9184999999999999</v>
      </c>
      <c r="E108" s="34">
        <f>VLOOKUP(A108,[1]GAS!$A$2:$B$215,2,FALSE)</f>
        <v>2.87</v>
      </c>
      <c r="F108" s="13">
        <f t="shared" si="3"/>
        <v>5.7591289198606272</v>
      </c>
      <c r="G108" s="13">
        <f t="shared" si="5"/>
        <v>2.0621951219512193</v>
      </c>
      <c r="H108" s="21">
        <v>43231</v>
      </c>
      <c r="I108" s="22">
        <v>17</v>
      </c>
      <c r="J108" s="13">
        <f t="shared" si="4"/>
        <v>5.7591289198606272</v>
      </c>
      <c r="K108" s="13">
        <f t="shared" si="4"/>
        <v>2.0621951219512193</v>
      </c>
    </row>
    <row r="109" spans="1:15">
      <c r="A109" s="21">
        <v>43231</v>
      </c>
      <c r="B109" s="22">
        <v>18</v>
      </c>
      <c r="C109" s="34">
        <v>26.538</v>
      </c>
      <c r="D109" s="41">
        <v>12.067299999999999</v>
      </c>
      <c r="E109" s="34">
        <f>VLOOKUP(A109,[1]GAS!$A$2:$B$215,2,FALSE)</f>
        <v>2.87</v>
      </c>
      <c r="F109" s="13">
        <f t="shared" si="3"/>
        <v>9.2466898954703822</v>
      </c>
      <c r="G109" s="13">
        <f t="shared" si="5"/>
        <v>4.2046341463414629</v>
      </c>
      <c r="H109" s="21">
        <v>43231</v>
      </c>
      <c r="I109" s="22">
        <v>18</v>
      </c>
      <c r="J109" s="13">
        <f t="shared" si="4"/>
        <v>9.2466898954703822</v>
      </c>
      <c r="K109" s="13">
        <f t="shared" si="4"/>
        <v>4.2046341463414629</v>
      </c>
    </row>
    <row r="110" spans="1:15">
      <c r="A110" s="21">
        <v>43231</v>
      </c>
      <c r="B110" s="22">
        <v>19</v>
      </c>
      <c r="C110" s="34">
        <v>37.229999999999997</v>
      </c>
      <c r="D110" s="41">
        <v>17.1067</v>
      </c>
      <c r="E110" s="34">
        <f>VLOOKUP(A110,[1]GAS!$A$2:$B$215,2,FALSE)</f>
        <v>2.87</v>
      </c>
      <c r="F110" s="13">
        <f t="shared" si="3"/>
        <v>12.972125435540068</v>
      </c>
      <c r="G110" s="13">
        <f t="shared" si="5"/>
        <v>5.9605226480836233</v>
      </c>
      <c r="H110" s="21">
        <v>43231</v>
      </c>
      <c r="I110" s="22">
        <v>19</v>
      </c>
      <c r="J110" s="13">
        <f t="shared" si="4"/>
        <v>12.972125435540068</v>
      </c>
      <c r="K110" s="13">
        <f t="shared" si="4"/>
        <v>5.9605226480836233</v>
      </c>
    </row>
    <row r="111" spans="1:15">
      <c r="A111" s="21">
        <v>43231</v>
      </c>
      <c r="B111" s="22">
        <v>20</v>
      </c>
      <c r="C111" s="34">
        <v>49.61</v>
      </c>
      <c r="D111" s="41">
        <v>120.46550000000001</v>
      </c>
      <c r="E111" s="34">
        <f>VLOOKUP(A111,[1]GAS!$A$2:$B$215,2,FALSE)</f>
        <v>2.87</v>
      </c>
      <c r="F111" s="13">
        <f t="shared" si="3"/>
        <v>17.285714285714285</v>
      </c>
      <c r="G111" s="13">
        <f t="shared" si="5"/>
        <v>41.974041811846689</v>
      </c>
      <c r="H111" s="21">
        <v>43231</v>
      </c>
      <c r="I111" s="22">
        <v>20</v>
      </c>
      <c r="J111" s="13">
        <f t="shared" si="4"/>
        <v>17.285714285714285</v>
      </c>
      <c r="K111" s="13">
        <f t="shared" si="4"/>
        <v>41.974041811846689</v>
      </c>
    </row>
    <row r="112" spans="1:15">
      <c r="A112" s="21">
        <v>43231</v>
      </c>
      <c r="B112" s="22">
        <v>21</v>
      </c>
      <c r="C112" s="34">
        <v>56.151000000000003</v>
      </c>
      <c r="D112" s="41">
        <v>233.53020000000001</v>
      </c>
      <c r="E112" s="34">
        <f>VLOOKUP(A112,[1]GAS!$A$2:$B$215,2,FALSE)</f>
        <v>2.87</v>
      </c>
      <c r="F112" s="13">
        <f t="shared" si="3"/>
        <v>19.564808362369337</v>
      </c>
      <c r="G112" s="13">
        <f t="shared" si="5"/>
        <v>81.369407665505221</v>
      </c>
      <c r="H112" s="21">
        <v>43231</v>
      </c>
      <c r="I112" s="22">
        <v>21</v>
      </c>
      <c r="J112" s="13">
        <f t="shared" si="4"/>
        <v>19.564808362369337</v>
      </c>
      <c r="K112" s="13">
        <f t="shared" si="4"/>
        <v>81.369407665505221</v>
      </c>
    </row>
    <row r="113" spans="1:15">
      <c r="A113" s="21">
        <v>43232</v>
      </c>
      <c r="B113" s="22">
        <v>12</v>
      </c>
      <c r="C113" s="34">
        <v>5.4999999999999997E-3</v>
      </c>
      <c r="D113" s="41">
        <v>-0.31840000000000002</v>
      </c>
      <c r="E113" s="34">
        <f>VLOOKUP(A113,[1]GAS!$A$2:$B$215,2,FALSE)</f>
        <v>2.19</v>
      </c>
      <c r="F113" s="13">
        <f t="shared" si="3"/>
        <v>2.5114155251141552E-3</v>
      </c>
      <c r="G113" s="13">
        <f t="shared" si="5"/>
        <v>-0.14538812785388128</v>
      </c>
      <c r="H113" s="21">
        <v>43232</v>
      </c>
      <c r="I113" s="22">
        <v>12</v>
      </c>
      <c r="J113" s="13">
        <f t="shared" si="4"/>
        <v>2.5114155251141552E-3</v>
      </c>
      <c r="K113" s="13">
        <f t="shared" si="4"/>
        <v>-0.14538812785388128</v>
      </c>
      <c r="L113" s="20">
        <f>MAX(AVERAGE(C113:C116),AVERAGE(C114:C117),AVERAGE(C115:C118),AVERAGE(C116:C119),AVERAGE(C117:C120))</f>
        <v>11.357424999999999</v>
      </c>
      <c r="M113" s="20">
        <f>MAX(AVERAGE(J113:J116),AVERAGE(J114:J117),AVERAGE(J115:J118),AVERAGE(J116:J119),AVERAGE(J117:J120))</f>
        <v>5.1860388127853874</v>
      </c>
      <c r="N113" s="20">
        <f>MAX(AVERAGE(D113:D116),AVERAGE(D114:D117),AVERAGE(D115:D118),AVERAGE(D116:D119),AVERAGE(D117:D120))</f>
        <v>-0.93862500000000004</v>
      </c>
      <c r="O113" s="20">
        <f>MAX(AVERAGE(K113:K116),AVERAGE(K114:K117),AVERAGE(K115:K118),AVERAGE(K116:K119),AVERAGE(K117:K120))</f>
        <v>-0.42859589041095836</v>
      </c>
    </row>
    <row r="114" spans="1:15">
      <c r="A114" s="21">
        <v>43232</v>
      </c>
      <c r="B114" s="22">
        <v>13</v>
      </c>
      <c r="C114" s="34">
        <v>5.4999999999999997E-3</v>
      </c>
      <c r="D114" s="41">
        <v>0</v>
      </c>
      <c r="E114" s="34">
        <f>VLOOKUP(A114,[1]GAS!$A$2:$B$215,2,FALSE)</f>
        <v>2.19</v>
      </c>
      <c r="F114" s="13">
        <f t="shared" si="3"/>
        <v>2.5114155251141552E-3</v>
      </c>
      <c r="G114" s="13">
        <f t="shared" si="5"/>
        <v>0</v>
      </c>
      <c r="H114" s="21">
        <v>43232</v>
      </c>
      <c r="I114" s="22">
        <v>13</v>
      </c>
      <c r="J114" s="13">
        <f t="shared" si="4"/>
        <v>2.5114155251141552E-3</v>
      </c>
      <c r="K114" s="13">
        <f t="shared" si="4"/>
        <v>0</v>
      </c>
    </row>
    <row r="115" spans="1:15">
      <c r="A115" s="21">
        <v>43232</v>
      </c>
      <c r="B115" s="22">
        <v>14</v>
      </c>
      <c r="C115" s="34">
        <v>0</v>
      </c>
      <c r="D115" s="41">
        <v>-7.7043999999999997</v>
      </c>
      <c r="E115" s="34">
        <f>VLOOKUP(A115,[1]GAS!$A$2:$B$215,2,FALSE)</f>
        <v>2.19</v>
      </c>
      <c r="F115" s="13">
        <f t="shared" si="3"/>
        <v>0</v>
      </c>
      <c r="G115" s="13">
        <f t="shared" si="5"/>
        <v>-3.5179908675799085</v>
      </c>
      <c r="H115" s="21">
        <v>43232</v>
      </c>
      <c r="I115" s="22">
        <v>14</v>
      </c>
      <c r="J115" s="13">
        <f t="shared" si="4"/>
        <v>0</v>
      </c>
      <c r="K115" s="13">
        <f t="shared" si="4"/>
        <v>-3.5179908675799085</v>
      </c>
    </row>
    <row r="116" spans="1:15">
      <c r="A116" s="21">
        <v>43232</v>
      </c>
      <c r="B116" s="22">
        <v>15</v>
      </c>
      <c r="C116" s="34">
        <v>0</v>
      </c>
      <c r="D116" s="41">
        <v>-12.1356</v>
      </c>
      <c r="E116" s="34">
        <f>VLOOKUP(A116,[1]GAS!$A$2:$B$215,2,FALSE)</f>
        <v>2.19</v>
      </c>
      <c r="F116" s="13">
        <f t="shared" si="3"/>
        <v>0</v>
      </c>
      <c r="G116" s="13">
        <f t="shared" si="5"/>
        <v>-5.5413698630136992</v>
      </c>
      <c r="H116" s="21">
        <v>43232</v>
      </c>
      <c r="I116" s="22">
        <v>15</v>
      </c>
      <c r="J116" s="13">
        <f t="shared" si="4"/>
        <v>0</v>
      </c>
      <c r="K116" s="13">
        <f t="shared" si="4"/>
        <v>-5.5413698630136992</v>
      </c>
    </row>
    <row r="117" spans="1:15">
      <c r="A117" s="21">
        <v>43232</v>
      </c>
      <c r="B117" s="22">
        <v>16</v>
      </c>
      <c r="C117" s="34">
        <v>0</v>
      </c>
      <c r="D117" s="41">
        <v>-14.389099999999999</v>
      </c>
      <c r="E117" s="34">
        <f>VLOOKUP(A117,[1]GAS!$A$2:$B$215,2,FALSE)</f>
        <v>2.19</v>
      </c>
      <c r="F117" s="13">
        <f t="shared" si="3"/>
        <v>0</v>
      </c>
      <c r="G117" s="13">
        <f t="shared" si="5"/>
        <v>-6.5703652968036526</v>
      </c>
      <c r="H117" s="21">
        <v>43232</v>
      </c>
      <c r="I117" s="22">
        <v>16</v>
      </c>
      <c r="J117" s="13">
        <f t="shared" si="4"/>
        <v>0</v>
      </c>
      <c r="K117" s="13">
        <f t="shared" si="4"/>
        <v>-6.5703652968036526</v>
      </c>
    </row>
    <row r="118" spans="1:15">
      <c r="A118" s="21">
        <v>43232</v>
      </c>
      <c r="B118" s="22">
        <v>17</v>
      </c>
      <c r="C118" s="34">
        <v>1.04E-2</v>
      </c>
      <c r="D118" s="41">
        <v>-3.4931999999999999</v>
      </c>
      <c r="E118" s="34">
        <f>VLOOKUP(A118,[1]GAS!$A$2:$B$215,2,FALSE)</f>
        <v>2.19</v>
      </c>
      <c r="F118" s="13">
        <f t="shared" si="3"/>
        <v>4.7488584474885843E-3</v>
      </c>
      <c r="G118" s="13">
        <f t="shared" si="5"/>
        <v>-1.5950684931506849</v>
      </c>
      <c r="H118" s="21">
        <v>43232</v>
      </c>
      <c r="I118" s="22">
        <v>17</v>
      </c>
      <c r="J118" s="13">
        <f t="shared" si="4"/>
        <v>4.7488584474885843E-3</v>
      </c>
      <c r="K118" s="13">
        <f t="shared" si="4"/>
        <v>-1.5950684931506849</v>
      </c>
    </row>
    <row r="119" spans="1:15">
      <c r="A119" s="21">
        <v>43232</v>
      </c>
      <c r="B119" s="22">
        <v>18</v>
      </c>
      <c r="C119" s="34">
        <v>13.3772</v>
      </c>
      <c r="D119" s="41">
        <v>2.8338999999999999</v>
      </c>
      <c r="E119" s="34">
        <f>VLOOKUP(A119,[1]GAS!$A$2:$B$215,2,FALSE)</f>
        <v>2.19</v>
      </c>
      <c r="F119" s="13">
        <f t="shared" si="3"/>
        <v>6.1083105022831052</v>
      </c>
      <c r="G119" s="13">
        <f t="shared" si="5"/>
        <v>1.2940182648401826</v>
      </c>
      <c r="H119" s="21">
        <v>43232</v>
      </c>
      <c r="I119" s="22">
        <v>18</v>
      </c>
      <c r="J119" s="13">
        <f t="shared" si="4"/>
        <v>6.1083105022831052</v>
      </c>
      <c r="K119" s="13">
        <f t="shared" si="4"/>
        <v>1.2940182648401826</v>
      </c>
    </row>
    <row r="120" spans="1:15">
      <c r="A120" s="21">
        <v>43232</v>
      </c>
      <c r="B120" s="22">
        <v>19</v>
      </c>
      <c r="C120" s="34">
        <v>32.042099999999998</v>
      </c>
      <c r="D120" s="41">
        <v>11.293900000000001</v>
      </c>
      <c r="E120" s="34">
        <f>VLOOKUP(A120,[1]GAS!$A$2:$B$215,2,FALSE)</f>
        <v>2.19</v>
      </c>
      <c r="F120" s="13">
        <f t="shared" si="3"/>
        <v>14.631095890410958</v>
      </c>
      <c r="G120" s="13">
        <f t="shared" si="5"/>
        <v>5.1570319634703203</v>
      </c>
      <c r="H120" s="21">
        <v>43232</v>
      </c>
      <c r="I120" s="22">
        <v>19</v>
      </c>
      <c r="J120" s="13">
        <f t="shared" si="4"/>
        <v>14.631095890410958</v>
      </c>
      <c r="K120" s="13">
        <f t="shared" si="4"/>
        <v>5.1570319634703203</v>
      </c>
    </row>
    <row r="121" spans="1:15">
      <c r="A121" s="21">
        <v>43232</v>
      </c>
      <c r="B121" s="22">
        <v>20</v>
      </c>
      <c r="C121" s="34">
        <v>41.583199999999998</v>
      </c>
      <c r="D121" s="41">
        <v>28.9681</v>
      </c>
      <c r="E121" s="34">
        <f>VLOOKUP(A121,[1]GAS!$A$2:$B$215,2,FALSE)</f>
        <v>2.19</v>
      </c>
      <c r="F121" s="13">
        <f t="shared" si="3"/>
        <v>18.987762557077627</v>
      </c>
      <c r="G121" s="13">
        <f t="shared" si="5"/>
        <v>13.227442922374429</v>
      </c>
      <c r="H121" s="21">
        <v>43232</v>
      </c>
      <c r="I121" s="22">
        <v>20</v>
      </c>
      <c r="J121" s="13">
        <f t="shared" si="4"/>
        <v>18.987762557077627</v>
      </c>
      <c r="K121" s="13">
        <f t="shared" si="4"/>
        <v>13.227442922374429</v>
      </c>
    </row>
    <row r="122" spans="1:15">
      <c r="A122" s="21">
        <v>43232</v>
      </c>
      <c r="B122" s="22">
        <v>21</v>
      </c>
      <c r="C122" s="34">
        <v>51.406100000000002</v>
      </c>
      <c r="D122" s="41">
        <v>55.295499999999997</v>
      </c>
      <c r="E122" s="34">
        <f>VLOOKUP(A122,[1]GAS!$A$2:$B$215,2,FALSE)</f>
        <v>2.19</v>
      </c>
      <c r="F122" s="13">
        <f t="shared" si="3"/>
        <v>23.473105022831053</v>
      </c>
      <c r="G122" s="13">
        <f t="shared" si="5"/>
        <v>25.249086757990867</v>
      </c>
      <c r="H122" s="21">
        <v>43232</v>
      </c>
      <c r="I122" s="22">
        <v>21</v>
      </c>
      <c r="J122" s="13">
        <f t="shared" si="4"/>
        <v>23.473105022831053</v>
      </c>
      <c r="K122" s="13">
        <f t="shared" si="4"/>
        <v>25.249086757990867</v>
      </c>
    </row>
    <row r="123" spans="1:15">
      <c r="A123" s="21">
        <v>43233</v>
      </c>
      <c r="B123" s="22">
        <v>12</v>
      </c>
      <c r="C123" s="34">
        <v>-4.7336</v>
      </c>
      <c r="D123" s="41">
        <v>-12.9739</v>
      </c>
      <c r="E123" s="34">
        <f>VLOOKUP(A123,[1]GAS!$A$2:$B$215,2,FALSE)</f>
        <v>2.19</v>
      </c>
      <c r="F123" s="13">
        <f t="shared" si="3"/>
        <v>-2.1614611872146119</v>
      </c>
      <c r="G123" s="13">
        <f t="shared" si="5"/>
        <v>-5.9241552511415527</v>
      </c>
      <c r="H123" s="21">
        <v>43233</v>
      </c>
      <c r="I123" s="22">
        <v>12</v>
      </c>
      <c r="J123" s="13">
        <f t="shared" si="4"/>
        <v>-2.1614611872146119</v>
      </c>
      <c r="K123" s="13">
        <f t="shared" si="4"/>
        <v>-5.9241552511415527</v>
      </c>
      <c r="L123" s="20">
        <f>MAX(AVERAGE(C123:C126),AVERAGE(C124:C127),AVERAGE(C125:C128),AVERAGE(C126:C129),AVERAGE(C127:C130))</f>
        <v>8.9358000000000004</v>
      </c>
      <c r="M123" s="20">
        <f>MAX(AVERAGE(J123:J126),AVERAGE(J124:J127),AVERAGE(J125:J128),AVERAGE(J126:J129),AVERAGE(J127:J130))</f>
        <v>4.0802739726027397</v>
      </c>
      <c r="N123" s="20">
        <f>MAX(AVERAGE(D123:D126),AVERAGE(D124:D127),AVERAGE(D125:D128),AVERAGE(D126:D129),AVERAGE(D127:D130))</f>
        <v>-10.350199999999999</v>
      </c>
      <c r="O123" s="20">
        <f>MAX(AVERAGE(K123:K126),AVERAGE(K124:K127),AVERAGE(K125:K128),AVERAGE(K126:K129),AVERAGE(K127:K130))</f>
        <v>-4.7261187214611864</v>
      </c>
    </row>
    <row r="124" spans="1:15">
      <c r="A124" s="21">
        <v>43233</v>
      </c>
      <c r="B124" s="22">
        <v>13</v>
      </c>
      <c r="C124" s="34">
        <v>-5.7266000000000004</v>
      </c>
      <c r="D124" s="41">
        <v>-16.3474</v>
      </c>
      <c r="E124" s="34">
        <f>VLOOKUP(A124,[1]GAS!$A$2:$B$215,2,FALSE)</f>
        <v>2.19</v>
      </c>
      <c r="F124" s="13">
        <f t="shared" si="3"/>
        <v>-2.6148858447488585</v>
      </c>
      <c r="G124" s="13">
        <f t="shared" si="5"/>
        <v>-7.4645662100456622</v>
      </c>
      <c r="H124" s="21">
        <v>43233</v>
      </c>
      <c r="I124" s="22">
        <v>13</v>
      </c>
      <c r="J124" s="13">
        <f t="shared" si="4"/>
        <v>-2.6148858447488585</v>
      </c>
      <c r="K124" s="13">
        <f t="shared" si="4"/>
        <v>-7.4645662100456622</v>
      </c>
    </row>
    <row r="125" spans="1:15">
      <c r="A125" s="21">
        <v>43233</v>
      </c>
      <c r="B125" s="22">
        <v>14</v>
      </c>
      <c r="C125" s="34">
        <v>-5.8455000000000004</v>
      </c>
      <c r="D125" s="41">
        <v>-15.4998</v>
      </c>
      <c r="E125" s="34">
        <f>VLOOKUP(A125,[1]GAS!$A$2:$B$215,2,FALSE)</f>
        <v>2.19</v>
      </c>
      <c r="F125" s="13">
        <f t="shared" si="3"/>
        <v>-2.669178082191781</v>
      </c>
      <c r="G125" s="13">
        <f t="shared" si="5"/>
        <v>-7.0775342465753432</v>
      </c>
      <c r="H125" s="21">
        <v>43233</v>
      </c>
      <c r="I125" s="22">
        <v>14</v>
      </c>
      <c r="J125" s="13">
        <f t="shared" si="4"/>
        <v>-2.669178082191781</v>
      </c>
      <c r="K125" s="13">
        <f t="shared" si="4"/>
        <v>-7.0775342465753432</v>
      </c>
    </row>
    <row r="126" spans="1:15">
      <c r="A126" s="21">
        <v>43233</v>
      </c>
      <c r="B126" s="22">
        <v>15</v>
      </c>
      <c r="C126" s="34">
        <v>-4.6978999999999997</v>
      </c>
      <c r="D126" s="41">
        <v>-17.0855</v>
      </c>
      <c r="E126" s="34">
        <f>VLOOKUP(A126,[1]GAS!$A$2:$B$215,2,FALSE)</f>
        <v>2.19</v>
      </c>
      <c r="F126" s="13">
        <f t="shared" si="3"/>
        <v>-2.145159817351598</v>
      </c>
      <c r="G126" s="13">
        <f t="shared" si="5"/>
        <v>-7.8015981735159814</v>
      </c>
      <c r="H126" s="21">
        <v>43233</v>
      </c>
      <c r="I126" s="22">
        <v>15</v>
      </c>
      <c r="J126" s="13">
        <f t="shared" si="4"/>
        <v>-2.145159817351598</v>
      </c>
      <c r="K126" s="13">
        <f t="shared" si="4"/>
        <v>-7.8015981735159814</v>
      </c>
    </row>
    <row r="127" spans="1:15">
      <c r="A127" s="21">
        <v>43233</v>
      </c>
      <c r="B127" s="22">
        <v>16</v>
      </c>
      <c r="C127" s="34">
        <v>-2.9123000000000001</v>
      </c>
      <c r="D127" s="41">
        <v>-14.7616</v>
      </c>
      <c r="E127" s="34">
        <f>VLOOKUP(A127,[1]GAS!$A$2:$B$215,2,FALSE)</f>
        <v>2.19</v>
      </c>
      <c r="F127" s="13">
        <f t="shared" si="3"/>
        <v>-1.3298173515981735</v>
      </c>
      <c r="G127" s="13">
        <f t="shared" si="5"/>
        <v>-6.740456621004566</v>
      </c>
      <c r="H127" s="21">
        <v>43233</v>
      </c>
      <c r="I127" s="22">
        <v>16</v>
      </c>
      <c r="J127" s="13">
        <f t="shared" si="4"/>
        <v>-1.3298173515981735</v>
      </c>
      <c r="K127" s="13">
        <f t="shared" si="4"/>
        <v>-6.740456621004566</v>
      </c>
    </row>
    <row r="128" spans="1:15">
      <c r="A128" s="21">
        <v>43233</v>
      </c>
      <c r="B128" s="22">
        <v>17</v>
      </c>
      <c r="C128" s="34">
        <v>-3.1399999999999997E-2</v>
      </c>
      <c r="D128" s="41">
        <v>-15.567600000000001</v>
      </c>
      <c r="E128" s="34">
        <f>VLOOKUP(A128,[1]GAS!$A$2:$B$215,2,FALSE)</f>
        <v>2.19</v>
      </c>
      <c r="F128" s="13">
        <f t="shared" si="3"/>
        <v>-1.4337899543378994E-2</v>
      </c>
      <c r="G128" s="13">
        <f t="shared" si="5"/>
        <v>-7.1084931506849323</v>
      </c>
      <c r="H128" s="21">
        <v>43233</v>
      </c>
      <c r="I128" s="22">
        <v>17</v>
      </c>
      <c r="J128" s="13">
        <f t="shared" si="4"/>
        <v>-1.4337899543378994E-2</v>
      </c>
      <c r="K128" s="13">
        <f t="shared" si="4"/>
        <v>-7.1084931506849323</v>
      </c>
    </row>
    <row r="129" spans="1:15">
      <c r="A129" s="21">
        <v>43233</v>
      </c>
      <c r="B129" s="22">
        <v>18</v>
      </c>
      <c r="C129" s="34">
        <v>11.600899999999999</v>
      </c>
      <c r="D129" s="41">
        <v>-5.6627999999999998</v>
      </c>
      <c r="E129" s="34">
        <f>VLOOKUP(A129,[1]GAS!$A$2:$B$215,2,FALSE)</f>
        <v>2.19</v>
      </c>
      <c r="F129" s="13">
        <f t="shared" si="3"/>
        <v>5.2972146118721462</v>
      </c>
      <c r="G129" s="13">
        <f t="shared" si="5"/>
        <v>-2.5857534246575344</v>
      </c>
      <c r="H129" s="21">
        <v>43233</v>
      </c>
      <c r="I129" s="22">
        <v>18</v>
      </c>
      <c r="J129" s="13">
        <f t="shared" si="4"/>
        <v>5.2972146118721462</v>
      </c>
      <c r="K129" s="13">
        <f t="shared" si="4"/>
        <v>-2.5857534246575344</v>
      </c>
    </row>
    <row r="130" spans="1:15">
      <c r="A130" s="21">
        <v>43233</v>
      </c>
      <c r="B130" s="22">
        <v>19</v>
      </c>
      <c r="C130" s="34">
        <v>27.085999999999999</v>
      </c>
      <c r="D130" s="41">
        <v>-5.4088000000000003</v>
      </c>
      <c r="E130" s="34">
        <f>VLOOKUP(A130,[1]GAS!$A$2:$B$215,2,FALSE)</f>
        <v>2.19</v>
      </c>
      <c r="F130" s="13">
        <f t="shared" si="3"/>
        <v>12.368036529680365</v>
      </c>
      <c r="G130" s="13">
        <f t="shared" si="5"/>
        <v>-2.4697716894977169</v>
      </c>
      <c r="H130" s="21">
        <v>43233</v>
      </c>
      <c r="I130" s="22">
        <v>19</v>
      </c>
      <c r="J130" s="13">
        <f t="shared" si="4"/>
        <v>12.368036529680365</v>
      </c>
      <c r="K130" s="13">
        <f t="shared" si="4"/>
        <v>-2.4697716894977169</v>
      </c>
    </row>
    <row r="131" spans="1:15">
      <c r="A131" s="21">
        <v>43233</v>
      </c>
      <c r="B131" s="22">
        <v>20</v>
      </c>
      <c r="C131" s="34">
        <v>37.980899999999998</v>
      </c>
      <c r="D131" s="41">
        <v>29.611000000000001</v>
      </c>
      <c r="E131" s="34">
        <f>VLOOKUP(A131,[1]GAS!$A$2:$B$215,2,FALSE)</f>
        <v>2.19</v>
      </c>
      <c r="F131" s="13">
        <f t="shared" ref="F131:F194" si="6">C131/E131</f>
        <v>17.342876712328767</v>
      </c>
      <c r="G131" s="13">
        <f t="shared" si="5"/>
        <v>13.521004566210046</v>
      </c>
      <c r="H131" s="21">
        <v>43233</v>
      </c>
      <c r="I131" s="22">
        <v>20</v>
      </c>
      <c r="J131" s="13">
        <f t="shared" ref="J131:K194" si="7">F131</f>
        <v>17.342876712328767</v>
      </c>
      <c r="K131" s="13">
        <f t="shared" si="7"/>
        <v>13.521004566210046</v>
      </c>
    </row>
    <row r="132" spans="1:15">
      <c r="A132" s="21">
        <v>43233</v>
      </c>
      <c r="B132" s="22">
        <v>21</v>
      </c>
      <c r="C132" s="34">
        <v>48.247700000000002</v>
      </c>
      <c r="D132" s="41">
        <v>115.01990000000001</v>
      </c>
      <c r="E132" s="34">
        <f>VLOOKUP(A132,[1]GAS!$A$2:$B$215,2,FALSE)</f>
        <v>2.19</v>
      </c>
      <c r="F132" s="13">
        <f t="shared" si="6"/>
        <v>22.030913242009134</v>
      </c>
      <c r="G132" s="13">
        <f t="shared" ref="G132:G195" si="8">D132/E132</f>
        <v>52.520502283105024</v>
      </c>
      <c r="H132" s="21">
        <v>43233</v>
      </c>
      <c r="I132" s="22">
        <v>21</v>
      </c>
      <c r="J132" s="13">
        <f t="shared" si="7"/>
        <v>22.030913242009134</v>
      </c>
      <c r="K132" s="13">
        <f t="shared" si="7"/>
        <v>52.520502283105024</v>
      </c>
    </row>
    <row r="133" spans="1:15">
      <c r="A133" s="21">
        <v>43234</v>
      </c>
      <c r="B133" s="22">
        <v>12</v>
      </c>
      <c r="C133" s="34">
        <v>11.3148</v>
      </c>
      <c r="D133" s="41">
        <v>16.498699999999999</v>
      </c>
      <c r="E133" s="34">
        <f>VLOOKUP(A133,[1]GAS!$A$2:$B$215,2,FALSE)</f>
        <v>2.19</v>
      </c>
      <c r="F133" s="13">
        <f t="shared" si="6"/>
        <v>5.1665753424657535</v>
      </c>
      <c r="G133" s="13">
        <f t="shared" si="8"/>
        <v>7.5336529680365301</v>
      </c>
      <c r="H133" s="21">
        <v>43234</v>
      </c>
      <c r="I133" s="22">
        <v>12</v>
      </c>
      <c r="J133" s="13">
        <f t="shared" si="7"/>
        <v>5.1665753424657535</v>
      </c>
      <c r="K133" s="13">
        <f t="shared" si="7"/>
        <v>7.5336529680365301</v>
      </c>
      <c r="L133" s="20">
        <f>MAX(AVERAGE(C133:C136),AVERAGE(C134:C137),AVERAGE(C135:C138),AVERAGE(C136:C139),AVERAGE(C137:C140))</f>
        <v>20.663724999999999</v>
      </c>
      <c r="M133" s="20">
        <f>MAX(AVERAGE(J133:J136),AVERAGE(J134:J137),AVERAGE(J135:J138),AVERAGE(J136:J139),AVERAGE(J137:J140))</f>
        <v>9.4354908675799081</v>
      </c>
      <c r="N133" s="20">
        <f>MAX(AVERAGE(D133:D136),AVERAGE(D134:D137),AVERAGE(D135:D138),AVERAGE(D136:D139),AVERAGE(D137:D140))</f>
        <v>24.772775000000003</v>
      </c>
      <c r="O133" s="20">
        <f>MAX(AVERAGE(K133:K136),AVERAGE(K134:K137),AVERAGE(K135:K138),AVERAGE(K136:K139),AVERAGE(K137:K140))</f>
        <v>11.311769406392695</v>
      </c>
    </row>
    <row r="134" spans="1:15">
      <c r="A134" s="21">
        <v>43234</v>
      </c>
      <c r="B134" s="22">
        <v>13</v>
      </c>
      <c r="C134" s="34">
        <v>12.3667</v>
      </c>
      <c r="D134" s="41">
        <v>15.2074</v>
      </c>
      <c r="E134" s="34">
        <f>VLOOKUP(A134,[1]GAS!$A$2:$B$215,2,FALSE)</f>
        <v>2.19</v>
      </c>
      <c r="F134" s="13">
        <f t="shared" si="6"/>
        <v>5.6468949771689498</v>
      </c>
      <c r="G134" s="13">
        <f t="shared" si="8"/>
        <v>6.9440182648401825</v>
      </c>
      <c r="H134" s="21">
        <v>43234</v>
      </c>
      <c r="I134" s="22">
        <v>13</v>
      </c>
      <c r="J134" s="13">
        <f t="shared" si="7"/>
        <v>5.6468949771689498</v>
      </c>
      <c r="K134" s="13">
        <f t="shared" si="7"/>
        <v>6.9440182648401825</v>
      </c>
    </row>
    <row r="135" spans="1:15">
      <c r="A135" s="21">
        <v>43234</v>
      </c>
      <c r="B135" s="22">
        <v>14</v>
      </c>
      <c r="C135" s="34">
        <v>12.7553</v>
      </c>
      <c r="D135" s="41">
        <v>35.575400000000002</v>
      </c>
      <c r="E135" s="34">
        <f>VLOOKUP(A135,[1]GAS!$A$2:$B$215,2,FALSE)</f>
        <v>2.19</v>
      </c>
      <c r="F135" s="13">
        <f t="shared" si="6"/>
        <v>5.8243378995433792</v>
      </c>
      <c r="G135" s="13">
        <f t="shared" si="8"/>
        <v>16.244474885844749</v>
      </c>
      <c r="H135" s="21">
        <v>43234</v>
      </c>
      <c r="I135" s="22">
        <v>14</v>
      </c>
      <c r="J135" s="13">
        <f t="shared" si="7"/>
        <v>5.8243378995433792</v>
      </c>
      <c r="K135" s="13">
        <f t="shared" si="7"/>
        <v>16.244474885844749</v>
      </c>
    </row>
    <row r="136" spans="1:15">
      <c r="A136" s="21">
        <v>43234</v>
      </c>
      <c r="B136" s="22">
        <v>15</v>
      </c>
      <c r="C136" s="34">
        <v>12.532</v>
      </c>
      <c r="D136" s="41">
        <v>20.489000000000001</v>
      </c>
      <c r="E136" s="34">
        <f>VLOOKUP(A136,[1]GAS!$A$2:$B$215,2,FALSE)</f>
        <v>2.19</v>
      </c>
      <c r="F136" s="13">
        <f t="shared" si="6"/>
        <v>5.7223744292237448</v>
      </c>
      <c r="G136" s="13">
        <f t="shared" si="8"/>
        <v>9.3557077625570777</v>
      </c>
      <c r="H136" s="21">
        <v>43234</v>
      </c>
      <c r="I136" s="22">
        <v>15</v>
      </c>
      <c r="J136" s="13">
        <f t="shared" si="7"/>
        <v>5.7223744292237448</v>
      </c>
      <c r="K136" s="13">
        <f t="shared" si="7"/>
        <v>9.3557077625570777</v>
      </c>
    </row>
    <row r="137" spans="1:15">
      <c r="A137" s="21">
        <v>43234</v>
      </c>
      <c r="B137" s="22">
        <v>16</v>
      </c>
      <c r="C137" s="34">
        <v>13.904199999999999</v>
      </c>
      <c r="D137" s="41">
        <v>25.08</v>
      </c>
      <c r="E137" s="34">
        <f>VLOOKUP(A137,[1]GAS!$A$2:$B$215,2,FALSE)</f>
        <v>2.19</v>
      </c>
      <c r="F137" s="13">
        <f t="shared" si="6"/>
        <v>6.3489497716894974</v>
      </c>
      <c r="G137" s="13">
        <f t="shared" si="8"/>
        <v>11.452054794520548</v>
      </c>
      <c r="H137" s="21">
        <v>43234</v>
      </c>
      <c r="I137" s="22">
        <v>16</v>
      </c>
      <c r="J137" s="13">
        <f t="shared" si="7"/>
        <v>6.3489497716894974</v>
      </c>
      <c r="K137" s="13">
        <f t="shared" si="7"/>
        <v>11.452054794520548</v>
      </c>
    </row>
    <row r="138" spans="1:15">
      <c r="A138" s="21">
        <v>43234</v>
      </c>
      <c r="B138" s="22">
        <v>17</v>
      </c>
      <c r="C138" s="34">
        <v>16.3184</v>
      </c>
      <c r="D138" s="41">
        <v>17.9467</v>
      </c>
      <c r="E138" s="34">
        <f>VLOOKUP(A138,[1]GAS!$A$2:$B$215,2,FALSE)</f>
        <v>2.19</v>
      </c>
      <c r="F138" s="13">
        <f t="shared" si="6"/>
        <v>7.4513242009132421</v>
      </c>
      <c r="G138" s="13">
        <f t="shared" si="8"/>
        <v>8.1948401826484023</v>
      </c>
      <c r="H138" s="21">
        <v>43234</v>
      </c>
      <c r="I138" s="22">
        <v>17</v>
      </c>
      <c r="J138" s="13">
        <f t="shared" si="7"/>
        <v>7.4513242009132421</v>
      </c>
      <c r="K138" s="13">
        <f t="shared" si="7"/>
        <v>8.1948401826484023</v>
      </c>
    </row>
    <row r="139" spans="1:15">
      <c r="A139" s="21">
        <v>43234</v>
      </c>
      <c r="B139" s="22">
        <v>18</v>
      </c>
      <c r="C139" s="34">
        <v>21.146699999999999</v>
      </c>
      <c r="D139" s="41">
        <v>20.704499999999999</v>
      </c>
      <c r="E139" s="34">
        <f>VLOOKUP(A139,[1]GAS!$A$2:$B$215,2,FALSE)</f>
        <v>2.19</v>
      </c>
      <c r="F139" s="13">
        <f t="shared" si="6"/>
        <v>9.6560273972602744</v>
      </c>
      <c r="G139" s="13">
        <f t="shared" si="8"/>
        <v>9.4541095890410958</v>
      </c>
      <c r="H139" s="21">
        <v>43234</v>
      </c>
      <c r="I139" s="22">
        <v>18</v>
      </c>
      <c r="J139" s="13">
        <f t="shared" si="7"/>
        <v>9.6560273972602744</v>
      </c>
      <c r="K139" s="13">
        <f t="shared" si="7"/>
        <v>9.4541095890410958</v>
      </c>
    </row>
    <row r="140" spans="1:15">
      <c r="A140" s="21">
        <v>43234</v>
      </c>
      <c r="B140" s="22">
        <v>19</v>
      </c>
      <c r="C140" s="34">
        <v>31.285599999999999</v>
      </c>
      <c r="D140" s="41">
        <v>25.3248</v>
      </c>
      <c r="E140" s="34">
        <f>VLOOKUP(A140,[1]GAS!$A$2:$B$215,2,FALSE)</f>
        <v>2.19</v>
      </c>
      <c r="F140" s="13">
        <f t="shared" si="6"/>
        <v>14.285662100456621</v>
      </c>
      <c r="G140" s="13">
        <f t="shared" si="8"/>
        <v>11.563835616438356</v>
      </c>
      <c r="H140" s="21">
        <v>43234</v>
      </c>
      <c r="I140" s="22">
        <v>19</v>
      </c>
      <c r="J140" s="13">
        <f t="shared" si="7"/>
        <v>14.285662100456621</v>
      </c>
      <c r="K140" s="13">
        <f t="shared" si="7"/>
        <v>11.563835616438356</v>
      </c>
    </row>
    <row r="141" spans="1:15">
      <c r="A141" s="21">
        <v>43234</v>
      </c>
      <c r="B141" s="22">
        <v>20</v>
      </c>
      <c r="C141" s="34">
        <v>41.813600000000001</v>
      </c>
      <c r="D141" s="41">
        <v>25.464500000000001</v>
      </c>
      <c r="E141" s="34">
        <f>VLOOKUP(A141,[1]GAS!$A$2:$B$215,2,FALSE)</f>
        <v>2.19</v>
      </c>
      <c r="F141" s="13">
        <f t="shared" si="6"/>
        <v>19.09296803652968</v>
      </c>
      <c r="G141" s="13">
        <f t="shared" si="8"/>
        <v>11.627625570776257</v>
      </c>
      <c r="H141" s="21">
        <v>43234</v>
      </c>
      <c r="I141" s="22">
        <v>20</v>
      </c>
      <c r="J141" s="13">
        <f t="shared" si="7"/>
        <v>19.09296803652968</v>
      </c>
      <c r="K141" s="13">
        <f t="shared" si="7"/>
        <v>11.627625570776257</v>
      </c>
    </row>
    <row r="142" spans="1:15">
      <c r="A142" s="21">
        <v>43234</v>
      </c>
      <c r="B142" s="22">
        <v>21</v>
      </c>
      <c r="C142" s="34">
        <v>50.317900000000002</v>
      </c>
      <c r="D142" s="41">
        <v>24.587399999999999</v>
      </c>
      <c r="E142" s="34">
        <f>VLOOKUP(A142,[1]GAS!$A$2:$B$215,2,FALSE)</f>
        <v>2.19</v>
      </c>
      <c r="F142" s="13">
        <f t="shared" si="6"/>
        <v>22.976210045662103</v>
      </c>
      <c r="G142" s="13">
        <f t="shared" si="8"/>
        <v>11.227123287671233</v>
      </c>
      <c r="H142" s="21">
        <v>43234</v>
      </c>
      <c r="I142" s="22">
        <v>21</v>
      </c>
      <c r="J142" s="13">
        <f t="shared" si="7"/>
        <v>22.976210045662103</v>
      </c>
      <c r="K142" s="13">
        <f t="shared" si="7"/>
        <v>11.227123287671233</v>
      </c>
    </row>
    <row r="143" spans="1:15">
      <c r="A143" s="21">
        <v>43235</v>
      </c>
      <c r="B143" s="22">
        <v>12</v>
      </c>
      <c r="C143" s="34">
        <v>18.464400000000001</v>
      </c>
      <c r="D143" s="41">
        <v>15.5496</v>
      </c>
      <c r="E143" s="34">
        <f>VLOOKUP(A143,[1]GAS!$A$2:$B$215,2,FALSE)</f>
        <v>3.17</v>
      </c>
      <c r="F143" s="13">
        <f t="shared" si="6"/>
        <v>5.8247318611987389</v>
      </c>
      <c r="G143" s="13">
        <f t="shared" si="8"/>
        <v>4.9052365930599366</v>
      </c>
      <c r="H143" s="21">
        <v>43235</v>
      </c>
      <c r="I143" s="22">
        <v>12</v>
      </c>
      <c r="J143" s="13">
        <f t="shared" si="7"/>
        <v>5.8247318611987389</v>
      </c>
      <c r="K143" s="13">
        <f t="shared" si="7"/>
        <v>4.9052365930599366</v>
      </c>
      <c r="L143" s="20">
        <f>MAX(AVERAGE(C143:C146),AVERAGE(C144:C147),AVERAGE(C145:C148),AVERAGE(C146:C149),AVERAGE(C147:C150))</f>
        <v>23.32995</v>
      </c>
      <c r="M143" s="20">
        <f>MAX(AVERAGE(J143:J146),AVERAGE(J144:J147),AVERAGE(J145:J148),AVERAGE(J146:J149),AVERAGE(J147:J150))</f>
        <v>7.3596056782334394</v>
      </c>
      <c r="N143" s="20">
        <f>MAX(AVERAGE(D143:D146),AVERAGE(D144:D147),AVERAGE(D145:D148),AVERAGE(D146:D149),AVERAGE(D147:D150))</f>
        <v>19.3567</v>
      </c>
      <c r="O143" s="20">
        <f>MAX(AVERAGE(K143:K146),AVERAGE(K144:K147),AVERAGE(K145:K148),AVERAGE(K146:K149),AVERAGE(K147:K150))</f>
        <v>6.10621451104101</v>
      </c>
    </row>
    <row r="144" spans="1:15">
      <c r="A144" s="21">
        <v>43235</v>
      </c>
      <c r="B144" s="22">
        <v>13</v>
      </c>
      <c r="C144" s="34">
        <v>14.4095</v>
      </c>
      <c r="D144" s="41">
        <v>14.3073</v>
      </c>
      <c r="E144" s="34">
        <f>VLOOKUP(A144,[1]GAS!$A$2:$B$215,2,FALSE)</f>
        <v>3.17</v>
      </c>
      <c r="F144" s="13">
        <f t="shared" si="6"/>
        <v>4.5455835962145112</v>
      </c>
      <c r="G144" s="13">
        <f t="shared" si="8"/>
        <v>4.5133438485804414</v>
      </c>
      <c r="H144" s="21">
        <v>43235</v>
      </c>
      <c r="I144" s="22">
        <v>13</v>
      </c>
      <c r="J144" s="13">
        <f t="shared" si="7"/>
        <v>4.5455835962145112</v>
      </c>
      <c r="K144" s="13">
        <f t="shared" si="7"/>
        <v>4.5133438485804414</v>
      </c>
    </row>
    <row r="145" spans="1:15">
      <c r="A145" s="21">
        <v>43235</v>
      </c>
      <c r="B145" s="22">
        <v>14</v>
      </c>
      <c r="C145" s="34">
        <v>15.6259</v>
      </c>
      <c r="D145" s="41">
        <v>13.3942</v>
      </c>
      <c r="E145" s="34">
        <f>VLOOKUP(A145,[1]GAS!$A$2:$B$215,2,FALSE)</f>
        <v>3.17</v>
      </c>
      <c r="F145" s="13">
        <f t="shared" si="6"/>
        <v>4.9293059936908517</v>
      </c>
      <c r="G145" s="13">
        <f t="shared" si="8"/>
        <v>4.2252996845425868</v>
      </c>
      <c r="H145" s="21">
        <v>43235</v>
      </c>
      <c r="I145" s="22">
        <v>14</v>
      </c>
      <c r="J145" s="13">
        <f t="shared" si="7"/>
        <v>4.9293059936908517</v>
      </c>
      <c r="K145" s="13">
        <f t="shared" si="7"/>
        <v>4.2252996845425868</v>
      </c>
    </row>
    <row r="146" spans="1:15">
      <c r="A146" s="21">
        <v>43235</v>
      </c>
      <c r="B146" s="22">
        <v>15</v>
      </c>
      <c r="C146" s="34">
        <v>13.940300000000001</v>
      </c>
      <c r="D146" s="41">
        <v>7.7336</v>
      </c>
      <c r="E146" s="34">
        <f>VLOOKUP(A146,[1]GAS!$A$2:$B$215,2,FALSE)</f>
        <v>3.17</v>
      </c>
      <c r="F146" s="13">
        <f t="shared" si="6"/>
        <v>4.3975709779179812</v>
      </c>
      <c r="G146" s="13">
        <f t="shared" si="8"/>
        <v>2.439621451104101</v>
      </c>
      <c r="H146" s="21">
        <v>43235</v>
      </c>
      <c r="I146" s="22">
        <v>15</v>
      </c>
      <c r="J146" s="13">
        <f t="shared" si="7"/>
        <v>4.3975709779179812</v>
      </c>
      <c r="K146" s="13">
        <f t="shared" si="7"/>
        <v>2.439621451104101</v>
      </c>
    </row>
    <row r="147" spans="1:15">
      <c r="A147" s="21">
        <v>43235</v>
      </c>
      <c r="B147" s="22">
        <v>16</v>
      </c>
      <c r="C147" s="34">
        <v>13.3247</v>
      </c>
      <c r="D147" s="41">
        <v>11.978199999999999</v>
      </c>
      <c r="E147" s="34">
        <f>VLOOKUP(A147,[1]GAS!$A$2:$B$215,2,FALSE)</f>
        <v>3.17</v>
      </c>
      <c r="F147" s="13">
        <f t="shared" si="6"/>
        <v>4.2033753943217667</v>
      </c>
      <c r="G147" s="13">
        <f t="shared" si="8"/>
        <v>3.7786119873817032</v>
      </c>
      <c r="H147" s="21">
        <v>43235</v>
      </c>
      <c r="I147" s="22">
        <v>16</v>
      </c>
      <c r="J147" s="13">
        <f t="shared" si="7"/>
        <v>4.2033753943217667</v>
      </c>
      <c r="K147" s="13">
        <f t="shared" si="7"/>
        <v>3.7786119873817032</v>
      </c>
    </row>
    <row r="148" spans="1:15">
      <c r="A148" s="21">
        <v>43235</v>
      </c>
      <c r="B148" s="22">
        <v>17</v>
      </c>
      <c r="C148" s="34">
        <v>21.475200000000001</v>
      </c>
      <c r="D148" s="41">
        <v>17.2563</v>
      </c>
      <c r="E148" s="34">
        <f>VLOOKUP(A148,[1]GAS!$A$2:$B$215,2,FALSE)</f>
        <v>3.17</v>
      </c>
      <c r="F148" s="13">
        <f t="shared" si="6"/>
        <v>6.7745110410094638</v>
      </c>
      <c r="G148" s="13">
        <f t="shared" si="8"/>
        <v>5.4436277602523662</v>
      </c>
      <c r="H148" s="21">
        <v>43235</v>
      </c>
      <c r="I148" s="22">
        <v>17</v>
      </c>
      <c r="J148" s="13">
        <f t="shared" si="7"/>
        <v>6.7745110410094638</v>
      </c>
      <c r="K148" s="13">
        <f t="shared" si="7"/>
        <v>5.4436277602523662</v>
      </c>
    </row>
    <row r="149" spans="1:15">
      <c r="A149" s="21">
        <v>43235</v>
      </c>
      <c r="B149" s="22">
        <v>18</v>
      </c>
      <c r="C149" s="34">
        <v>25.644400000000001</v>
      </c>
      <c r="D149" s="41">
        <v>21.630800000000001</v>
      </c>
      <c r="E149" s="34">
        <f>VLOOKUP(A149,[1]GAS!$A$2:$B$215,2,FALSE)</f>
        <v>3.17</v>
      </c>
      <c r="F149" s="13">
        <f t="shared" si="6"/>
        <v>8.0897160883280765</v>
      </c>
      <c r="G149" s="13">
        <f t="shared" si="8"/>
        <v>6.8235962145110411</v>
      </c>
      <c r="H149" s="21">
        <v>43235</v>
      </c>
      <c r="I149" s="22">
        <v>18</v>
      </c>
      <c r="J149" s="13">
        <f t="shared" si="7"/>
        <v>8.0897160883280765</v>
      </c>
      <c r="K149" s="13">
        <f t="shared" si="7"/>
        <v>6.8235962145110411</v>
      </c>
    </row>
    <row r="150" spans="1:15">
      <c r="A150" s="21">
        <v>43235</v>
      </c>
      <c r="B150" s="22">
        <v>19</v>
      </c>
      <c r="C150" s="34">
        <v>32.875500000000002</v>
      </c>
      <c r="D150" s="41">
        <v>26.561499999999999</v>
      </c>
      <c r="E150" s="34">
        <f>VLOOKUP(A150,[1]GAS!$A$2:$B$215,2,FALSE)</f>
        <v>3.17</v>
      </c>
      <c r="F150" s="13">
        <f t="shared" si="6"/>
        <v>10.370820189274449</v>
      </c>
      <c r="G150" s="13">
        <f t="shared" si="8"/>
        <v>8.3790220820189276</v>
      </c>
      <c r="H150" s="21">
        <v>43235</v>
      </c>
      <c r="I150" s="22">
        <v>19</v>
      </c>
      <c r="J150" s="13">
        <f t="shared" si="7"/>
        <v>10.370820189274449</v>
      </c>
      <c r="K150" s="13">
        <f t="shared" si="7"/>
        <v>8.3790220820189276</v>
      </c>
    </row>
    <row r="151" spans="1:15">
      <c r="A151" s="21">
        <v>43235</v>
      </c>
      <c r="B151" s="22">
        <v>20</v>
      </c>
      <c r="C151" s="34">
        <v>53.192100000000003</v>
      </c>
      <c r="D151" s="41">
        <v>42.829500000000003</v>
      </c>
      <c r="E151" s="34">
        <f>VLOOKUP(A151,[1]GAS!$A$2:$B$215,2,FALSE)</f>
        <v>3.17</v>
      </c>
      <c r="F151" s="13">
        <f t="shared" si="6"/>
        <v>16.779842271293376</v>
      </c>
      <c r="G151" s="13">
        <f t="shared" si="8"/>
        <v>13.510883280757099</v>
      </c>
      <c r="H151" s="21">
        <v>43235</v>
      </c>
      <c r="I151" s="22">
        <v>20</v>
      </c>
      <c r="J151" s="13">
        <f t="shared" si="7"/>
        <v>16.779842271293376</v>
      </c>
      <c r="K151" s="13">
        <f t="shared" si="7"/>
        <v>13.510883280757099</v>
      </c>
    </row>
    <row r="152" spans="1:15">
      <c r="A152" s="21">
        <v>43235</v>
      </c>
      <c r="B152" s="22">
        <v>21</v>
      </c>
      <c r="C152" s="34">
        <v>67.912700000000001</v>
      </c>
      <c r="D152" s="41">
        <v>34.694299999999998</v>
      </c>
      <c r="E152" s="34">
        <f>VLOOKUP(A152,[1]GAS!$A$2:$B$215,2,FALSE)</f>
        <v>3.17</v>
      </c>
      <c r="F152" s="13">
        <f t="shared" si="6"/>
        <v>21.423564668769718</v>
      </c>
      <c r="G152" s="13">
        <f t="shared" si="8"/>
        <v>10.944574132492113</v>
      </c>
      <c r="H152" s="21">
        <v>43235</v>
      </c>
      <c r="I152" s="22">
        <v>21</v>
      </c>
      <c r="J152" s="13">
        <f t="shared" si="7"/>
        <v>21.423564668769718</v>
      </c>
      <c r="K152" s="13">
        <f t="shared" si="7"/>
        <v>10.944574132492113</v>
      </c>
    </row>
    <row r="153" spans="1:15">
      <c r="A153" s="21">
        <v>43236</v>
      </c>
      <c r="B153" s="22">
        <v>12</v>
      </c>
      <c r="C153" s="34">
        <v>16.9404</v>
      </c>
      <c r="D153" s="41">
        <v>18.825900000000001</v>
      </c>
      <c r="E153" s="34">
        <f>VLOOKUP(A153,[1]GAS!$A$2:$B$215,2,FALSE)</f>
        <v>3.19</v>
      </c>
      <c r="F153" s="13">
        <f t="shared" si="6"/>
        <v>5.3104702194357367</v>
      </c>
      <c r="G153" s="13">
        <f t="shared" si="8"/>
        <v>5.9015360501567402</v>
      </c>
      <c r="H153" s="21">
        <v>43236</v>
      </c>
      <c r="I153" s="22">
        <v>12</v>
      </c>
      <c r="J153" s="13">
        <f t="shared" si="7"/>
        <v>5.3104702194357367</v>
      </c>
      <c r="K153" s="13">
        <f t="shared" si="7"/>
        <v>5.9015360501567402</v>
      </c>
      <c r="L153" s="20">
        <f>MAX(AVERAGE(C153:C156),AVERAGE(C154:C157),AVERAGE(C155:C158),AVERAGE(C156:C159),AVERAGE(C157:C160))</f>
        <v>20.741924999999998</v>
      </c>
      <c r="M153" s="20">
        <f>MAX(AVERAGE(J153:J156),AVERAGE(J154:J157),AVERAGE(J155:J158),AVERAGE(J156:J159),AVERAGE(J157:J160))</f>
        <v>6.5021708463949839</v>
      </c>
      <c r="N153" s="20">
        <f>MAX(AVERAGE(D153:D156),AVERAGE(D154:D157),AVERAGE(D155:D158),AVERAGE(D156:D159),AVERAGE(D157:D160))</f>
        <v>19.265250000000002</v>
      </c>
      <c r="O153" s="20">
        <f>MAX(AVERAGE(K153:K156),AVERAGE(K154:K157),AVERAGE(K155:K158),AVERAGE(K156:K159),AVERAGE(K157:K160))</f>
        <v>6.039263322884012</v>
      </c>
    </row>
    <row r="154" spans="1:15">
      <c r="A154" s="21">
        <v>43236</v>
      </c>
      <c r="B154" s="22">
        <v>13</v>
      </c>
      <c r="C154" s="34">
        <v>14.099299999999999</v>
      </c>
      <c r="D154" s="41">
        <v>17.854399999999998</v>
      </c>
      <c r="E154" s="34">
        <f>VLOOKUP(A154,[1]GAS!$A$2:$B$215,2,FALSE)</f>
        <v>3.19</v>
      </c>
      <c r="F154" s="13">
        <f t="shared" si="6"/>
        <v>4.4198432601880873</v>
      </c>
      <c r="G154" s="13">
        <f t="shared" si="8"/>
        <v>5.5969905956112846</v>
      </c>
      <c r="H154" s="21">
        <v>43236</v>
      </c>
      <c r="I154" s="22">
        <v>13</v>
      </c>
      <c r="J154" s="13">
        <f t="shared" si="7"/>
        <v>4.4198432601880873</v>
      </c>
      <c r="K154" s="13">
        <f t="shared" si="7"/>
        <v>5.5969905956112846</v>
      </c>
    </row>
    <row r="155" spans="1:15">
      <c r="A155" s="21">
        <v>43236</v>
      </c>
      <c r="B155" s="22">
        <v>14</v>
      </c>
      <c r="C155" s="34">
        <v>17.636099999999999</v>
      </c>
      <c r="D155" s="41">
        <v>22.609300000000001</v>
      </c>
      <c r="E155" s="34">
        <f>VLOOKUP(A155,[1]GAS!$A$2:$B$215,2,FALSE)</f>
        <v>3.19</v>
      </c>
      <c r="F155" s="13">
        <f t="shared" si="6"/>
        <v>5.5285579937304075</v>
      </c>
      <c r="G155" s="13">
        <f t="shared" si="8"/>
        <v>7.0875548589341699</v>
      </c>
      <c r="H155" s="21">
        <v>43236</v>
      </c>
      <c r="I155" s="22">
        <v>14</v>
      </c>
      <c r="J155" s="13">
        <f t="shared" si="7"/>
        <v>5.5285579937304075</v>
      </c>
      <c r="K155" s="13">
        <f t="shared" si="7"/>
        <v>7.0875548589341699</v>
      </c>
    </row>
    <row r="156" spans="1:15">
      <c r="A156" s="21">
        <v>43236</v>
      </c>
      <c r="B156" s="22">
        <v>15</v>
      </c>
      <c r="C156" s="34">
        <v>15.290900000000001</v>
      </c>
      <c r="D156" s="41">
        <v>17.7714</v>
      </c>
      <c r="E156" s="34">
        <f>VLOOKUP(A156,[1]GAS!$A$2:$B$215,2,FALSE)</f>
        <v>3.19</v>
      </c>
      <c r="F156" s="13">
        <f t="shared" si="6"/>
        <v>4.7933855799373042</v>
      </c>
      <c r="G156" s="13">
        <f t="shared" si="8"/>
        <v>5.570971786833856</v>
      </c>
      <c r="H156" s="21">
        <v>43236</v>
      </c>
      <c r="I156" s="22">
        <v>15</v>
      </c>
      <c r="J156" s="13">
        <f t="shared" si="7"/>
        <v>4.7933855799373042</v>
      </c>
      <c r="K156" s="13">
        <f t="shared" si="7"/>
        <v>5.570971786833856</v>
      </c>
    </row>
    <row r="157" spans="1:15">
      <c r="A157" s="21">
        <v>43236</v>
      </c>
      <c r="B157" s="22">
        <v>16</v>
      </c>
      <c r="C157" s="34">
        <v>12.8644</v>
      </c>
      <c r="D157" s="41">
        <v>15.936400000000001</v>
      </c>
      <c r="E157" s="34">
        <f>VLOOKUP(A157,[1]GAS!$A$2:$B$215,2,FALSE)</f>
        <v>3.19</v>
      </c>
      <c r="F157" s="13">
        <f t="shared" si="6"/>
        <v>4.0327272727272732</v>
      </c>
      <c r="G157" s="13">
        <f t="shared" si="8"/>
        <v>4.9957366771159881</v>
      </c>
      <c r="H157" s="21">
        <v>43236</v>
      </c>
      <c r="I157" s="22">
        <v>16</v>
      </c>
      <c r="J157" s="13">
        <f t="shared" si="7"/>
        <v>4.0327272727272732</v>
      </c>
      <c r="K157" s="13">
        <f t="shared" si="7"/>
        <v>4.9957366771159881</v>
      </c>
    </row>
    <row r="158" spans="1:15">
      <c r="A158" s="21">
        <v>43236</v>
      </c>
      <c r="B158" s="22">
        <v>17</v>
      </c>
      <c r="C158" s="34">
        <v>16.541499999999999</v>
      </c>
      <c r="D158" s="41">
        <v>13.23</v>
      </c>
      <c r="E158" s="34">
        <f>VLOOKUP(A158,[1]GAS!$A$2:$B$215,2,FALSE)</f>
        <v>3.19</v>
      </c>
      <c r="F158" s="13">
        <f t="shared" si="6"/>
        <v>5.1854231974921632</v>
      </c>
      <c r="G158" s="13">
        <f t="shared" si="8"/>
        <v>4.1473354231974922</v>
      </c>
      <c r="H158" s="21">
        <v>43236</v>
      </c>
      <c r="I158" s="22">
        <v>17</v>
      </c>
      <c r="J158" s="13">
        <f t="shared" si="7"/>
        <v>5.1854231974921632</v>
      </c>
      <c r="K158" s="13">
        <f t="shared" si="7"/>
        <v>4.1473354231974922</v>
      </c>
    </row>
    <row r="159" spans="1:15">
      <c r="A159" s="21">
        <v>43236</v>
      </c>
      <c r="B159" s="22">
        <v>18</v>
      </c>
      <c r="C159" s="34">
        <v>19.5413</v>
      </c>
      <c r="D159" s="41">
        <v>7.0776000000000003</v>
      </c>
      <c r="E159" s="34">
        <f>VLOOKUP(A159,[1]GAS!$A$2:$B$215,2,FALSE)</f>
        <v>3.19</v>
      </c>
      <c r="F159" s="13">
        <f t="shared" si="6"/>
        <v>6.1257993730407527</v>
      </c>
      <c r="G159" s="13">
        <f t="shared" si="8"/>
        <v>2.2186833855799373</v>
      </c>
      <c r="H159" s="21">
        <v>43236</v>
      </c>
      <c r="I159" s="22">
        <v>18</v>
      </c>
      <c r="J159" s="13">
        <f t="shared" si="7"/>
        <v>6.1257993730407527</v>
      </c>
      <c r="K159" s="13">
        <f t="shared" si="7"/>
        <v>2.2186833855799373</v>
      </c>
    </row>
    <row r="160" spans="1:15">
      <c r="A160" s="21">
        <v>43236</v>
      </c>
      <c r="B160" s="22">
        <v>19</v>
      </c>
      <c r="C160" s="34">
        <v>34.020499999999998</v>
      </c>
      <c r="D160" s="41">
        <v>27.3597</v>
      </c>
      <c r="E160" s="34">
        <f>VLOOKUP(A160,[1]GAS!$A$2:$B$215,2,FALSE)</f>
        <v>3.19</v>
      </c>
      <c r="F160" s="13">
        <f t="shared" si="6"/>
        <v>10.664733542319748</v>
      </c>
      <c r="G160" s="13">
        <f t="shared" si="8"/>
        <v>8.5767084639498439</v>
      </c>
      <c r="H160" s="21">
        <v>43236</v>
      </c>
      <c r="I160" s="22">
        <v>19</v>
      </c>
      <c r="J160" s="13">
        <f t="shared" si="7"/>
        <v>10.664733542319748</v>
      </c>
      <c r="K160" s="13">
        <f t="shared" si="7"/>
        <v>8.5767084639498439</v>
      </c>
    </row>
    <row r="161" spans="1:15">
      <c r="A161" s="21">
        <v>43236</v>
      </c>
      <c r="B161" s="22">
        <v>20</v>
      </c>
      <c r="C161" s="34">
        <v>49.866500000000002</v>
      </c>
      <c r="D161" s="41">
        <v>25.776399999999999</v>
      </c>
      <c r="E161" s="34">
        <f>VLOOKUP(A161,[1]GAS!$A$2:$B$215,2,FALSE)</f>
        <v>3.19</v>
      </c>
      <c r="F161" s="13">
        <f t="shared" si="6"/>
        <v>15.632131661442008</v>
      </c>
      <c r="G161" s="13">
        <f t="shared" si="8"/>
        <v>8.0803761755485883</v>
      </c>
      <c r="H161" s="21">
        <v>43236</v>
      </c>
      <c r="I161" s="22">
        <v>20</v>
      </c>
      <c r="J161" s="13">
        <f t="shared" si="7"/>
        <v>15.632131661442008</v>
      </c>
      <c r="K161" s="13">
        <f t="shared" si="7"/>
        <v>8.0803761755485883</v>
      </c>
    </row>
    <row r="162" spans="1:15">
      <c r="A162" s="21">
        <v>43236</v>
      </c>
      <c r="B162" s="22">
        <v>21</v>
      </c>
      <c r="C162" s="34">
        <v>67.600399999999993</v>
      </c>
      <c r="D162" s="41">
        <v>26.058700000000002</v>
      </c>
      <c r="E162" s="34">
        <f>VLOOKUP(A162,[1]GAS!$A$2:$B$215,2,FALSE)</f>
        <v>3.19</v>
      </c>
      <c r="F162" s="13">
        <f t="shared" si="6"/>
        <v>21.191347962382444</v>
      </c>
      <c r="G162" s="13">
        <f t="shared" si="8"/>
        <v>8.1688714733542334</v>
      </c>
      <c r="H162" s="21">
        <v>43236</v>
      </c>
      <c r="I162" s="22">
        <v>21</v>
      </c>
      <c r="J162" s="13">
        <f t="shared" si="7"/>
        <v>21.191347962382444</v>
      </c>
      <c r="K162" s="13">
        <f t="shared" si="7"/>
        <v>8.1688714733542334</v>
      </c>
    </row>
    <row r="163" spans="1:15">
      <c r="A163" s="21">
        <v>43237</v>
      </c>
      <c r="B163" s="22">
        <v>12</v>
      </c>
      <c r="C163" s="34">
        <v>15.64</v>
      </c>
      <c r="D163" s="41">
        <v>8.9739000000000004</v>
      </c>
      <c r="E163" s="34">
        <f>VLOOKUP(A163,[1]GAS!$A$2:$B$215,2,FALSE)</f>
        <v>3.02</v>
      </c>
      <c r="F163" s="13">
        <f t="shared" si="6"/>
        <v>5.1788079470198678</v>
      </c>
      <c r="G163" s="13">
        <f t="shared" si="8"/>
        <v>2.9714900662251655</v>
      </c>
      <c r="H163" s="21">
        <v>43237</v>
      </c>
      <c r="I163" s="22">
        <v>12</v>
      </c>
      <c r="J163" s="13">
        <f t="shared" si="7"/>
        <v>5.1788079470198678</v>
      </c>
      <c r="K163" s="13">
        <f t="shared" si="7"/>
        <v>2.9714900662251655</v>
      </c>
      <c r="L163" s="20">
        <f>MAX(AVERAGE(C163:C166),AVERAGE(C164:C167),AVERAGE(C165:C168),AVERAGE(C166:C169),AVERAGE(C167:C170))</f>
        <v>16.729199999999999</v>
      </c>
      <c r="M163" s="20">
        <f>MAX(AVERAGE(J163:J166),AVERAGE(J164:J167),AVERAGE(J165:J168),AVERAGE(J166:J169),AVERAGE(J167:J170))</f>
        <v>5.5394701986754971</v>
      </c>
      <c r="N163" s="20">
        <f>MAX(AVERAGE(D163:D166),AVERAGE(D164:D167),AVERAGE(D165:D168),AVERAGE(D166:D169),AVERAGE(D167:D170))</f>
        <v>8.8725000000000005</v>
      </c>
      <c r="O163" s="20">
        <f>MAX(AVERAGE(K163:K166),AVERAGE(K164:K167),AVERAGE(K165:K168),AVERAGE(K166:K169),AVERAGE(K167:K170))</f>
        <v>2.9379139072847678</v>
      </c>
    </row>
    <row r="164" spans="1:15">
      <c r="A164" s="21">
        <v>43237</v>
      </c>
      <c r="B164" s="22">
        <v>13</v>
      </c>
      <c r="C164" s="34">
        <v>12.516299999999999</v>
      </c>
      <c r="D164" s="41">
        <v>11.8292</v>
      </c>
      <c r="E164" s="34">
        <f>VLOOKUP(A164,[1]GAS!$A$2:$B$215,2,FALSE)</f>
        <v>3.02</v>
      </c>
      <c r="F164" s="13">
        <f t="shared" si="6"/>
        <v>4.1444701986754966</v>
      </c>
      <c r="G164" s="13">
        <f t="shared" si="8"/>
        <v>3.9169536423841058</v>
      </c>
      <c r="H164" s="21">
        <v>43237</v>
      </c>
      <c r="I164" s="22">
        <v>13</v>
      </c>
      <c r="J164" s="13">
        <f t="shared" si="7"/>
        <v>4.1444701986754966</v>
      </c>
      <c r="K164" s="13">
        <f t="shared" si="7"/>
        <v>3.9169536423841058</v>
      </c>
    </row>
    <row r="165" spans="1:15">
      <c r="A165" s="21">
        <v>43237</v>
      </c>
      <c r="B165" s="22">
        <v>14</v>
      </c>
      <c r="C165" s="34">
        <v>16.195699999999999</v>
      </c>
      <c r="D165" s="41">
        <v>12.1898</v>
      </c>
      <c r="E165" s="34">
        <f>VLOOKUP(A165,[1]GAS!$A$2:$B$215,2,FALSE)</f>
        <v>3.02</v>
      </c>
      <c r="F165" s="13">
        <f t="shared" si="6"/>
        <v>5.3628145695364235</v>
      </c>
      <c r="G165" s="13">
        <f t="shared" si="8"/>
        <v>4.0363576158940395</v>
      </c>
      <c r="H165" s="21">
        <v>43237</v>
      </c>
      <c r="I165" s="22">
        <v>14</v>
      </c>
      <c r="J165" s="13">
        <f t="shared" si="7"/>
        <v>5.3628145695364235</v>
      </c>
      <c r="K165" s="13">
        <f t="shared" si="7"/>
        <v>4.0363576158940395</v>
      </c>
    </row>
    <row r="166" spans="1:15">
      <c r="A166" s="21">
        <v>43237</v>
      </c>
      <c r="B166" s="22">
        <v>15</v>
      </c>
      <c r="C166" s="34">
        <v>10.3424</v>
      </c>
      <c r="D166" s="41">
        <v>2.4971000000000001</v>
      </c>
      <c r="E166" s="34">
        <f>VLOOKUP(A166,[1]GAS!$A$2:$B$215,2,FALSE)</f>
        <v>3.02</v>
      </c>
      <c r="F166" s="13">
        <f t="shared" si="6"/>
        <v>3.4246357615894039</v>
      </c>
      <c r="G166" s="13">
        <f t="shared" si="8"/>
        <v>0.82685430463576159</v>
      </c>
      <c r="H166" s="21">
        <v>43237</v>
      </c>
      <c r="I166" s="22">
        <v>15</v>
      </c>
      <c r="J166" s="13">
        <f t="shared" si="7"/>
        <v>3.4246357615894039</v>
      </c>
      <c r="K166" s="13">
        <f t="shared" si="7"/>
        <v>0.82685430463576159</v>
      </c>
    </row>
    <row r="167" spans="1:15">
      <c r="A167" s="21">
        <v>43237</v>
      </c>
      <c r="B167" s="22">
        <v>16</v>
      </c>
      <c r="C167" s="34">
        <v>11.8184</v>
      </c>
      <c r="D167" s="41">
        <v>-2.0802999999999998</v>
      </c>
      <c r="E167" s="34">
        <f>VLOOKUP(A167,[1]GAS!$A$2:$B$215,2,FALSE)</f>
        <v>3.02</v>
      </c>
      <c r="F167" s="13">
        <f t="shared" si="6"/>
        <v>3.9133774834437087</v>
      </c>
      <c r="G167" s="13">
        <f t="shared" si="8"/>
        <v>-0.68884105960264896</v>
      </c>
      <c r="H167" s="21">
        <v>43237</v>
      </c>
      <c r="I167" s="22">
        <v>16</v>
      </c>
      <c r="J167" s="13">
        <f t="shared" si="7"/>
        <v>3.9133774834437087</v>
      </c>
      <c r="K167" s="13">
        <f t="shared" si="7"/>
        <v>-0.68884105960264896</v>
      </c>
    </row>
    <row r="168" spans="1:15">
      <c r="A168" s="21">
        <v>43237</v>
      </c>
      <c r="B168" s="22">
        <v>17</v>
      </c>
      <c r="C168" s="34">
        <v>9.9552999999999994</v>
      </c>
      <c r="D168" s="41">
        <v>-0.17299999999999999</v>
      </c>
      <c r="E168" s="34">
        <f>VLOOKUP(A168,[1]GAS!$A$2:$B$215,2,FALSE)</f>
        <v>3.02</v>
      </c>
      <c r="F168" s="13">
        <f t="shared" si="6"/>
        <v>3.2964569536423838</v>
      </c>
      <c r="G168" s="13">
        <f t="shared" si="8"/>
        <v>-5.7284768211920523E-2</v>
      </c>
      <c r="H168" s="21">
        <v>43237</v>
      </c>
      <c r="I168" s="22">
        <v>17</v>
      </c>
      <c r="J168" s="13">
        <f t="shared" si="7"/>
        <v>3.2964569536423838</v>
      </c>
      <c r="K168" s="13">
        <f t="shared" si="7"/>
        <v>-5.7284768211920523E-2</v>
      </c>
    </row>
    <row r="169" spans="1:15">
      <c r="A169" s="21">
        <v>43237</v>
      </c>
      <c r="B169" s="22">
        <v>18</v>
      </c>
      <c r="C169" s="34">
        <v>15.494199999999999</v>
      </c>
      <c r="D169" s="41">
        <v>2.7101000000000002</v>
      </c>
      <c r="E169" s="34">
        <f>VLOOKUP(A169,[1]GAS!$A$2:$B$215,2,FALSE)</f>
        <v>3.02</v>
      </c>
      <c r="F169" s="13">
        <f t="shared" si="6"/>
        <v>5.1305298013245029</v>
      </c>
      <c r="G169" s="13">
        <f t="shared" si="8"/>
        <v>0.89738410596026497</v>
      </c>
      <c r="H169" s="21">
        <v>43237</v>
      </c>
      <c r="I169" s="22">
        <v>18</v>
      </c>
      <c r="J169" s="13">
        <f t="shared" si="7"/>
        <v>5.1305298013245029</v>
      </c>
      <c r="K169" s="13">
        <f t="shared" si="7"/>
        <v>0.89738410596026497</v>
      </c>
    </row>
    <row r="170" spans="1:15">
      <c r="A170" s="21">
        <v>43237</v>
      </c>
      <c r="B170" s="22">
        <v>19</v>
      </c>
      <c r="C170" s="34">
        <v>29.648900000000001</v>
      </c>
      <c r="D170" s="41">
        <v>21.185099999999998</v>
      </c>
      <c r="E170" s="34">
        <f>VLOOKUP(A170,[1]GAS!$A$2:$B$215,2,FALSE)</f>
        <v>3.02</v>
      </c>
      <c r="F170" s="13">
        <f t="shared" si="6"/>
        <v>9.8175165562913911</v>
      </c>
      <c r="G170" s="13">
        <f t="shared" si="8"/>
        <v>7.0149337748344367</v>
      </c>
      <c r="H170" s="21">
        <v>43237</v>
      </c>
      <c r="I170" s="22">
        <v>19</v>
      </c>
      <c r="J170" s="13">
        <f t="shared" si="7"/>
        <v>9.8175165562913911</v>
      </c>
      <c r="K170" s="13">
        <f t="shared" si="7"/>
        <v>7.0149337748344367</v>
      </c>
    </row>
    <row r="171" spans="1:15">
      <c r="A171" s="21">
        <v>43237</v>
      </c>
      <c r="B171" s="22">
        <v>20</v>
      </c>
      <c r="C171" s="34">
        <v>47.092799999999997</v>
      </c>
      <c r="D171" s="41">
        <v>32.286200000000001</v>
      </c>
      <c r="E171" s="34">
        <f>VLOOKUP(A171,[1]GAS!$A$2:$B$215,2,FALSE)</f>
        <v>3.02</v>
      </c>
      <c r="F171" s="13">
        <f t="shared" si="6"/>
        <v>15.593642384105959</v>
      </c>
      <c r="G171" s="13">
        <f t="shared" si="8"/>
        <v>10.690794701986755</v>
      </c>
      <c r="H171" s="21">
        <v>43237</v>
      </c>
      <c r="I171" s="22">
        <v>20</v>
      </c>
      <c r="J171" s="13">
        <f t="shared" si="7"/>
        <v>15.593642384105959</v>
      </c>
      <c r="K171" s="13">
        <f t="shared" si="7"/>
        <v>10.690794701986755</v>
      </c>
    </row>
    <row r="172" spans="1:15">
      <c r="A172" s="21">
        <v>43237</v>
      </c>
      <c r="B172" s="22">
        <v>21</v>
      </c>
      <c r="C172" s="34">
        <v>61.744300000000003</v>
      </c>
      <c r="D172" s="41">
        <v>30.309100000000001</v>
      </c>
      <c r="E172" s="34">
        <f>VLOOKUP(A172,[1]GAS!$A$2:$B$215,2,FALSE)</f>
        <v>3.02</v>
      </c>
      <c r="F172" s="13">
        <f t="shared" si="6"/>
        <v>20.445132450331126</v>
      </c>
      <c r="G172" s="13">
        <f t="shared" si="8"/>
        <v>10.036125827814569</v>
      </c>
      <c r="H172" s="21">
        <v>43237</v>
      </c>
      <c r="I172" s="22">
        <v>21</v>
      </c>
      <c r="J172" s="13">
        <f t="shared" si="7"/>
        <v>20.445132450331126</v>
      </c>
      <c r="K172" s="13">
        <f t="shared" si="7"/>
        <v>10.036125827814569</v>
      </c>
    </row>
    <row r="173" spans="1:15">
      <c r="A173" s="21">
        <v>43238</v>
      </c>
      <c r="B173" s="22">
        <v>12</v>
      </c>
      <c r="C173" s="34">
        <v>21.2395</v>
      </c>
      <c r="D173" s="41">
        <v>16.540700000000001</v>
      </c>
      <c r="E173" s="34">
        <f>VLOOKUP(A173,[1]GAS!$A$2:$B$215,2,FALSE)</f>
        <v>2.73</v>
      </c>
      <c r="F173" s="13">
        <f t="shared" si="6"/>
        <v>7.7800366300366299</v>
      </c>
      <c r="G173" s="13">
        <f t="shared" si="8"/>
        <v>6.0588644688644697</v>
      </c>
      <c r="H173" s="21">
        <v>43238</v>
      </c>
      <c r="I173" s="22">
        <v>12</v>
      </c>
      <c r="J173" s="13">
        <f t="shared" si="7"/>
        <v>7.7800366300366299</v>
      </c>
      <c r="K173" s="13">
        <f t="shared" si="7"/>
        <v>6.0588644688644697</v>
      </c>
      <c r="L173" s="20">
        <f>MAX(AVERAGE(C173:C176),AVERAGE(C174:C177),AVERAGE(C175:C178),AVERAGE(C176:C179),AVERAGE(C177:C180))</f>
        <v>18.88195</v>
      </c>
      <c r="M173" s="20">
        <f>MAX(AVERAGE(J173:J176),AVERAGE(J174:J177),AVERAGE(J175:J178),AVERAGE(J176:J179),AVERAGE(J177:J180))</f>
        <v>6.9164652014652015</v>
      </c>
      <c r="N173" s="20">
        <f>MAX(AVERAGE(D173:D176),AVERAGE(D174:D177),AVERAGE(D175:D178),AVERAGE(D176:D179),AVERAGE(D177:D180))</f>
        <v>63.349225000000004</v>
      </c>
      <c r="O173" s="20">
        <f>MAX(AVERAGE(K173:K176),AVERAGE(K174:K177),AVERAGE(K175:K178),AVERAGE(K176:K179),AVERAGE(K177:K180))</f>
        <v>23.204844322344325</v>
      </c>
    </row>
    <row r="174" spans="1:15">
      <c r="A174" s="21">
        <v>43238</v>
      </c>
      <c r="B174" s="22">
        <v>13</v>
      </c>
      <c r="C174" s="34">
        <v>17.3506</v>
      </c>
      <c r="D174" s="41">
        <v>13.6228</v>
      </c>
      <c r="E174" s="34">
        <f>VLOOKUP(A174,[1]GAS!$A$2:$B$215,2,FALSE)</f>
        <v>2.73</v>
      </c>
      <c r="F174" s="13">
        <f t="shared" si="6"/>
        <v>6.3555311355311357</v>
      </c>
      <c r="G174" s="13">
        <f t="shared" si="8"/>
        <v>4.9900366300366299</v>
      </c>
      <c r="H174" s="21">
        <v>43238</v>
      </c>
      <c r="I174" s="22">
        <v>13</v>
      </c>
      <c r="J174" s="13">
        <f t="shared" si="7"/>
        <v>6.3555311355311357</v>
      </c>
      <c r="K174" s="13">
        <f t="shared" si="7"/>
        <v>4.9900366300366299</v>
      </c>
    </row>
    <row r="175" spans="1:15">
      <c r="A175" s="21">
        <v>43238</v>
      </c>
      <c r="B175" s="22">
        <v>14</v>
      </c>
      <c r="C175" s="34">
        <v>21.0441</v>
      </c>
      <c r="D175" s="41">
        <v>14.465299999999999</v>
      </c>
      <c r="E175" s="34">
        <f>VLOOKUP(A175,[1]GAS!$A$2:$B$215,2,FALSE)</f>
        <v>2.73</v>
      </c>
      <c r="F175" s="13">
        <f t="shared" si="6"/>
        <v>7.7084615384615383</v>
      </c>
      <c r="G175" s="13">
        <f t="shared" si="8"/>
        <v>5.2986446886446883</v>
      </c>
      <c r="H175" s="21">
        <v>43238</v>
      </c>
      <c r="I175" s="22">
        <v>14</v>
      </c>
      <c r="J175" s="13">
        <f t="shared" si="7"/>
        <v>7.7084615384615383</v>
      </c>
      <c r="K175" s="13">
        <f t="shared" si="7"/>
        <v>5.2986446886446883</v>
      </c>
    </row>
    <row r="176" spans="1:15">
      <c r="A176" s="21">
        <v>43238</v>
      </c>
      <c r="B176" s="22">
        <v>15</v>
      </c>
      <c r="C176" s="34">
        <v>15.893599999999999</v>
      </c>
      <c r="D176" s="41">
        <v>13.6227</v>
      </c>
      <c r="E176" s="34">
        <f>VLOOKUP(A176,[1]GAS!$A$2:$B$215,2,FALSE)</f>
        <v>2.73</v>
      </c>
      <c r="F176" s="13">
        <f t="shared" si="6"/>
        <v>5.8218315018315012</v>
      </c>
      <c r="G176" s="13">
        <f t="shared" si="8"/>
        <v>4.99</v>
      </c>
      <c r="H176" s="21">
        <v>43238</v>
      </c>
      <c r="I176" s="22">
        <v>15</v>
      </c>
      <c r="J176" s="13">
        <f t="shared" si="7"/>
        <v>5.8218315018315012</v>
      </c>
      <c r="K176" s="13">
        <f t="shared" si="7"/>
        <v>4.99</v>
      </c>
    </row>
    <row r="177" spans="1:15">
      <c r="A177" s="21">
        <v>43238</v>
      </c>
      <c r="B177" s="22">
        <v>16</v>
      </c>
      <c r="C177" s="34">
        <v>8.9068000000000005</v>
      </c>
      <c r="D177" s="41">
        <v>2.0293999999999999</v>
      </c>
      <c r="E177" s="34">
        <f>VLOOKUP(A177,[1]GAS!$A$2:$B$215,2,FALSE)</f>
        <v>2.73</v>
      </c>
      <c r="F177" s="13">
        <f t="shared" si="6"/>
        <v>3.2625641025641028</v>
      </c>
      <c r="G177" s="13">
        <f t="shared" si="8"/>
        <v>0.7433699633699633</v>
      </c>
      <c r="H177" s="21">
        <v>43238</v>
      </c>
      <c r="I177" s="22">
        <v>16</v>
      </c>
      <c r="J177" s="13">
        <f t="shared" si="7"/>
        <v>3.2625641025641028</v>
      </c>
      <c r="K177" s="13">
        <f t="shared" si="7"/>
        <v>0.7433699633699633</v>
      </c>
    </row>
    <row r="178" spans="1:15">
      <c r="A178" s="21">
        <v>43238</v>
      </c>
      <c r="B178" s="22">
        <v>17</v>
      </c>
      <c r="C178" s="34">
        <v>9.9613999999999994</v>
      </c>
      <c r="D178" s="41">
        <v>5.5290999999999997</v>
      </c>
      <c r="E178" s="34">
        <f>VLOOKUP(A178,[1]GAS!$A$2:$B$215,2,FALSE)</f>
        <v>2.73</v>
      </c>
      <c r="F178" s="13">
        <f t="shared" si="6"/>
        <v>3.6488644688644687</v>
      </c>
      <c r="G178" s="13">
        <f t="shared" si="8"/>
        <v>2.0253113553113553</v>
      </c>
      <c r="H178" s="21">
        <v>43238</v>
      </c>
      <c r="I178" s="22">
        <v>17</v>
      </c>
      <c r="J178" s="13">
        <f t="shared" si="7"/>
        <v>3.6488644688644687</v>
      </c>
      <c r="K178" s="13">
        <f t="shared" si="7"/>
        <v>2.0253113553113553</v>
      </c>
    </row>
    <row r="179" spans="1:15">
      <c r="A179" s="21">
        <v>43238</v>
      </c>
      <c r="B179" s="22">
        <v>18</v>
      </c>
      <c r="C179" s="34">
        <v>13.789099999999999</v>
      </c>
      <c r="D179" s="41">
        <v>41.3675</v>
      </c>
      <c r="E179" s="34">
        <f>VLOOKUP(A179,[1]GAS!$A$2:$B$215,2,FALSE)</f>
        <v>2.73</v>
      </c>
      <c r="F179" s="13">
        <f t="shared" si="6"/>
        <v>5.0509523809523804</v>
      </c>
      <c r="G179" s="13">
        <f t="shared" si="8"/>
        <v>15.152930402930403</v>
      </c>
      <c r="H179" s="21">
        <v>43238</v>
      </c>
      <c r="I179" s="22">
        <v>18</v>
      </c>
      <c r="J179" s="13">
        <f t="shared" si="7"/>
        <v>5.0509523809523804</v>
      </c>
      <c r="K179" s="13">
        <f t="shared" si="7"/>
        <v>15.152930402930403</v>
      </c>
    </row>
    <row r="180" spans="1:15">
      <c r="A180" s="21">
        <v>43238</v>
      </c>
      <c r="B180" s="22">
        <v>19</v>
      </c>
      <c r="C180" s="34">
        <v>28.774100000000001</v>
      </c>
      <c r="D180" s="41">
        <v>204.4709</v>
      </c>
      <c r="E180" s="34">
        <f>VLOOKUP(A180,[1]GAS!$A$2:$B$215,2,FALSE)</f>
        <v>2.73</v>
      </c>
      <c r="F180" s="13">
        <f t="shared" si="6"/>
        <v>10.53996336996337</v>
      </c>
      <c r="G180" s="13">
        <f t="shared" si="8"/>
        <v>74.897765567765575</v>
      </c>
      <c r="H180" s="21">
        <v>43238</v>
      </c>
      <c r="I180" s="22">
        <v>19</v>
      </c>
      <c r="J180" s="13">
        <f t="shared" si="7"/>
        <v>10.53996336996337</v>
      </c>
      <c r="K180" s="13">
        <f t="shared" si="7"/>
        <v>74.897765567765575</v>
      </c>
    </row>
    <row r="181" spans="1:15">
      <c r="A181" s="21">
        <v>43238</v>
      </c>
      <c r="B181" s="22">
        <v>20</v>
      </c>
      <c r="C181" s="34">
        <v>45.199100000000001</v>
      </c>
      <c r="D181" s="41">
        <v>22.74</v>
      </c>
      <c r="E181" s="34">
        <f>VLOOKUP(A181,[1]GAS!$A$2:$B$215,2,FALSE)</f>
        <v>2.73</v>
      </c>
      <c r="F181" s="13">
        <f t="shared" si="6"/>
        <v>16.556446886446889</v>
      </c>
      <c r="G181" s="13">
        <f t="shared" si="8"/>
        <v>8.3296703296703285</v>
      </c>
      <c r="H181" s="21">
        <v>43238</v>
      </c>
      <c r="I181" s="22">
        <v>20</v>
      </c>
      <c r="J181" s="13">
        <f t="shared" si="7"/>
        <v>16.556446886446889</v>
      </c>
      <c r="K181" s="13">
        <f t="shared" si="7"/>
        <v>8.3296703296703285</v>
      </c>
    </row>
    <row r="182" spans="1:15">
      <c r="A182" s="21">
        <v>43238</v>
      </c>
      <c r="B182" s="22">
        <v>21</v>
      </c>
      <c r="C182" s="34">
        <v>55.926600000000001</v>
      </c>
      <c r="D182" s="41">
        <v>26.910399999999999</v>
      </c>
      <c r="E182" s="34">
        <f>VLOOKUP(A182,[1]GAS!$A$2:$B$215,2,FALSE)</f>
        <v>2.73</v>
      </c>
      <c r="F182" s="13">
        <f t="shared" si="6"/>
        <v>20.485934065934067</v>
      </c>
      <c r="G182" s="13">
        <f t="shared" si="8"/>
        <v>9.8572893772893764</v>
      </c>
      <c r="H182" s="21">
        <v>43238</v>
      </c>
      <c r="I182" s="22">
        <v>21</v>
      </c>
      <c r="J182" s="13">
        <f t="shared" si="7"/>
        <v>20.485934065934067</v>
      </c>
      <c r="K182" s="13">
        <f t="shared" si="7"/>
        <v>9.8572893772893764</v>
      </c>
    </row>
    <row r="183" spans="1:15">
      <c r="A183" s="21">
        <v>43239</v>
      </c>
      <c r="B183" s="22">
        <v>12</v>
      </c>
      <c r="C183" s="34">
        <v>1.3032999999999999</v>
      </c>
      <c r="D183" s="41">
        <v>-2.2656000000000001</v>
      </c>
      <c r="E183" s="34">
        <f>VLOOKUP(A183,[1]GAS!$A$2:$B$215,2,FALSE)</f>
        <v>2.0699999999999998</v>
      </c>
      <c r="F183" s="13">
        <f t="shared" si="6"/>
        <v>0.62961352657004832</v>
      </c>
      <c r="G183" s="13">
        <f t="shared" si="8"/>
        <v>-1.0944927536231885</v>
      </c>
      <c r="H183" s="21">
        <v>43239</v>
      </c>
      <c r="I183" s="22">
        <v>12</v>
      </c>
      <c r="J183" s="13">
        <f t="shared" si="7"/>
        <v>0.62961352657004832</v>
      </c>
      <c r="K183" s="13">
        <f t="shared" si="7"/>
        <v>-1.0944927536231885</v>
      </c>
      <c r="L183" s="20">
        <f>MAX(AVERAGE(C183:C186),AVERAGE(C184:C187),AVERAGE(C185:C188),AVERAGE(C186:C189),AVERAGE(C187:C190))</f>
        <v>11.17905</v>
      </c>
      <c r="M183" s="20">
        <f>MAX(AVERAGE(J183:J186),AVERAGE(J184:J187),AVERAGE(J185:J188),AVERAGE(J186:J189),AVERAGE(J187:J190))</f>
        <v>5.4005072463768116</v>
      </c>
      <c r="N183" s="20">
        <f>MAX(AVERAGE(D183:D186),AVERAGE(D184:D187),AVERAGE(D185:D188),AVERAGE(D186:D189),AVERAGE(D187:D190))</f>
        <v>1.4858999999999998</v>
      </c>
      <c r="O183" s="20">
        <f>MAX(AVERAGE(K183:K186),AVERAGE(K184:K187),AVERAGE(K185:K188),AVERAGE(K186:K189),AVERAGE(K187:K190))</f>
        <v>0.71782608695652195</v>
      </c>
    </row>
    <row r="184" spans="1:15">
      <c r="A184" s="21">
        <v>43239</v>
      </c>
      <c r="B184" s="22">
        <v>13</v>
      </c>
      <c r="C184" s="34">
        <v>1.0699999999999999E-2</v>
      </c>
      <c r="D184" s="41">
        <v>10.469900000000001</v>
      </c>
      <c r="E184" s="34">
        <f>VLOOKUP(A184,[1]GAS!$A$2:$B$215,2,FALSE)</f>
        <v>2.0699999999999998</v>
      </c>
      <c r="F184" s="13">
        <f t="shared" si="6"/>
        <v>5.1690821256038652E-3</v>
      </c>
      <c r="G184" s="13">
        <f t="shared" si="8"/>
        <v>5.0579227053140103</v>
      </c>
      <c r="H184" s="21">
        <v>43239</v>
      </c>
      <c r="I184" s="22">
        <v>13</v>
      </c>
      <c r="J184" s="13">
        <f t="shared" si="7"/>
        <v>5.1690821256038652E-3</v>
      </c>
      <c r="K184" s="13">
        <f t="shared" si="7"/>
        <v>5.0579227053140103</v>
      </c>
    </row>
    <row r="185" spans="1:15">
      <c r="A185" s="21">
        <v>43239</v>
      </c>
      <c r="B185" s="22">
        <v>14</v>
      </c>
      <c r="C185" s="34">
        <v>1.03E-2</v>
      </c>
      <c r="D185" s="41">
        <v>2.2427999999999999</v>
      </c>
      <c r="E185" s="34">
        <f>VLOOKUP(A185,[1]GAS!$A$2:$B$215,2,FALSE)</f>
        <v>2.0699999999999998</v>
      </c>
      <c r="F185" s="13">
        <f t="shared" si="6"/>
        <v>4.9758454106280199E-3</v>
      </c>
      <c r="G185" s="13">
        <f t="shared" si="8"/>
        <v>1.0834782608695652</v>
      </c>
      <c r="H185" s="21">
        <v>43239</v>
      </c>
      <c r="I185" s="22">
        <v>14</v>
      </c>
      <c r="J185" s="13">
        <f t="shared" si="7"/>
        <v>4.9758454106280199E-3</v>
      </c>
      <c r="K185" s="13">
        <f t="shared" si="7"/>
        <v>1.0834782608695652</v>
      </c>
    </row>
    <row r="186" spans="1:15">
      <c r="A186" s="21">
        <v>43239</v>
      </c>
      <c r="B186" s="22">
        <v>15</v>
      </c>
      <c r="C186" s="34">
        <v>0</v>
      </c>
      <c r="D186" s="41">
        <v>-4.5034999999999998</v>
      </c>
      <c r="E186" s="34">
        <f>VLOOKUP(A186,[1]GAS!$A$2:$B$215,2,FALSE)</f>
        <v>2.0699999999999998</v>
      </c>
      <c r="F186" s="13">
        <f t="shared" si="6"/>
        <v>0</v>
      </c>
      <c r="G186" s="13">
        <f t="shared" si="8"/>
        <v>-2.1756038647342995</v>
      </c>
      <c r="H186" s="21">
        <v>43239</v>
      </c>
      <c r="I186" s="22">
        <v>15</v>
      </c>
      <c r="J186" s="13">
        <f t="shared" si="7"/>
        <v>0</v>
      </c>
      <c r="K186" s="13">
        <f t="shared" si="7"/>
        <v>-2.1756038647342995</v>
      </c>
    </row>
    <row r="187" spans="1:15">
      <c r="A187" s="21">
        <v>43239</v>
      </c>
      <c r="B187" s="22">
        <v>16</v>
      </c>
      <c r="C187" s="34">
        <v>0</v>
      </c>
      <c r="D187" s="41">
        <v>-16.3704</v>
      </c>
      <c r="E187" s="34">
        <f>VLOOKUP(A187,[1]GAS!$A$2:$B$215,2,FALSE)</f>
        <v>2.0699999999999998</v>
      </c>
      <c r="F187" s="13">
        <f t="shared" si="6"/>
        <v>0</v>
      </c>
      <c r="G187" s="13">
        <f t="shared" si="8"/>
        <v>-7.9084057971014499</v>
      </c>
      <c r="H187" s="21">
        <v>43239</v>
      </c>
      <c r="I187" s="22">
        <v>16</v>
      </c>
      <c r="J187" s="13">
        <f t="shared" si="7"/>
        <v>0</v>
      </c>
      <c r="K187" s="13">
        <f t="shared" si="7"/>
        <v>-7.9084057971014499</v>
      </c>
    </row>
    <row r="188" spans="1:15">
      <c r="A188" s="21">
        <v>43239</v>
      </c>
      <c r="B188" s="22">
        <v>17</v>
      </c>
      <c r="C188" s="34">
        <v>1.5701000000000001</v>
      </c>
      <c r="D188" s="41">
        <v>-4.2973999999999997</v>
      </c>
      <c r="E188" s="34">
        <f>VLOOKUP(A188,[1]GAS!$A$2:$B$215,2,FALSE)</f>
        <v>2.0699999999999998</v>
      </c>
      <c r="F188" s="13">
        <f t="shared" si="6"/>
        <v>0.75850241545893726</v>
      </c>
      <c r="G188" s="13">
        <f t="shared" si="8"/>
        <v>-2.0760386473429953</v>
      </c>
      <c r="H188" s="21">
        <v>43239</v>
      </c>
      <c r="I188" s="22">
        <v>17</v>
      </c>
      <c r="J188" s="13">
        <f t="shared" si="7"/>
        <v>0.75850241545893726</v>
      </c>
      <c r="K188" s="13">
        <f t="shared" si="7"/>
        <v>-2.0760386473429953</v>
      </c>
    </row>
    <row r="189" spans="1:15">
      <c r="A189" s="21">
        <v>43239</v>
      </c>
      <c r="B189" s="22">
        <v>18</v>
      </c>
      <c r="C189" s="34">
        <v>13.2189</v>
      </c>
      <c r="D189" s="41">
        <v>-2.8767999999999998</v>
      </c>
      <c r="E189" s="34">
        <f>VLOOKUP(A189,[1]GAS!$A$2:$B$215,2,FALSE)</f>
        <v>2.0699999999999998</v>
      </c>
      <c r="F189" s="13">
        <f t="shared" si="6"/>
        <v>6.3859420289855073</v>
      </c>
      <c r="G189" s="13">
        <f t="shared" si="8"/>
        <v>-1.3897584541062802</v>
      </c>
      <c r="H189" s="21">
        <v>43239</v>
      </c>
      <c r="I189" s="22">
        <v>18</v>
      </c>
      <c r="J189" s="13">
        <f t="shared" si="7"/>
        <v>6.3859420289855073</v>
      </c>
      <c r="K189" s="13">
        <f t="shared" si="7"/>
        <v>-1.3897584541062802</v>
      </c>
    </row>
    <row r="190" spans="1:15">
      <c r="A190" s="21">
        <v>43239</v>
      </c>
      <c r="B190" s="22">
        <v>19</v>
      </c>
      <c r="C190" s="34">
        <v>29.927199999999999</v>
      </c>
      <c r="D190" s="41">
        <v>19.928599999999999</v>
      </c>
      <c r="E190" s="34">
        <f>VLOOKUP(A190,[1]GAS!$A$2:$B$215,2,FALSE)</f>
        <v>2.0699999999999998</v>
      </c>
      <c r="F190" s="13">
        <f t="shared" si="6"/>
        <v>14.457584541062802</v>
      </c>
      <c r="G190" s="13">
        <f t="shared" si="8"/>
        <v>9.6273429951690819</v>
      </c>
      <c r="H190" s="21">
        <v>43239</v>
      </c>
      <c r="I190" s="22">
        <v>19</v>
      </c>
      <c r="J190" s="13">
        <f t="shared" si="7"/>
        <v>14.457584541062802</v>
      </c>
      <c r="K190" s="13">
        <f t="shared" si="7"/>
        <v>9.6273429951690819</v>
      </c>
    </row>
    <row r="191" spans="1:15">
      <c r="A191" s="21">
        <v>43239</v>
      </c>
      <c r="B191" s="22">
        <v>20</v>
      </c>
      <c r="C191" s="34">
        <v>40.620100000000001</v>
      </c>
      <c r="D191" s="41">
        <v>20.847799999999999</v>
      </c>
      <c r="E191" s="34">
        <f>VLOOKUP(A191,[1]GAS!$A$2:$B$215,2,FALSE)</f>
        <v>2.0699999999999998</v>
      </c>
      <c r="F191" s="13">
        <f t="shared" si="6"/>
        <v>19.623236714975846</v>
      </c>
      <c r="G191" s="13">
        <f t="shared" si="8"/>
        <v>10.071400966183575</v>
      </c>
      <c r="H191" s="21">
        <v>43239</v>
      </c>
      <c r="I191" s="22">
        <v>20</v>
      </c>
      <c r="J191" s="13">
        <f t="shared" si="7"/>
        <v>19.623236714975846</v>
      </c>
      <c r="K191" s="13">
        <f t="shared" si="7"/>
        <v>10.071400966183575</v>
      </c>
    </row>
    <row r="192" spans="1:15">
      <c r="A192" s="21">
        <v>43239</v>
      </c>
      <c r="B192" s="22">
        <v>21</v>
      </c>
      <c r="C192" s="34">
        <v>54.458199999999998</v>
      </c>
      <c r="D192" s="41">
        <v>22.900500000000001</v>
      </c>
      <c r="E192" s="34">
        <f>VLOOKUP(A192,[1]GAS!$A$2:$B$215,2,FALSE)</f>
        <v>2.0699999999999998</v>
      </c>
      <c r="F192" s="13">
        <f t="shared" si="6"/>
        <v>26.308309178743961</v>
      </c>
      <c r="G192" s="13">
        <f t="shared" si="8"/>
        <v>11.063043478260871</v>
      </c>
      <c r="H192" s="21">
        <v>43239</v>
      </c>
      <c r="I192" s="22">
        <v>21</v>
      </c>
      <c r="J192" s="13">
        <f t="shared" si="7"/>
        <v>26.308309178743961</v>
      </c>
      <c r="K192" s="13">
        <f t="shared" si="7"/>
        <v>11.063043478260871</v>
      </c>
    </row>
    <row r="193" spans="1:15">
      <c r="A193" s="21">
        <v>43240</v>
      </c>
      <c r="B193" s="22">
        <v>12</v>
      </c>
      <c r="C193" s="34">
        <v>-1.9554</v>
      </c>
      <c r="D193" s="41">
        <v>11.83</v>
      </c>
      <c r="E193" s="34">
        <f>VLOOKUP(A193,[1]GAS!$A$2:$B$215,2,FALSE)</f>
        <v>2.0699999999999998</v>
      </c>
      <c r="F193" s="13">
        <f t="shared" si="6"/>
        <v>-0.94463768115942037</v>
      </c>
      <c r="G193" s="13">
        <f t="shared" si="8"/>
        <v>5.7149758454106285</v>
      </c>
      <c r="H193" s="21">
        <v>43240</v>
      </c>
      <c r="I193" s="22">
        <v>12</v>
      </c>
      <c r="J193" s="13">
        <f t="shared" si="7"/>
        <v>-0.94463768115942037</v>
      </c>
      <c r="K193" s="13">
        <f t="shared" si="7"/>
        <v>5.7149758454106285</v>
      </c>
      <c r="L193" s="20">
        <f>MAX(AVERAGE(C193:C196),AVERAGE(C194:C197),AVERAGE(C195:C198),AVERAGE(C196:C199),AVERAGE(C197:C200))</f>
        <v>11.268799999999999</v>
      </c>
      <c r="M193" s="20">
        <f>MAX(AVERAGE(J193:J196),AVERAGE(J194:J197),AVERAGE(J195:J198),AVERAGE(J196:J199),AVERAGE(J197:J200))</f>
        <v>5.4438647342995168</v>
      </c>
      <c r="N193" s="20">
        <f>MAX(AVERAGE(D193:D196),AVERAGE(D194:D197),AVERAGE(D195:D198),AVERAGE(D196:D199),AVERAGE(D197:D200))</f>
        <v>38.095649999999999</v>
      </c>
      <c r="O193" s="20">
        <f>MAX(AVERAGE(K193:K196),AVERAGE(K194:K197),AVERAGE(K195:K198),AVERAGE(K196:K199),AVERAGE(K197:K200))</f>
        <v>18.403695652173916</v>
      </c>
    </row>
    <row r="194" spans="1:15">
      <c r="A194" s="21">
        <v>43240</v>
      </c>
      <c r="B194" s="22">
        <v>13</v>
      </c>
      <c r="C194" s="34">
        <v>-2.843</v>
      </c>
      <c r="D194" s="41">
        <v>3.5699000000000001</v>
      </c>
      <c r="E194" s="34">
        <f>VLOOKUP(A194,[1]GAS!$A$2:$B$215,2,FALSE)</f>
        <v>2.0699999999999998</v>
      </c>
      <c r="F194" s="13">
        <f t="shared" si="6"/>
        <v>-1.3734299516908213</v>
      </c>
      <c r="G194" s="13">
        <f t="shared" si="8"/>
        <v>1.7245893719806764</v>
      </c>
      <c r="H194" s="21">
        <v>43240</v>
      </c>
      <c r="I194" s="22">
        <v>13</v>
      </c>
      <c r="J194" s="13">
        <f t="shared" si="7"/>
        <v>-1.3734299516908213</v>
      </c>
      <c r="K194" s="13">
        <f t="shared" si="7"/>
        <v>1.7245893719806764</v>
      </c>
    </row>
    <row r="195" spans="1:15">
      <c r="A195" s="21">
        <v>43240</v>
      </c>
      <c r="B195" s="22">
        <v>14</v>
      </c>
      <c r="C195" s="34">
        <v>-1.8936999999999999</v>
      </c>
      <c r="D195" s="41">
        <v>-5.1791</v>
      </c>
      <c r="E195" s="34">
        <f>VLOOKUP(A195,[1]GAS!$A$2:$B$215,2,FALSE)</f>
        <v>2.0699999999999998</v>
      </c>
      <c r="F195" s="13">
        <f t="shared" ref="F195:F258" si="9">C195/E195</f>
        <v>-0.91483091787439619</v>
      </c>
      <c r="G195" s="13">
        <f t="shared" si="8"/>
        <v>-2.5019806763285026</v>
      </c>
      <c r="H195" s="21">
        <v>43240</v>
      </c>
      <c r="I195" s="22">
        <v>14</v>
      </c>
      <c r="J195" s="13">
        <f t="shared" ref="J195:K258" si="10">F195</f>
        <v>-0.91483091787439619</v>
      </c>
      <c r="K195" s="13">
        <f t="shared" si="10"/>
        <v>-2.5019806763285026</v>
      </c>
    </row>
    <row r="196" spans="1:15">
      <c r="A196" s="21">
        <v>43240</v>
      </c>
      <c r="B196" s="22">
        <v>15</v>
      </c>
      <c r="C196" s="34">
        <v>-0.78139999999999998</v>
      </c>
      <c r="D196" s="41">
        <v>-9.3718000000000004</v>
      </c>
      <c r="E196" s="34">
        <f>VLOOKUP(A196,[1]GAS!$A$2:$B$215,2,FALSE)</f>
        <v>2.0699999999999998</v>
      </c>
      <c r="F196" s="13">
        <f t="shared" si="9"/>
        <v>-0.37748792270531401</v>
      </c>
      <c r="G196" s="13">
        <f t="shared" ref="G196:G259" si="11">D196/E196</f>
        <v>-4.5274396135265702</v>
      </c>
      <c r="H196" s="21">
        <v>43240</v>
      </c>
      <c r="I196" s="22">
        <v>15</v>
      </c>
      <c r="J196" s="13">
        <f t="shared" si="10"/>
        <v>-0.37748792270531401</v>
      </c>
      <c r="K196" s="13">
        <f t="shared" si="10"/>
        <v>-4.5274396135265702</v>
      </c>
    </row>
    <row r="197" spans="1:15">
      <c r="A197" s="21">
        <v>43240</v>
      </c>
      <c r="B197" s="22">
        <v>16</v>
      </c>
      <c r="C197" s="34">
        <v>0</v>
      </c>
      <c r="D197" s="41">
        <v>-2.1027999999999998</v>
      </c>
      <c r="E197" s="34">
        <f>VLOOKUP(A197,[1]GAS!$A$2:$B$215,2,FALSE)</f>
        <v>2.0699999999999998</v>
      </c>
      <c r="F197" s="13">
        <f t="shared" si="9"/>
        <v>0</v>
      </c>
      <c r="G197" s="13">
        <f t="shared" si="11"/>
        <v>-1.0158454106280193</v>
      </c>
      <c r="H197" s="21">
        <v>43240</v>
      </c>
      <c r="I197" s="22">
        <v>16</v>
      </c>
      <c r="J197" s="13">
        <f t="shared" si="10"/>
        <v>0</v>
      </c>
      <c r="K197" s="13">
        <f t="shared" si="10"/>
        <v>-1.0158454106280193</v>
      </c>
    </row>
    <row r="198" spans="1:15">
      <c r="A198" s="21">
        <v>43240</v>
      </c>
      <c r="B198" s="22">
        <v>17</v>
      </c>
      <c r="C198" s="34">
        <v>0.67530000000000001</v>
      </c>
      <c r="D198" s="41">
        <v>24.199400000000001</v>
      </c>
      <c r="E198" s="34">
        <f>VLOOKUP(A198,[1]GAS!$A$2:$B$215,2,FALSE)</f>
        <v>2.0699999999999998</v>
      </c>
      <c r="F198" s="13">
        <f t="shared" si="9"/>
        <v>0.32623188405797104</v>
      </c>
      <c r="G198" s="13">
        <f t="shared" si="11"/>
        <v>11.690531400966185</v>
      </c>
      <c r="H198" s="21">
        <v>43240</v>
      </c>
      <c r="I198" s="22">
        <v>17</v>
      </c>
      <c r="J198" s="13">
        <f t="shared" si="10"/>
        <v>0.32623188405797104</v>
      </c>
      <c r="K198" s="13">
        <f t="shared" si="10"/>
        <v>11.690531400966185</v>
      </c>
    </row>
    <row r="199" spans="1:15">
      <c r="A199" s="21">
        <v>43240</v>
      </c>
      <c r="B199" s="22">
        <v>18</v>
      </c>
      <c r="C199" s="34">
        <v>9.7059999999999995</v>
      </c>
      <c r="D199" s="41">
        <v>103.2456</v>
      </c>
      <c r="E199" s="34">
        <f>VLOOKUP(A199,[1]GAS!$A$2:$B$215,2,FALSE)</f>
        <v>2.0699999999999998</v>
      </c>
      <c r="F199" s="13">
        <f t="shared" si="9"/>
        <v>4.6888888888888891</v>
      </c>
      <c r="G199" s="13">
        <f t="shared" si="11"/>
        <v>49.877101449275365</v>
      </c>
      <c r="H199" s="21">
        <v>43240</v>
      </c>
      <c r="I199" s="22">
        <v>18</v>
      </c>
      <c r="J199" s="13">
        <f t="shared" si="10"/>
        <v>4.6888888888888891</v>
      </c>
      <c r="K199" s="13">
        <f t="shared" si="10"/>
        <v>49.877101449275365</v>
      </c>
    </row>
    <row r="200" spans="1:15">
      <c r="A200" s="21">
        <v>43240</v>
      </c>
      <c r="B200" s="22">
        <v>19</v>
      </c>
      <c r="C200" s="34">
        <v>34.693899999999999</v>
      </c>
      <c r="D200" s="41">
        <v>27.040400000000002</v>
      </c>
      <c r="E200" s="34">
        <f>VLOOKUP(A200,[1]GAS!$A$2:$B$215,2,FALSE)</f>
        <v>2.0699999999999998</v>
      </c>
      <c r="F200" s="13">
        <f t="shared" si="9"/>
        <v>16.760338164251209</v>
      </c>
      <c r="G200" s="13">
        <f t="shared" si="11"/>
        <v>13.062995169082127</v>
      </c>
      <c r="H200" s="21">
        <v>43240</v>
      </c>
      <c r="I200" s="22">
        <v>19</v>
      </c>
      <c r="J200" s="13">
        <f t="shared" si="10"/>
        <v>16.760338164251209</v>
      </c>
      <c r="K200" s="13">
        <f t="shared" si="10"/>
        <v>13.062995169082127</v>
      </c>
    </row>
    <row r="201" spans="1:15">
      <c r="A201" s="21">
        <v>43240</v>
      </c>
      <c r="B201" s="22">
        <v>20</v>
      </c>
      <c r="C201" s="34">
        <v>39.142800000000001</v>
      </c>
      <c r="D201" s="41">
        <v>21.592600000000001</v>
      </c>
      <c r="E201" s="34">
        <f>VLOOKUP(A201,[1]GAS!$A$2:$B$215,2,FALSE)</f>
        <v>2.0699999999999998</v>
      </c>
      <c r="F201" s="13">
        <f t="shared" si="9"/>
        <v>18.909565217391307</v>
      </c>
      <c r="G201" s="13">
        <f t="shared" si="11"/>
        <v>10.4312077294686</v>
      </c>
      <c r="H201" s="21">
        <v>43240</v>
      </c>
      <c r="I201" s="22">
        <v>20</v>
      </c>
      <c r="J201" s="13">
        <f t="shared" si="10"/>
        <v>18.909565217391307</v>
      </c>
      <c r="K201" s="13">
        <f t="shared" si="10"/>
        <v>10.4312077294686</v>
      </c>
    </row>
    <row r="202" spans="1:15">
      <c r="A202" s="21">
        <v>43240</v>
      </c>
      <c r="B202" s="22">
        <v>21</v>
      </c>
      <c r="C202" s="34">
        <v>54.542900000000003</v>
      </c>
      <c r="D202" s="41">
        <v>20.1754</v>
      </c>
      <c r="E202" s="34">
        <f>VLOOKUP(A202,[1]GAS!$A$2:$B$215,2,FALSE)</f>
        <v>2.0699999999999998</v>
      </c>
      <c r="F202" s="13">
        <f t="shared" si="9"/>
        <v>26.349227053140101</v>
      </c>
      <c r="G202" s="13">
        <f t="shared" si="11"/>
        <v>9.7465700483091791</v>
      </c>
      <c r="H202" s="21">
        <v>43240</v>
      </c>
      <c r="I202" s="22">
        <v>21</v>
      </c>
      <c r="J202" s="13">
        <f t="shared" si="10"/>
        <v>26.349227053140101</v>
      </c>
      <c r="K202" s="13">
        <f t="shared" si="10"/>
        <v>9.7465700483091791</v>
      </c>
    </row>
    <row r="203" spans="1:15">
      <c r="A203" s="21">
        <v>43241</v>
      </c>
      <c r="B203" s="22">
        <v>12</v>
      </c>
      <c r="C203" s="34">
        <v>24.02</v>
      </c>
      <c r="D203" s="41">
        <v>14.974299999999999</v>
      </c>
      <c r="E203" s="34">
        <f>VLOOKUP(A203,[1]GAS!$A$2:$B$215,2,FALSE)</f>
        <v>2.0699999999999998</v>
      </c>
      <c r="F203" s="13">
        <f t="shared" si="9"/>
        <v>11.603864734299517</v>
      </c>
      <c r="G203" s="13">
        <f t="shared" si="11"/>
        <v>7.2339613526570048</v>
      </c>
      <c r="H203" s="21">
        <v>43241</v>
      </c>
      <c r="I203" s="22">
        <v>12</v>
      </c>
      <c r="J203" s="13">
        <f t="shared" si="10"/>
        <v>11.603864734299517</v>
      </c>
      <c r="K203" s="13">
        <f t="shared" si="10"/>
        <v>7.2339613526570048</v>
      </c>
      <c r="L203" s="20">
        <f>MAX(AVERAGE(C203:C206),AVERAGE(C204:C207),AVERAGE(C205:C208),AVERAGE(C206:C209),AVERAGE(C207:C210))</f>
        <v>22.6572</v>
      </c>
      <c r="M203" s="20">
        <f>MAX(AVERAGE(J203:J206),AVERAGE(J204:J207),AVERAGE(J205:J208),AVERAGE(J206:J209),AVERAGE(J207:J210))</f>
        <v>10.945507246376811</v>
      </c>
      <c r="N203" s="20">
        <f>MAX(AVERAGE(D203:D206),AVERAGE(D204:D207),AVERAGE(D205:D208),AVERAGE(D206:D209),AVERAGE(D207:D210))</f>
        <v>14.553425000000001</v>
      </c>
      <c r="O203" s="20">
        <f>MAX(AVERAGE(K203:K206),AVERAGE(K204:K207),AVERAGE(K205:K208),AVERAGE(K206:K209),AVERAGE(K207:K210))</f>
        <v>7.0306400966183586</v>
      </c>
    </row>
    <row r="204" spans="1:15">
      <c r="A204" s="21">
        <v>43241</v>
      </c>
      <c r="B204" s="22">
        <v>13</v>
      </c>
      <c r="C204" s="34">
        <v>20.1021</v>
      </c>
      <c r="D204" s="41">
        <v>15.960100000000001</v>
      </c>
      <c r="E204" s="34">
        <f>VLOOKUP(A204,[1]GAS!$A$2:$B$215,2,FALSE)</f>
        <v>2.0699999999999998</v>
      </c>
      <c r="F204" s="13">
        <f t="shared" si="9"/>
        <v>9.7111594202898566</v>
      </c>
      <c r="G204" s="13">
        <f t="shared" si="11"/>
        <v>7.7101932367149768</v>
      </c>
      <c r="H204" s="21">
        <v>43241</v>
      </c>
      <c r="I204" s="22">
        <v>13</v>
      </c>
      <c r="J204" s="13">
        <f t="shared" si="10"/>
        <v>9.7111594202898566</v>
      </c>
      <c r="K204" s="13">
        <f t="shared" si="10"/>
        <v>7.7101932367149768</v>
      </c>
    </row>
    <row r="205" spans="1:15">
      <c r="A205" s="21">
        <v>43241</v>
      </c>
      <c r="B205" s="22">
        <v>14</v>
      </c>
      <c r="C205" s="34">
        <v>17.1387</v>
      </c>
      <c r="D205" s="41">
        <v>13.8986</v>
      </c>
      <c r="E205" s="34">
        <f>VLOOKUP(A205,[1]GAS!$A$2:$B$215,2,FALSE)</f>
        <v>2.0699999999999998</v>
      </c>
      <c r="F205" s="13">
        <f t="shared" si="9"/>
        <v>8.2795652173913048</v>
      </c>
      <c r="G205" s="13">
        <f t="shared" si="11"/>
        <v>6.7142995169082127</v>
      </c>
      <c r="H205" s="21">
        <v>43241</v>
      </c>
      <c r="I205" s="22">
        <v>14</v>
      </c>
      <c r="J205" s="13">
        <f t="shared" si="10"/>
        <v>8.2795652173913048</v>
      </c>
      <c r="K205" s="13">
        <f t="shared" si="10"/>
        <v>6.7142995169082127</v>
      </c>
    </row>
    <row r="206" spans="1:15">
      <c r="A206" s="21">
        <v>43241</v>
      </c>
      <c r="B206" s="22">
        <v>15</v>
      </c>
      <c r="C206" s="34">
        <v>15.9918</v>
      </c>
      <c r="D206" s="41">
        <v>11.298500000000001</v>
      </c>
      <c r="E206" s="34">
        <f>VLOOKUP(A206,[1]GAS!$A$2:$B$215,2,FALSE)</f>
        <v>2.0699999999999998</v>
      </c>
      <c r="F206" s="13">
        <f t="shared" si="9"/>
        <v>7.7255072463768117</v>
      </c>
      <c r="G206" s="13">
        <f t="shared" si="11"/>
        <v>5.4582125603864737</v>
      </c>
      <c r="H206" s="21">
        <v>43241</v>
      </c>
      <c r="I206" s="22">
        <v>15</v>
      </c>
      <c r="J206" s="13">
        <f t="shared" si="10"/>
        <v>7.7255072463768117</v>
      </c>
      <c r="K206" s="13">
        <f t="shared" si="10"/>
        <v>5.4582125603864737</v>
      </c>
    </row>
    <row r="207" spans="1:15">
      <c r="A207" s="21">
        <v>43241</v>
      </c>
      <c r="B207" s="22">
        <v>16</v>
      </c>
      <c r="C207" s="34">
        <v>15.4903</v>
      </c>
      <c r="D207" s="41">
        <v>10.1983</v>
      </c>
      <c r="E207" s="34">
        <f>VLOOKUP(A207,[1]GAS!$A$2:$B$215,2,FALSE)</f>
        <v>2.0699999999999998</v>
      </c>
      <c r="F207" s="13">
        <f t="shared" si="9"/>
        <v>7.4832367149758454</v>
      </c>
      <c r="G207" s="13">
        <f t="shared" si="11"/>
        <v>4.9267149758454112</v>
      </c>
      <c r="H207" s="21">
        <v>43241</v>
      </c>
      <c r="I207" s="22">
        <v>16</v>
      </c>
      <c r="J207" s="13">
        <f t="shared" si="10"/>
        <v>7.4832367149758454</v>
      </c>
      <c r="K207" s="13">
        <f t="shared" si="10"/>
        <v>4.9267149758454112</v>
      </c>
    </row>
    <row r="208" spans="1:15">
      <c r="A208" s="21">
        <v>43241</v>
      </c>
      <c r="B208" s="22">
        <v>17</v>
      </c>
      <c r="C208" s="34">
        <v>18.348400000000002</v>
      </c>
      <c r="D208" s="41">
        <v>12.4779</v>
      </c>
      <c r="E208" s="34">
        <f>VLOOKUP(A208,[1]GAS!$A$2:$B$215,2,FALSE)</f>
        <v>2.0699999999999998</v>
      </c>
      <c r="F208" s="13">
        <f t="shared" si="9"/>
        <v>8.8639613526570056</v>
      </c>
      <c r="G208" s="13">
        <f t="shared" si="11"/>
        <v>6.0279710144927545</v>
      </c>
      <c r="H208" s="21">
        <v>43241</v>
      </c>
      <c r="I208" s="22">
        <v>17</v>
      </c>
      <c r="J208" s="13">
        <f t="shared" si="10"/>
        <v>8.8639613526570056</v>
      </c>
      <c r="K208" s="13">
        <f t="shared" si="10"/>
        <v>6.0279710144927545</v>
      </c>
    </row>
    <row r="209" spans="1:15">
      <c r="A209" s="21">
        <v>43241</v>
      </c>
      <c r="B209" s="22">
        <v>18</v>
      </c>
      <c r="C209" s="34">
        <v>24.564599999999999</v>
      </c>
      <c r="D209" s="41">
        <v>13.4472</v>
      </c>
      <c r="E209" s="34">
        <f>VLOOKUP(A209,[1]GAS!$A$2:$B$215,2,FALSE)</f>
        <v>2.0699999999999998</v>
      </c>
      <c r="F209" s="13">
        <f t="shared" si="9"/>
        <v>11.86695652173913</v>
      </c>
      <c r="G209" s="13">
        <f t="shared" si="11"/>
        <v>6.4962318840579716</v>
      </c>
      <c r="H209" s="21">
        <v>43241</v>
      </c>
      <c r="I209" s="22">
        <v>18</v>
      </c>
      <c r="J209" s="13">
        <f t="shared" si="10"/>
        <v>11.86695652173913</v>
      </c>
      <c r="K209" s="13">
        <f t="shared" si="10"/>
        <v>6.4962318840579716</v>
      </c>
    </row>
    <row r="210" spans="1:15">
      <c r="A210" s="21">
        <v>43241</v>
      </c>
      <c r="B210" s="22">
        <v>19</v>
      </c>
      <c r="C210" s="34">
        <v>32.225499999999997</v>
      </c>
      <c r="D210" s="41">
        <v>22.090299999999999</v>
      </c>
      <c r="E210" s="34">
        <f>VLOOKUP(A210,[1]GAS!$A$2:$B$215,2,FALSE)</f>
        <v>2.0699999999999998</v>
      </c>
      <c r="F210" s="13">
        <f t="shared" si="9"/>
        <v>15.567874396135265</v>
      </c>
      <c r="G210" s="13">
        <f t="shared" si="11"/>
        <v>10.671642512077295</v>
      </c>
      <c r="H210" s="21">
        <v>43241</v>
      </c>
      <c r="I210" s="22">
        <v>19</v>
      </c>
      <c r="J210" s="13">
        <f t="shared" si="10"/>
        <v>15.567874396135265</v>
      </c>
      <c r="K210" s="13">
        <f t="shared" si="10"/>
        <v>10.671642512077295</v>
      </c>
    </row>
    <row r="211" spans="1:15">
      <c r="A211" s="21">
        <v>43241</v>
      </c>
      <c r="B211" s="22">
        <v>20</v>
      </c>
      <c r="C211" s="34">
        <v>42.064</v>
      </c>
      <c r="D211" s="41">
        <v>22.694199999999999</v>
      </c>
      <c r="E211" s="34">
        <f>VLOOKUP(A211,[1]GAS!$A$2:$B$215,2,FALSE)</f>
        <v>2.0699999999999998</v>
      </c>
      <c r="F211" s="13">
        <f t="shared" si="9"/>
        <v>20.320772946859904</v>
      </c>
      <c r="G211" s="13">
        <f t="shared" si="11"/>
        <v>10.963381642512077</v>
      </c>
      <c r="H211" s="21">
        <v>43241</v>
      </c>
      <c r="I211" s="22">
        <v>20</v>
      </c>
      <c r="J211" s="13">
        <f t="shared" si="10"/>
        <v>20.320772946859904</v>
      </c>
      <c r="K211" s="13">
        <f t="shared" si="10"/>
        <v>10.963381642512077</v>
      </c>
    </row>
    <row r="212" spans="1:15">
      <c r="A212" s="21">
        <v>43241</v>
      </c>
      <c r="B212" s="22">
        <v>21</v>
      </c>
      <c r="C212" s="34">
        <v>60.691899999999997</v>
      </c>
      <c r="D212" s="41">
        <v>22.3888</v>
      </c>
      <c r="E212" s="34">
        <f>VLOOKUP(A212,[1]GAS!$A$2:$B$215,2,FALSE)</f>
        <v>2.0699999999999998</v>
      </c>
      <c r="F212" s="13">
        <f t="shared" si="9"/>
        <v>29.319758454106282</v>
      </c>
      <c r="G212" s="13">
        <f t="shared" si="11"/>
        <v>10.81584541062802</v>
      </c>
      <c r="H212" s="21">
        <v>43241</v>
      </c>
      <c r="I212" s="22">
        <v>21</v>
      </c>
      <c r="J212" s="13">
        <f t="shared" si="10"/>
        <v>29.319758454106282</v>
      </c>
      <c r="K212" s="13">
        <f t="shared" si="10"/>
        <v>10.81584541062802</v>
      </c>
    </row>
    <row r="213" spans="1:15">
      <c r="A213" s="21">
        <v>43242</v>
      </c>
      <c r="B213" s="22">
        <v>12</v>
      </c>
      <c r="C213" s="34">
        <v>19.454699999999999</v>
      </c>
      <c r="D213" s="41">
        <v>60.680599999999998</v>
      </c>
      <c r="E213" s="34">
        <f>VLOOKUP(A213,[1]GAS!$A$2:$B$215,2,FALSE)</f>
        <v>2.6999999999999997</v>
      </c>
      <c r="F213" s="13">
        <f t="shared" si="9"/>
        <v>7.2054444444444448</v>
      </c>
      <c r="G213" s="13">
        <f t="shared" si="11"/>
        <v>22.474296296296298</v>
      </c>
      <c r="H213" s="21">
        <v>43242</v>
      </c>
      <c r="I213" s="22">
        <v>12</v>
      </c>
      <c r="J213" s="13">
        <f t="shared" si="10"/>
        <v>7.2054444444444448</v>
      </c>
      <c r="K213" s="13">
        <f t="shared" si="10"/>
        <v>22.474296296296298</v>
      </c>
      <c r="L213" s="20">
        <f>MAX(AVERAGE(C213:C216),AVERAGE(C214:C217),AVERAGE(C215:C218),AVERAGE(C216:C219),AVERAGE(C217:C220))</f>
        <v>24.645524999999999</v>
      </c>
      <c r="M213" s="20">
        <f>MAX(AVERAGE(J213:J216),AVERAGE(J214:J217),AVERAGE(J215:J218),AVERAGE(J216:J219),AVERAGE(J217:J220))</f>
        <v>9.1279722222222226</v>
      </c>
      <c r="N213" s="20">
        <f>MAX(AVERAGE(D213:D216),AVERAGE(D214:D217),AVERAGE(D215:D218),AVERAGE(D216:D219),AVERAGE(D217:D220))</f>
        <v>35.520299999999999</v>
      </c>
      <c r="O213" s="20">
        <f>MAX(AVERAGE(K213:K216),AVERAGE(K214:K217),AVERAGE(K215:K218),AVERAGE(K216:K219),AVERAGE(K217:K220))</f>
        <v>13.155666666666669</v>
      </c>
    </row>
    <row r="214" spans="1:15">
      <c r="A214" s="21">
        <v>43242</v>
      </c>
      <c r="B214" s="22">
        <v>13</v>
      </c>
      <c r="C214" s="34">
        <v>18.694700000000001</v>
      </c>
      <c r="D214" s="41">
        <v>20.392800000000001</v>
      </c>
      <c r="E214" s="34">
        <f>VLOOKUP(A214,[1]GAS!$A$2:$B$215,2,FALSE)</f>
        <v>2.6999999999999997</v>
      </c>
      <c r="F214" s="13">
        <f t="shared" si="9"/>
        <v>6.923962962962964</v>
      </c>
      <c r="G214" s="13">
        <f t="shared" si="11"/>
        <v>7.5528888888888899</v>
      </c>
      <c r="H214" s="21">
        <v>43242</v>
      </c>
      <c r="I214" s="22">
        <v>13</v>
      </c>
      <c r="J214" s="13">
        <f t="shared" si="10"/>
        <v>6.923962962962964</v>
      </c>
      <c r="K214" s="13">
        <f t="shared" si="10"/>
        <v>7.5528888888888899</v>
      </c>
    </row>
    <row r="215" spans="1:15">
      <c r="A215" s="21">
        <v>43242</v>
      </c>
      <c r="B215" s="22">
        <v>14</v>
      </c>
      <c r="C215" s="34">
        <v>19.470099999999999</v>
      </c>
      <c r="D215" s="41">
        <v>19.4801</v>
      </c>
      <c r="E215" s="34">
        <f>VLOOKUP(A215,[1]GAS!$A$2:$B$215,2,FALSE)</f>
        <v>2.6999999999999997</v>
      </c>
      <c r="F215" s="13">
        <f t="shared" si="9"/>
        <v>7.2111481481481485</v>
      </c>
      <c r="G215" s="13">
        <f t="shared" si="11"/>
        <v>7.2148518518518525</v>
      </c>
      <c r="H215" s="21">
        <v>43242</v>
      </c>
      <c r="I215" s="22">
        <v>14</v>
      </c>
      <c r="J215" s="13">
        <f t="shared" si="10"/>
        <v>7.2111481481481485</v>
      </c>
      <c r="K215" s="13">
        <f t="shared" si="10"/>
        <v>7.2148518518518525</v>
      </c>
    </row>
    <row r="216" spans="1:15">
      <c r="A216" s="21">
        <v>43242</v>
      </c>
      <c r="B216" s="22">
        <v>15</v>
      </c>
      <c r="C216" s="34">
        <v>18.563400000000001</v>
      </c>
      <c r="D216" s="41">
        <v>41.527700000000003</v>
      </c>
      <c r="E216" s="34">
        <f>VLOOKUP(A216,[1]GAS!$A$2:$B$215,2,FALSE)</f>
        <v>2.6999999999999997</v>
      </c>
      <c r="F216" s="13">
        <f t="shared" si="9"/>
        <v>6.8753333333333346</v>
      </c>
      <c r="G216" s="13">
        <f t="shared" si="11"/>
        <v>15.380629629629633</v>
      </c>
      <c r="H216" s="21">
        <v>43242</v>
      </c>
      <c r="I216" s="22">
        <v>15</v>
      </c>
      <c r="J216" s="13">
        <f t="shared" si="10"/>
        <v>6.8753333333333346</v>
      </c>
      <c r="K216" s="13">
        <f t="shared" si="10"/>
        <v>15.380629629629633</v>
      </c>
    </row>
    <row r="217" spans="1:15">
      <c r="A217" s="21">
        <v>43242</v>
      </c>
      <c r="B217" s="22">
        <v>16</v>
      </c>
      <c r="C217" s="34">
        <v>18.905999999999999</v>
      </c>
      <c r="D217" s="41">
        <v>21.366499999999998</v>
      </c>
      <c r="E217" s="34">
        <f>VLOOKUP(A217,[1]GAS!$A$2:$B$215,2,FALSE)</f>
        <v>2.6999999999999997</v>
      </c>
      <c r="F217" s="13">
        <f t="shared" si="9"/>
        <v>7.0022222222222226</v>
      </c>
      <c r="G217" s="13">
        <f t="shared" si="11"/>
        <v>7.9135185185185186</v>
      </c>
      <c r="H217" s="21">
        <v>43242</v>
      </c>
      <c r="I217" s="22">
        <v>16</v>
      </c>
      <c r="J217" s="13">
        <f t="shared" si="10"/>
        <v>7.0022222222222226</v>
      </c>
      <c r="K217" s="13">
        <f t="shared" si="10"/>
        <v>7.9135185185185186</v>
      </c>
    </row>
    <row r="218" spans="1:15">
      <c r="A218" s="21">
        <v>43242</v>
      </c>
      <c r="B218" s="22">
        <v>17</v>
      </c>
      <c r="C218" s="34">
        <v>20.3551</v>
      </c>
      <c r="D218" s="41">
        <v>19.2957</v>
      </c>
      <c r="E218" s="34">
        <f>VLOOKUP(A218,[1]GAS!$A$2:$B$215,2,FALSE)</f>
        <v>2.6999999999999997</v>
      </c>
      <c r="F218" s="13">
        <f t="shared" si="9"/>
        <v>7.5389259259259269</v>
      </c>
      <c r="G218" s="13">
        <f t="shared" si="11"/>
        <v>7.1465555555555564</v>
      </c>
      <c r="H218" s="21">
        <v>43242</v>
      </c>
      <c r="I218" s="22">
        <v>17</v>
      </c>
      <c r="J218" s="13">
        <f t="shared" si="10"/>
        <v>7.5389259259259269</v>
      </c>
      <c r="K218" s="13">
        <f t="shared" si="10"/>
        <v>7.1465555555555564</v>
      </c>
    </row>
    <row r="219" spans="1:15">
      <c r="A219" s="21">
        <v>43242</v>
      </c>
      <c r="B219" s="22">
        <v>18</v>
      </c>
      <c r="C219" s="34">
        <v>25.161899999999999</v>
      </c>
      <c r="D219" s="41">
        <v>18.834599999999998</v>
      </c>
      <c r="E219" s="34">
        <f>VLOOKUP(A219,[1]GAS!$A$2:$B$215,2,FALSE)</f>
        <v>2.6999999999999997</v>
      </c>
      <c r="F219" s="13">
        <f t="shared" si="9"/>
        <v>9.3192222222222227</v>
      </c>
      <c r="G219" s="13">
        <f t="shared" si="11"/>
        <v>6.9757777777777781</v>
      </c>
      <c r="H219" s="21">
        <v>43242</v>
      </c>
      <c r="I219" s="22">
        <v>18</v>
      </c>
      <c r="J219" s="13">
        <f t="shared" si="10"/>
        <v>9.3192222222222227</v>
      </c>
      <c r="K219" s="13">
        <f t="shared" si="10"/>
        <v>6.9757777777777781</v>
      </c>
    </row>
    <row r="220" spans="1:15">
      <c r="A220" s="21">
        <v>43242</v>
      </c>
      <c r="B220" s="22">
        <v>19</v>
      </c>
      <c r="C220" s="34">
        <v>34.159100000000002</v>
      </c>
      <c r="D220" s="41">
        <v>33.4084</v>
      </c>
      <c r="E220" s="34">
        <f>VLOOKUP(A220,[1]GAS!$A$2:$B$215,2,FALSE)</f>
        <v>2.6999999999999997</v>
      </c>
      <c r="F220" s="13">
        <f t="shared" si="9"/>
        <v>12.65151851851852</v>
      </c>
      <c r="G220" s="13">
        <f t="shared" si="11"/>
        <v>12.373481481481482</v>
      </c>
      <c r="H220" s="21">
        <v>43242</v>
      </c>
      <c r="I220" s="22">
        <v>19</v>
      </c>
      <c r="J220" s="13">
        <f t="shared" si="10"/>
        <v>12.65151851851852</v>
      </c>
      <c r="K220" s="13">
        <f t="shared" si="10"/>
        <v>12.373481481481482</v>
      </c>
    </row>
    <row r="221" spans="1:15">
      <c r="A221" s="21">
        <v>43242</v>
      </c>
      <c r="B221" s="22">
        <v>20</v>
      </c>
      <c r="C221" s="34">
        <v>45.3902</v>
      </c>
      <c r="D221" s="41">
        <v>53.4133</v>
      </c>
      <c r="E221" s="34">
        <f>VLOOKUP(A221,[1]GAS!$A$2:$B$215,2,FALSE)</f>
        <v>2.6999999999999997</v>
      </c>
      <c r="F221" s="13">
        <f t="shared" si="9"/>
        <v>16.811185185185188</v>
      </c>
      <c r="G221" s="13">
        <f t="shared" si="11"/>
        <v>19.782703703703707</v>
      </c>
      <c r="H221" s="21">
        <v>43242</v>
      </c>
      <c r="I221" s="22">
        <v>20</v>
      </c>
      <c r="J221" s="13">
        <f t="shared" si="10"/>
        <v>16.811185185185188</v>
      </c>
      <c r="K221" s="13">
        <f t="shared" si="10"/>
        <v>19.782703703703707</v>
      </c>
    </row>
    <row r="222" spans="1:15">
      <c r="A222" s="21">
        <v>43242</v>
      </c>
      <c r="B222" s="22">
        <v>21</v>
      </c>
      <c r="C222" s="34">
        <v>67.169600000000003</v>
      </c>
      <c r="D222" s="41">
        <v>53.4133</v>
      </c>
      <c r="E222" s="34">
        <f>VLOOKUP(A222,[1]GAS!$A$2:$B$215,2,FALSE)</f>
        <v>2.6999999999999997</v>
      </c>
      <c r="F222" s="13">
        <f t="shared" si="9"/>
        <v>24.877629629629634</v>
      </c>
      <c r="G222" s="13">
        <f t="shared" si="11"/>
        <v>19.782703703703707</v>
      </c>
      <c r="H222" s="21">
        <v>43242</v>
      </c>
      <c r="I222" s="22">
        <v>21</v>
      </c>
      <c r="J222" s="13">
        <f t="shared" si="10"/>
        <v>24.877629629629634</v>
      </c>
      <c r="K222" s="13">
        <f t="shared" si="10"/>
        <v>19.782703703703707</v>
      </c>
    </row>
    <row r="223" spans="1:15">
      <c r="A223" s="21">
        <v>43243</v>
      </c>
      <c r="B223" s="22">
        <v>12</v>
      </c>
      <c r="C223" s="34">
        <v>23.274899999999999</v>
      </c>
      <c r="D223" s="41">
        <v>23.926400000000001</v>
      </c>
      <c r="E223" s="34">
        <f>VLOOKUP(A223,[1]GAS!$A$2:$B$215,2,FALSE)</f>
        <v>2.5099999999999998</v>
      </c>
      <c r="F223" s="13">
        <f t="shared" si="9"/>
        <v>9.2728685258964152</v>
      </c>
      <c r="G223" s="13">
        <f t="shared" si="11"/>
        <v>9.5324302788844637</v>
      </c>
      <c r="H223" s="21">
        <v>43243</v>
      </c>
      <c r="I223" s="22">
        <v>12</v>
      </c>
      <c r="J223" s="13">
        <f t="shared" si="10"/>
        <v>9.2728685258964152</v>
      </c>
      <c r="K223" s="13">
        <f t="shared" si="10"/>
        <v>9.5324302788844637</v>
      </c>
      <c r="L223" s="20">
        <f>MAX(AVERAGE(C223:C226),AVERAGE(C224:C227),AVERAGE(C225:C228),AVERAGE(C226:C229),AVERAGE(C227:C230))</f>
        <v>27.672075</v>
      </c>
      <c r="M223" s="20">
        <f>MAX(AVERAGE(J223:J226),AVERAGE(J224:J227),AVERAGE(J225:J228),AVERAGE(J226:J229),AVERAGE(J227:J230))</f>
        <v>11.024731075697211</v>
      </c>
      <c r="N223" s="20">
        <f>MAX(AVERAGE(D223:D226),AVERAGE(D224:D227),AVERAGE(D225:D228),AVERAGE(D226:D229),AVERAGE(D227:D230))</f>
        <v>21.313825000000001</v>
      </c>
      <c r="O223" s="20">
        <f>MAX(AVERAGE(K223:K226),AVERAGE(K224:K227),AVERAGE(K225:K228),AVERAGE(K226:K229),AVERAGE(K227:K230))</f>
        <v>8.4915637450199206</v>
      </c>
    </row>
    <row r="224" spans="1:15">
      <c r="A224" s="21">
        <v>43243</v>
      </c>
      <c r="B224" s="22">
        <v>13</v>
      </c>
      <c r="C224" s="34">
        <v>21.300899999999999</v>
      </c>
      <c r="D224" s="41">
        <v>27.7456</v>
      </c>
      <c r="E224" s="34">
        <f>VLOOKUP(A224,[1]GAS!$A$2:$B$215,2,FALSE)</f>
        <v>2.5099999999999998</v>
      </c>
      <c r="F224" s="13">
        <f t="shared" si="9"/>
        <v>8.486414342629482</v>
      </c>
      <c r="G224" s="13">
        <f t="shared" si="11"/>
        <v>11.05402390438247</v>
      </c>
      <c r="H224" s="21">
        <v>43243</v>
      </c>
      <c r="I224" s="22">
        <v>13</v>
      </c>
      <c r="J224" s="13">
        <f t="shared" si="10"/>
        <v>8.486414342629482</v>
      </c>
      <c r="K224" s="13">
        <f t="shared" si="10"/>
        <v>11.05402390438247</v>
      </c>
    </row>
    <row r="225" spans="1:15">
      <c r="A225" s="21">
        <v>43243</v>
      </c>
      <c r="B225" s="22">
        <v>14</v>
      </c>
      <c r="C225" s="34">
        <v>22.9998</v>
      </c>
      <c r="D225" s="41">
        <v>17.3935</v>
      </c>
      <c r="E225" s="34">
        <f>VLOOKUP(A225,[1]GAS!$A$2:$B$215,2,FALSE)</f>
        <v>2.5099999999999998</v>
      </c>
      <c r="F225" s="13">
        <f t="shared" si="9"/>
        <v>9.1632669322709166</v>
      </c>
      <c r="G225" s="13">
        <f t="shared" si="11"/>
        <v>6.9296812749003989</v>
      </c>
      <c r="H225" s="21">
        <v>43243</v>
      </c>
      <c r="I225" s="22">
        <v>14</v>
      </c>
      <c r="J225" s="13">
        <f t="shared" si="10"/>
        <v>9.1632669322709166</v>
      </c>
      <c r="K225" s="13">
        <f t="shared" si="10"/>
        <v>6.9296812749003989</v>
      </c>
    </row>
    <row r="226" spans="1:15">
      <c r="A226" s="21">
        <v>43243</v>
      </c>
      <c r="B226" s="22">
        <v>15</v>
      </c>
      <c r="C226" s="34">
        <v>23.393699999999999</v>
      </c>
      <c r="D226" s="41">
        <v>16.189800000000002</v>
      </c>
      <c r="E226" s="34">
        <f>VLOOKUP(A226,[1]GAS!$A$2:$B$215,2,FALSE)</f>
        <v>2.5099999999999998</v>
      </c>
      <c r="F226" s="13">
        <f t="shared" si="9"/>
        <v>9.3201992031872507</v>
      </c>
      <c r="G226" s="13">
        <f t="shared" si="11"/>
        <v>6.4501195219123515</v>
      </c>
      <c r="H226" s="21">
        <v>43243</v>
      </c>
      <c r="I226" s="22">
        <v>15</v>
      </c>
      <c r="J226" s="13">
        <f t="shared" si="10"/>
        <v>9.3201992031872507</v>
      </c>
      <c r="K226" s="13">
        <f t="shared" si="10"/>
        <v>6.4501195219123515</v>
      </c>
    </row>
    <row r="227" spans="1:15">
      <c r="A227" s="21">
        <v>43243</v>
      </c>
      <c r="B227" s="22">
        <v>16</v>
      </c>
      <c r="C227" s="34">
        <v>23.198</v>
      </c>
      <c r="D227" s="41">
        <v>17.744499999999999</v>
      </c>
      <c r="E227" s="34">
        <f>VLOOKUP(A227,[1]GAS!$A$2:$B$215,2,FALSE)</f>
        <v>2.5099999999999998</v>
      </c>
      <c r="F227" s="13">
        <f t="shared" si="9"/>
        <v>9.2422310756972124</v>
      </c>
      <c r="G227" s="13">
        <f t="shared" si="11"/>
        <v>7.0695219123505977</v>
      </c>
      <c r="H227" s="21">
        <v>43243</v>
      </c>
      <c r="I227" s="22">
        <v>16</v>
      </c>
      <c r="J227" s="13">
        <f t="shared" si="10"/>
        <v>9.2422310756972124</v>
      </c>
      <c r="K227" s="13">
        <f t="shared" si="10"/>
        <v>7.0695219123505977</v>
      </c>
    </row>
    <row r="228" spans="1:15">
      <c r="A228" s="21">
        <v>43243</v>
      </c>
      <c r="B228" s="22">
        <v>17</v>
      </c>
      <c r="C228" s="34">
        <v>26.534400000000002</v>
      </c>
      <c r="D228" s="41">
        <v>20.7517</v>
      </c>
      <c r="E228" s="34">
        <f>VLOOKUP(A228,[1]GAS!$A$2:$B$215,2,FALSE)</f>
        <v>2.5099999999999998</v>
      </c>
      <c r="F228" s="13">
        <f t="shared" si="9"/>
        <v>10.571474103585659</v>
      </c>
      <c r="G228" s="13">
        <f t="shared" si="11"/>
        <v>8.2676095617529892</v>
      </c>
      <c r="H228" s="21">
        <v>43243</v>
      </c>
      <c r="I228" s="22">
        <v>17</v>
      </c>
      <c r="J228" s="13">
        <f t="shared" si="10"/>
        <v>10.571474103585659</v>
      </c>
      <c r="K228" s="13">
        <f t="shared" si="10"/>
        <v>8.2676095617529892</v>
      </c>
    </row>
    <row r="229" spans="1:15">
      <c r="A229" s="21">
        <v>43243</v>
      </c>
      <c r="B229" s="22">
        <v>18</v>
      </c>
      <c r="C229" s="34">
        <v>27.2974</v>
      </c>
      <c r="D229" s="41">
        <v>21.524100000000001</v>
      </c>
      <c r="E229" s="34">
        <f>VLOOKUP(A229,[1]GAS!$A$2:$B$215,2,FALSE)</f>
        <v>2.5099999999999998</v>
      </c>
      <c r="F229" s="13">
        <f t="shared" si="9"/>
        <v>10.875458167330677</v>
      </c>
      <c r="G229" s="13">
        <f t="shared" si="11"/>
        <v>8.5753386454183271</v>
      </c>
      <c r="H229" s="21">
        <v>43243</v>
      </c>
      <c r="I229" s="22">
        <v>18</v>
      </c>
      <c r="J229" s="13">
        <f t="shared" si="10"/>
        <v>10.875458167330677</v>
      </c>
      <c r="K229" s="13">
        <f t="shared" si="10"/>
        <v>8.5753386454183271</v>
      </c>
    </row>
    <row r="230" spans="1:15">
      <c r="A230" s="21">
        <v>43243</v>
      </c>
      <c r="B230" s="22">
        <v>19</v>
      </c>
      <c r="C230" s="34">
        <v>33.658499999999997</v>
      </c>
      <c r="D230" s="41">
        <v>22.5349</v>
      </c>
      <c r="E230" s="34">
        <f>VLOOKUP(A230,[1]GAS!$A$2:$B$215,2,FALSE)</f>
        <v>2.5099999999999998</v>
      </c>
      <c r="F230" s="13">
        <f t="shared" si="9"/>
        <v>13.409760956175299</v>
      </c>
      <c r="G230" s="13">
        <f t="shared" si="11"/>
        <v>8.9780478087649414</v>
      </c>
      <c r="H230" s="21">
        <v>43243</v>
      </c>
      <c r="I230" s="22">
        <v>19</v>
      </c>
      <c r="J230" s="13">
        <f t="shared" si="10"/>
        <v>13.409760956175299</v>
      </c>
      <c r="K230" s="13">
        <f t="shared" si="10"/>
        <v>8.9780478087649414</v>
      </c>
    </row>
    <row r="231" spans="1:15">
      <c r="A231" s="21">
        <v>43243</v>
      </c>
      <c r="B231" s="22">
        <v>20</v>
      </c>
      <c r="C231" s="34">
        <v>41.569600000000001</v>
      </c>
      <c r="D231" s="41">
        <v>30.954799999999999</v>
      </c>
      <c r="E231" s="34">
        <f>VLOOKUP(A231,[1]GAS!$A$2:$B$215,2,FALSE)</f>
        <v>2.5099999999999998</v>
      </c>
      <c r="F231" s="13">
        <f t="shared" si="9"/>
        <v>16.561593625498009</v>
      </c>
      <c r="G231" s="13">
        <f t="shared" si="11"/>
        <v>12.332589641434263</v>
      </c>
      <c r="H231" s="21">
        <v>43243</v>
      </c>
      <c r="I231" s="22">
        <v>20</v>
      </c>
      <c r="J231" s="13">
        <f t="shared" si="10"/>
        <v>16.561593625498009</v>
      </c>
      <c r="K231" s="13">
        <f t="shared" si="10"/>
        <v>12.332589641434263</v>
      </c>
    </row>
    <row r="232" spans="1:15">
      <c r="A232" s="21">
        <v>43243</v>
      </c>
      <c r="B232" s="22">
        <v>21</v>
      </c>
      <c r="C232" s="34">
        <v>55.2851</v>
      </c>
      <c r="D232" s="41">
        <v>30.409400000000002</v>
      </c>
      <c r="E232" s="34">
        <f>VLOOKUP(A232,[1]GAS!$A$2:$B$215,2,FALSE)</f>
        <v>2.5099999999999998</v>
      </c>
      <c r="F232" s="13">
        <f t="shared" si="9"/>
        <v>22.025936254980081</v>
      </c>
      <c r="G232" s="13">
        <f t="shared" si="11"/>
        <v>12.115298804780878</v>
      </c>
      <c r="H232" s="21">
        <v>43243</v>
      </c>
      <c r="I232" s="22">
        <v>21</v>
      </c>
      <c r="J232" s="13">
        <f t="shared" si="10"/>
        <v>22.025936254980081</v>
      </c>
      <c r="K232" s="13">
        <f t="shared" si="10"/>
        <v>12.115298804780878</v>
      </c>
    </row>
    <row r="233" spans="1:15">
      <c r="A233" s="21">
        <v>43244</v>
      </c>
      <c r="B233" s="22">
        <v>12</v>
      </c>
      <c r="C233" s="34">
        <v>21.108599999999999</v>
      </c>
      <c r="D233" s="41">
        <v>17.6784</v>
      </c>
      <c r="E233" s="34">
        <f>VLOOKUP(A233,[1]GAS!$A$2:$B$215,2,FALSE)</f>
        <v>2.4499999999999997</v>
      </c>
      <c r="F233" s="13">
        <f t="shared" si="9"/>
        <v>8.6157551020408167</v>
      </c>
      <c r="G233" s="13">
        <f t="shared" si="11"/>
        <v>7.215673469387756</v>
      </c>
      <c r="H233" s="21">
        <v>43244</v>
      </c>
      <c r="I233" s="22">
        <v>12</v>
      </c>
      <c r="J233" s="13">
        <f t="shared" si="10"/>
        <v>8.6157551020408167</v>
      </c>
      <c r="K233" s="13">
        <f t="shared" si="10"/>
        <v>7.215673469387756</v>
      </c>
      <c r="L233" s="20">
        <f>MAX(AVERAGE(C233:C236),AVERAGE(C234:C237),AVERAGE(C235:C238),AVERAGE(C236:C239),AVERAGE(C237:C240))</f>
        <v>27.477125000000001</v>
      </c>
      <c r="M233" s="20">
        <f>MAX(AVERAGE(J233:J236),AVERAGE(J234:J237),AVERAGE(J235:J238),AVERAGE(J236:J239),AVERAGE(J237:J240))</f>
        <v>11.215153061224491</v>
      </c>
      <c r="N233" s="20">
        <f>MAX(AVERAGE(D233:D236),AVERAGE(D234:D237),AVERAGE(D235:D238),AVERAGE(D236:D239),AVERAGE(D237:D240))</f>
        <v>19.960599999999999</v>
      </c>
      <c r="O233" s="20">
        <f>MAX(AVERAGE(K233:K236),AVERAGE(K234:K237),AVERAGE(K235:K238),AVERAGE(K236:K239),AVERAGE(K237:K240))</f>
        <v>8.1471836734693888</v>
      </c>
    </row>
    <row r="234" spans="1:15">
      <c r="A234" s="21">
        <v>43244</v>
      </c>
      <c r="B234" s="22">
        <v>13</v>
      </c>
      <c r="C234" s="34">
        <v>19.968699999999998</v>
      </c>
      <c r="D234" s="41">
        <v>16.568200000000001</v>
      </c>
      <c r="E234" s="34">
        <f>VLOOKUP(A234,[1]GAS!$A$2:$B$215,2,FALSE)</f>
        <v>2.4499999999999997</v>
      </c>
      <c r="F234" s="13">
        <f t="shared" si="9"/>
        <v>8.150489795918368</v>
      </c>
      <c r="G234" s="13">
        <f t="shared" si="11"/>
        <v>6.7625306122448992</v>
      </c>
      <c r="H234" s="21">
        <v>43244</v>
      </c>
      <c r="I234" s="22">
        <v>13</v>
      </c>
      <c r="J234" s="13">
        <f t="shared" si="10"/>
        <v>8.150489795918368</v>
      </c>
      <c r="K234" s="13">
        <f t="shared" si="10"/>
        <v>6.7625306122448992</v>
      </c>
    </row>
    <row r="235" spans="1:15">
      <c r="A235" s="21">
        <v>43244</v>
      </c>
      <c r="B235" s="22">
        <v>14</v>
      </c>
      <c r="C235" s="34">
        <v>18.645399999999999</v>
      </c>
      <c r="D235" s="41">
        <v>16.824100000000001</v>
      </c>
      <c r="E235" s="34">
        <f>VLOOKUP(A235,[1]GAS!$A$2:$B$215,2,FALSE)</f>
        <v>2.4499999999999997</v>
      </c>
      <c r="F235" s="13">
        <f t="shared" si="9"/>
        <v>7.6103673469387756</v>
      </c>
      <c r="G235" s="13">
        <f t="shared" si="11"/>
        <v>6.8669795918367358</v>
      </c>
      <c r="H235" s="21">
        <v>43244</v>
      </c>
      <c r="I235" s="22">
        <v>14</v>
      </c>
      <c r="J235" s="13">
        <f t="shared" si="10"/>
        <v>7.6103673469387756</v>
      </c>
      <c r="K235" s="13">
        <f t="shared" si="10"/>
        <v>6.8669795918367358</v>
      </c>
    </row>
    <row r="236" spans="1:15">
      <c r="A236" s="21">
        <v>43244</v>
      </c>
      <c r="B236" s="22">
        <v>15</v>
      </c>
      <c r="C236" s="34">
        <v>17.6525</v>
      </c>
      <c r="D236" s="41">
        <v>17.522400000000001</v>
      </c>
      <c r="E236" s="34">
        <f>VLOOKUP(A236,[1]GAS!$A$2:$B$215,2,FALSE)</f>
        <v>2.4499999999999997</v>
      </c>
      <c r="F236" s="13">
        <f t="shared" si="9"/>
        <v>7.2051020408163273</v>
      </c>
      <c r="G236" s="13">
        <f t="shared" si="11"/>
        <v>7.152000000000001</v>
      </c>
      <c r="H236" s="21">
        <v>43244</v>
      </c>
      <c r="I236" s="22">
        <v>15</v>
      </c>
      <c r="J236" s="13">
        <f t="shared" si="10"/>
        <v>7.2051020408163273</v>
      </c>
      <c r="K236" s="13">
        <f t="shared" si="10"/>
        <v>7.152000000000001</v>
      </c>
    </row>
    <row r="237" spans="1:15">
      <c r="A237" s="21">
        <v>43244</v>
      </c>
      <c r="B237" s="22">
        <v>16</v>
      </c>
      <c r="C237" s="34">
        <v>20.830400000000001</v>
      </c>
      <c r="D237" s="41">
        <v>19.964500000000001</v>
      </c>
      <c r="E237" s="34">
        <f>VLOOKUP(A237,[1]GAS!$A$2:$B$215,2,FALSE)</f>
        <v>2.4499999999999997</v>
      </c>
      <c r="F237" s="13">
        <f t="shared" si="9"/>
        <v>8.5022040816326552</v>
      </c>
      <c r="G237" s="13">
        <f t="shared" si="11"/>
        <v>8.1487755102040822</v>
      </c>
      <c r="H237" s="21">
        <v>43244</v>
      </c>
      <c r="I237" s="22">
        <v>16</v>
      </c>
      <c r="J237" s="13">
        <f t="shared" si="10"/>
        <v>8.5022040816326552</v>
      </c>
      <c r="K237" s="13">
        <f t="shared" si="10"/>
        <v>8.1487755102040822</v>
      </c>
    </row>
    <row r="238" spans="1:15">
      <c r="A238" s="21">
        <v>43244</v>
      </c>
      <c r="B238" s="22">
        <v>17</v>
      </c>
      <c r="C238" s="34">
        <v>23.9527</v>
      </c>
      <c r="D238" s="41">
        <v>19.331800000000001</v>
      </c>
      <c r="E238" s="34">
        <f>VLOOKUP(A238,[1]GAS!$A$2:$B$215,2,FALSE)</f>
        <v>2.4499999999999997</v>
      </c>
      <c r="F238" s="13">
        <f t="shared" si="9"/>
        <v>9.7766122448979598</v>
      </c>
      <c r="G238" s="13">
        <f t="shared" si="11"/>
        <v>7.8905306122448993</v>
      </c>
      <c r="H238" s="21">
        <v>43244</v>
      </c>
      <c r="I238" s="22">
        <v>17</v>
      </c>
      <c r="J238" s="13">
        <f t="shared" si="10"/>
        <v>9.7766122448979598</v>
      </c>
      <c r="K238" s="13">
        <f t="shared" si="10"/>
        <v>7.8905306122448993</v>
      </c>
    </row>
    <row r="239" spans="1:15">
      <c r="A239" s="21">
        <v>43244</v>
      </c>
      <c r="B239" s="22">
        <v>18</v>
      </c>
      <c r="C239" s="34">
        <v>30.264399999999998</v>
      </c>
      <c r="D239" s="41">
        <v>18.868600000000001</v>
      </c>
      <c r="E239" s="34">
        <f>VLOOKUP(A239,[1]GAS!$A$2:$B$215,2,FALSE)</f>
        <v>2.4499999999999997</v>
      </c>
      <c r="F239" s="13">
        <f t="shared" si="9"/>
        <v>12.352816326530613</v>
      </c>
      <c r="G239" s="13">
        <f t="shared" si="11"/>
        <v>7.701469387755103</v>
      </c>
      <c r="H239" s="21">
        <v>43244</v>
      </c>
      <c r="I239" s="22">
        <v>18</v>
      </c>
      <c r="J239" s="13">
        <f t="shared" si="10"/>
        <v>12.352816326530613</v>
      </c>
      <c r="K239" s="13">
        <f t="shared" si="10"/>
        <v>7.701469387755103</v>
      </c>
    </row>
    <row r="240" spans="1:15">
      <c r="A240" s="21">
        <v>43244</v>
      </c>
      <c r="B240" s="22">
        <v>19</v>
      </c>
      <c r="C240" s="34">
        <v>34.860999999999997</v>
      </c>
      <c r="D240" s="41">
        <v>21.677499999999998</v>
      </c>
      <c r="E240" s="34">
        <f>VLOOKUP(A240,[1]GAS!$A$2:$B$215,2,FALSE)</f>
        <v>2.4499999999999997</v>
      </c>
      <c r="F240" s="13">
        <f t="shared" si="9"/>
        <v>14.228979591836735</v>
      </c>
      <c r="G240" s="13">
        <f t="shared" si="11"/>
        <v>8.8479591836734706</v>
      </c>
      <c r="H240" s="21">
        <v>43244</v>
      </c>
      <c r="I240" s="22">
        <v>19</v>
      </c>
      <c r="J240" s="13">
        <f t="shared" si="10"/>
        <v>14.228979591836735</v>
      </c>
      <c r="K240" s="13">
        <f t="shared" si="10"/>
        <v>8.8479591836734706</v>
      </c>
    </row>
    <row r="241" spans="1:15">
      <c r="A241" s="21">
        <v>43244</v>
      </c>
      <c r="B241" s="22">
        <v>20</v>
      </c>
      <c r="C241" s="34">
        <v>45.529400000000003</v>
      </c>
      <c r="D241" s="41">
        <v>30.687200000000001</v>
      </c>
      <c r="E241" s="34">
        <f>VLOOKUP(A241,[1]GAS!$A$2:$B$215,2,FALSE)</f>
        <v>2.4499999999999997</v>
      </c>
      <c r="F241" s="13">
        <f t="shared" si="9"/>
        <v>18.583428571428573</v>
      </c>
      <c r="G241" s="13">
        <f t="shared" si="11"/>
        <v>12.525387755102042</v>
      </c>
      <c r="H241" s="21">
        <v>43244</v>
      </c>
      <c r="I241" s="22">
        <v>20</v>
      </c>
      <c r="J241" s="13">
        <f t="shared" si="10"/>
        <v>18.583428571428573</v>
      </c>
      <c r="K241" s="13">
        <f t="shared" si="10"/>
        <v>12.525387755102042</v>
      </c>
    </row>
    <row r="242" spans="1:15">
      <c r="A242" s="21">
        <v>43244</v>
      </c>
      <c r="B242" s="22">
        <v>21</v>
      </c>
      <c r="C242" s="34">
        <v>58.680300000000003</v>
      </c>
      <c r="D242" s="41">
        <v>34.107399999999998</v>
      </c>
      <c r="E242" s="34">
        <f>VLOOKUP(A242,[1]GAS!$A$2:$B$215,2,FALSE)</f>
        <v>2.4499999999999997</v>
      </c>
      <c r="F242" s="13">
        <f t="shared" si="9"/>
        <v>23.951142857142862</v>
      </c>
      <c r="G242" s="13">
        <f t="shared" si="11"/>
        <v>13.921387755102042</v>
      </c>
      <c r="H242" s="21">
        <v>43244</v>
      </c>
      <c r="I242" s="22">
        <v>21</v>
      </c>
      <c r="J242" s="13">
        <f t="shared" si="10"/>
        <v>23.951142857142862</v>
      </c>
      <c r="K242" s="13">
        <f t="shared" si="10"/>
        <v>13.921387755102042</v>
      </c>
    </row>
    <row r="243" spans="1:15">
      <c r="A243" s="21">
        <v>43245</v>
      </c>
      <c r="B243" s="22">
        <v>12</v>
      </c>
      <c r="C243" s="34">
        <v>16.8249</v>
      </c>
      <c r="D243" s="41">
        <v>13.0512</v>
      </c>
      <c r="E243" s="34">
        <f>VLOOKUP(A243,[1]GAS!$A$2:$B$215,2,FALSE)</f>
        <v>2.48</v>
      </c>
      <c r="F243" s="13">
        <f t="shared" si="9"/>
        <v>6.7842338709677419</v>
      </c>
      <c r="G243" s="13">
        <f t="shared" si="11"/>
        <v>5.2625806451612904</v>
      </c>
      <c r="H243" s="21">
        <v>43245</v>
      </c>
      <c r="I243" s="22">
        <v>12</v>
      </c>
      <c r="J243" s="13">
        <f t="shared" si="10"/>
        <v>6.7842338709677419</v>
      </c>
      <c r="K243" s="13">
        <f t="shared" si="10"/>
        <v>5.2625806451612904</v>
      </c>
      <c r="L243" s="20">
        <f>MAX(AVERAGE(C243:C246),AVERAGE(C244:C247),AVERAGE(C245:C248),AVERAGE(C246:C249),AVERAGE(C247:C250))</f>
        <v>19.300750000000001</v>
      </c>
      <c r="M243" s="20">
        <f>MAX(AVERAGE(J243:J246),AVERAGE(J244:J247),AVERAGE(J245:J248),AVERAGE(J246:J249),AVERAGE(J247:J250))</f>
        <v>7.7825604838709683</v>
      </c>
      <c r="N243" s="20">
        <f>MAX(AVERAGE(D243:D246),AVERAGE(D244:D247),AVERAGE(D245:D248),AVERAGE(D246:D249),AVERAGE(D247:D250))</f>
        <v>15.604824999999998</v>
      </c>
      <c r="O243" s="20">
        <f>MAX(AVERAGE(K243:K246),AVERAGE(K244:K247),AVERAGE(K245:K248),AVERAGE(K246:K249),AVERAGE(K247:K250))</f>
        <v>6.292268145161291</v>
      </c>
    </row>
    <row r="244" spans="1:15">
      <c r="A244" s="21">
        <v>43245</v>
      </c>
      <c r="B244" s="22">
        <v>13</v>
      </c>
      <c r="C244" s="34">
        <v>15.6553</v>
      </c>
      <c r="D244" s="41">
        <v>14.9114</v>
      </c>
      <c r="E244" s="34">
        <f>VLOOKUP(A244,[1]GAS!$A$2:$B$215,2,FALSE)</f>
        <v>2.48</v>
      </c>
      <c r="F244" s="13">
        <f t="shared" si="9"/>
        <v>6.3126209677419354</v>
      </c>
      <c r="G244" s="13">
        <f t="shared" si="11"/>
        <v>6.0126612903225807</v>
      </c>
      <c r="H244" s="21">
        <v>43245</v>
      </c>
      <c r="I244" s="22">
        <v>13</v>
      </c>
      <c r="J244" s="13">
        <f t="shared" si="10"/>
        <v>6.3126209677419354</v>
      </c>
      <c r="K244" s="13">
        <f t="shared" si="10"/>
        <v>6.0126612903225807</v>
      </c>
    </row>
    <row r="245" spans="1:15">
      <c r="A245" s="21">
        <v>43245</v>
      </c>
      <c r="B245" s="22">
        <v>14</v>
      </c>
      <c r="C245" s="34">
        <v>13.7195</v>
      </c>
      <c r="D245" s="41">
        <v>15.4102</v>
      </c>
      <c r="E245" s="34">
        <f>VLOOKUP(A245,[1]GAS!$A$2:$B$215,2,FALSE)</f>
        <v>2.48</v>
      </c>
      <c r="F245" s="13">
        <f t="shared" si="9"/>
        <v>5.5320564516129034</v>
      </c>
      <c r="G245" s="13">
        <f t="shared" si="11"/>
        <v>6.2137903225806452</v>
      </c>
      <c r="H245" s="21">
        <v>43245</v>
      </c>
      <c r="I245" s="22">
        <v>14</v>
      </c>
      <c r="J245" s="13">
        <f t="shared" si="10"/>
        <v>5.5320564516129034</v>
      </c>
      <c r="K245" s="13">
        <f t="shared" si="10"/>
        <v>6.2137903225806452</v>
      </c>
    </row>
    <row r="246" spans="1:15">
      <c r="A246" s="21">
        <v>43245</v>
      </c>
      <c r="B246" s="22">
        <v>15</v>
      </c>
      <c r="C246" s="34">
        <v>13.16</v>
      </c>
      <c r="D246" s="41">
        <v>14.896000000000001</v>
      </c>
      <c r="E246" s="34">
        <f>VLOOKUP(A246,[1]GAS!$A$2:$B$215,2,FALSE)</f>
        <v>2.48</v>
      </c>
      <c r="F246" s="13">
        <f t="shared" si="9"/>
        <v>5.306451612903226</v>
      </c>
      <c r="G246" s="13">
        <f t="shared" si="11"/>
        <v>6.0064516129032262</v>
      </c>
      <c r="H246" s="21">
        <v>43245</v>
      </c>
      <c r="I246" s="22">
        <v>15</v>
      </c>
      <c r="J246" s="13">
        <f t="shared" si="10"/>
        <v>5.306451612903226</v>
      </c>
      <c r="K246" s="13">
        <f t="shared" si="10"/>
        <v>6.0064516129032262</v>
      </c>
    </row>
    <row r="247" spans="1:15">
      <c r="A247" s="21">
        <v>43245</v>
      </c>
      <c r="B247" s="22">
        <v>16</v>
      </c>
      <c r="C247" s="34">
        <v>12.7555</v>
      </c>
      <c r="D247" s="41">
        <v>13.4133</v>
      </c>
      <c r="E247" s="34">
        <f>VLOOKUP(A247,[1]GAS!$A$2:$B$215,2,FALSE)</f>
        <v>2.48</v>
      </c>
      <c r="F247" s="13">
        <f t="shared" si="9"/>
        <v>5.1433467741935486</v>
      </c>
      <c r="G247" s="13">
        <f t="shared" si="11"/>
        <v>5.408588709677419</v>
      </c>
      <c r="H247" s="21">
        <v>43245</v>
      </c>
      <c r="I247" s="22">
        <v>16</v>
      </c>
      <c r="J247" s="13">
        <f t="shared" si="10"/>
        <v>5.1433467741935486</v>
      </c>
      <c r="K247" s="13">
        <f t="shared" si="10"/>
        <v>5.408588709677419</v>
      </c>
    </row>
    <row r="248" spans="1:15">
      <c r="A248" s="21">
        <v>43245</v>
      </c>
      <c r="B248" s="22">
        <v>17</v>
      </c>
      <c r="C248" s="34">
        <v>13.533799999999999</v>
      </c>
      <c r="D248" s="41">
        <v>14.882899999999999</v>
      </c>
      <c r="E248" s="34">
        <f>VLOOKUP(A248,[1]GAS!$A$2:$B$215,2,FALSE)</f>
        <v>2.48</v>
      </c>
      <c r="F248" s="13">
        <f t="shared" si="9"/>
        <v>5.4571774193548386</v>
      </c>
      <c r="G248" s="13">
        <f t="shared" si="11"/>
        <v>6.0011693548387095</v>
      </c>
      <c r="H248" s="21">
        <v>43245</v>
      </c>
      <c r="I248" s="22">
        <v>17</v>
      </c>
      <c r="J248" s="13">
        <f t="shared" si="10"/>
        <v>5.4571774193548386</v>
      </c>
      <c r="K248" s="13">
        <f t="shared" si="10"/>
        <v>6.0011693548387095</v>
      </c>
    </row>
    <row r="249" spans="1:15">
      <c r="A249" s="21">
        <v>43245</v>
      </c>
      <c r="B249" s="22">
        <v>18</v>
      </c>
      <c r="C249" s="34">
        <v>22.494700000000002</v>
      </c>
      <c r="D249" s="41">
        <v>14.380100000000001</v>
      </c>
      <c r="E249" s="34">
        <f>VLOOKUP(A249,[1]GAS!$A$2:$B$215,2,FALSE)</f>
        <v>2.48</v>
      </c>
      <c r="F249" s="13">
        <f t="shared" si="9"/>
        <v>9.0704435483870967</v>
      </c>
      <c r="G249" s="13">
        <f t="shared" si="11"/>
        <v>5.7984274193548391</v>
      </c>
      <c r="H249" s="21">
        <v>43245</v>
      </c>
      <c r="I249" s="22">
        <v>18</v>
      </c>
      <c r="J249" s="13">
        <f t="shared" si="10"/>
        <v>9.0704435483870967</v>
      </c>
      <c r="K249" s="13">
        <f t="shared" si="10"/>
        <v>5.7984274193548391</v>
      </c>
    </row>
    <row r="250" spans="1:15">
      <c r="A250" s="21">
        <v>43245</v>
      </c>
      <c r="B250" s="22">
        <v>19</v>
      </c>
      <c r="C250" s="34">
        <v>28.419</v>
      </c>
      <c r="D250" s="41">
        <v>19.742999999999999</v>
      </c>
      <c r="E250" s="34">
        <f>VLOOKUP(A250,[1]GAS!$A$2:$B$215,2,FALSE)</f>
        <v>2.48</v>
      </c>
      <c r="F250" s="13">
        <f t="shared" si="9"/>
        <v>11.459274193548387</v>
      </c>
      <c r="G250" s="13">
        <f t="shared" si="11"/>
        <v>7.9608870967741927</v>
      </c>
      <c r="H250" s="21">
        <v>43245</v>
      </c>
      <c r="I250" s="22">
        <v>19</v>
      </c>
      <c r="J250" s="13">
        <f t="shared" si="10"/>
        <v>11.459274193548387</v>
      </c>
      <c r="K250" s="13">
        <f t="shared" si="10"/>
        <v>7.9608870967741927</v>
      </c>
    </row>
    <row r="251" spans="1:15">
      <c r="A251" s="21">
        <v>43245</v>
      </c>
      <c r="B251" s="22">
        <v>20</v>
      </c>
      <c r="C251" s="34">
        <v>41.060899999999997</v>
      </c>
      <c r="D251" s="41">
        <v>22.632400000000001</v>
      </c>
      <c r="E251" s="34">
        <f>VLOOKUP(A251,[1]GAS!$A$2:$B$215,2,FALSE)</f>
        <v>2.48</v>
      </c>
      <c r="F251" s="13">
        <f t="shared" si="9"/>
        <v>16.55681451612903</v>
      </c>
      <c r="G251" s="13">
        <f t="shared" si="11"/>
        <v>9.1259677419354848</v>
      </c>
      <c r="H251" s="21">
        <v>43245</v>
      </c>
      <c r="I251" s="22">
        <v>20</v>
      </c>
      <c r="J251" s="13">
        <f t="shared" si="10"/>
        <v>16.55681451612903</v>
      </c>
      <c r="K251" s="13">
        <f t="shared" si="10"/>
        <v>9.1259677419354848</v>
      </c>
    </row>
    <row r="252" spans="1:15">
      <c r="A252" s="21">
        <v>43245</v>
      </c>
      <c r="B252" s="22">
        <v>21</v>
      </c>
      <c r="C252" s="34">
        <v>49.429600000000001</v>
      </c>
      <c r="D252" s="41">
        <v>27.266100000000002</v>
      </c>
      <c r="E252" s="34">
        <f>VLOOKUP(A252,[1]GAS!$A$2:$B$215,2,FALSE)</f>
        <v>2.48</v>
      </c>
      <c r="F252" s="13">
        <f t="shared" si="9"/>
        <v>19.931290322580647</v>
      </c>
      <c r="G252" s="13">
        <f t="shared" si="11"/>
        <v>10.994395161290324</v>
      </c>
      <c r="H252" s="21">
        <v>43245</v>
      </c>
      <c r="I252" s="22">
        <v>21</v>
      </c>
      <c r="J252" s="13">
        <f t="shared" si="10"/>
        <v>19.931290322580647</v>
      </c>
      <c r="K252" s="13">
        <f t="shared" si="10"/>
        <v>10.994395161290324</v>
      </c>
    </row>
    <row r="253" spans="1:15">
      <c r="A253" s="21">
        <v>43246</v>
      </c>
      <c r="B253" s="22">
        <v>12</v>
      </c>
      <c r="C253" s="34">
        <v>0.1444</v>
      </c>
      <c r="D253" s="41">
        <v>-6.5041000000000002</v>
      </c>
      <c r="E253" s="34">
        <f>VLOOKUP(A253,[1]GAS!$A$2:$B$215,2,FALSE)</f>
        <v>2.48</v>
      </c>
      <c r="F253" s="13">
        <f t="shared" si="9"/>
        <v>5.8225806451612905E-2</v>
      </c>
      <c r="G253" s="13">
        <f t="shared" si="11"/>
        <v>-2.6226209677419354</v>
      </c>
      <c r="H253" s="21">
        <v>43246</v>
      </c>
      <c r="I253" s="22">
        <v>12</v>
      </c>
      <c r="J253" s="13">
        <f t="shared" si="10"/>
        <v>5.8225806451612905E-2</v>
      </c>
      <c r="K253" s="13">
        <f t="shared" si="10"/>
        <v>-2.6226209677419354</v>
      </c>
      <c r="L253" s="20">
        <f>MAX(AVERAGE(C253:C256),AVERAGE(C254:C257),AVERAGE(C255:C258),AVERAGE(C256:C259),AVERAGE(C257:C260))</f>
        <v>7.0178750000000001</v>
      </c>
      <c r="M253" s="20">
        <f>MAX(AVERAGE(J253:J256),AVERAGE(J254:J257),AVERAGE(J255:J258),AVERAGE(J256:J259),AVERAGE(J257:J260))</f>
        <v>2.8297883064516127</v>
      </c>
      <c r="N253" s="20">
        <f>MAX(AVERAGE(D253:D256),AVERAGE(D254:D257),AVERAGE(D255:D258),AVERAGE(D256:D259),AVERAGE(D257:D260))</f>
        <v>-2.6249500000000001</v>
      </c>
      <c r="O253" s="20">
        <f>MAX(AVERAGE(K253:K256),AVERAGE(K254:K257),AVERAGE(K255:K258),AVERAGE(K256:K259),AVERAGE(K257:K260))</f>
        <v>-1.0584475806451614</v>
      </c>
    </row>
    <row r="254" spans="1:15">
      <c r="A254" s="21">
        <v>43246</v>
      </c>
      <c r="B254" s="22">
        <v>13</v>
      </c>
      <c r="C254" s="34">
        <v>-0.41060000000000002</v>
      </c>
      <c r="D254" s="41">
        <v>-6.1513999999999998</v>
      </c>
      <c r="E254" s="34">
        <f>VLOOKUP(A254,[1]GAS!$A$2:$B$215,2,FALSE)</f>
        <v>2.48</v>
      </c>
      <c r="F254" s="13">
        <f t="shared" si="9"/>
        <v>-0.16556451612903228</v>
      </c>
      <c r="G254" s="13">
        <f t="shared" si="11"/>
        <v>-2.4804032258064517</v>
      </c>
      <c r="H254" s="21">
        <v>43246</v>
      </c>
      <c r="I254" s="22">
        <v>13</v>
      </c>
      <c r="J254" s="13">
        <f t="shared" si="10"/>
        <v>-0.16556451612903228</v>
      </c>
      <c r="K254" s="13">
        <f t="shared" si="10"/>
        <v>-2.4804032258064517</v>
      </c>
    </row>
    <row r="255" spans="1:15">
      <c r="A255" s="21">
        <v>43246</v>
      </c>
      <c r="B255" s="22">
        <v>14</v>
      </c>
      <c r="C255" s="34">
        <v>-0.84719999999999995</v>
      </c>
      <c r="D255" s="41">
        <v>-4.46</v>
      </c>
      <c r="E255" s="34">
        <f>VLOOKUP(A255,[1]GAS!$A$2:$B$215,2,FALSE)</f>
        <v>2.48</v>
      </c>
      <c r="F255" s="13">
        <f t="shared" si="9"/>
        <v>-0.34161290322580645</v>
      </c>
      <c r="G255" s="13">
        <f t="shared" si="11"/>
        <v>-1.7983870967741935</v>
      </c>
      <c r="H255" s="21">
        <v>43246</v>
      </c>
      <c r="I255" s="22">
        <v>14</v>
      </c>
      <c r="J255" s="13">
        <f t="shared" si="10"/>
        <v>-0.34161290322580645</v>
      </c>
      <c r="K255" s="13">
        <f t="shared" si="10"/>
        <v>-1.7983870967741935</v>
      </c>
    </row>
    <row r="256" spans="1:15">
      <c r="A256" s="21">
        <v>43246</v>
      </c>
      <c r="B256" s="22">
        <v>15</v>
      </c>
      <c r="C256" s="34">
        <v>-0.44369999999999998</v>
      </c>
      <c r="D256" s="41">
        <v>-5.508</v>
      </c>
      <c r="E256" s="34">
        <f>VLOOKUP(A256,[1]GAS!$A$2:$B$215,2,FALSE)</f>
        <v>2.48</v>
      </c>
      <c r="F256" s="13">
        <f t="shared" si="9"/>
        <v>-0.17891129032258063</v>
      </c>
      <c r="G256" s="13">
        <f t="shared" si="11"/>
        <v>-2.2209677419354841</v>
      </c>
      <c r="H256" s="21">
        <v>43246</v>
      </c>
      <c r="I256" s="22">
        <v>15</v>
      </c>
      <c r="J256" s="13">
        <f t="shared" si="10"/>
        <v>-0.17891129032258063</v>
      </c>
      <c r="K256" s="13">
        <f t="shared" si="10"/>
        <v>-2.2209677419354841</v>
      </c>
    </row>
    <row r="257" spans="1:15">
      <c r="A257" s="21">
        <v>43246</v>
      </c>
      <c r="B257" s="22">
        <v>16</v>
      </c>
      <c r="C257" s="34">
        <v>0</v>
      </c>
      <c r="D257" s="41">
        <v>-4.4156000000000004</v>
      </c>
      <c r="E257" s="34">
        <f>VLOOKUP(A257,[1]GAS!$A$2:$B$215,2,FALSE)</f>
        <v>2.48</v>
      </c>
      <c r="F257" s="13">
        <f t="shared" si="9"/>
        <v>0</v>
      </c>
      <c r="G257" s="13">
        <f t="shared" si="11"/>
        <v>-1.7804838709677422</v>
      </c>
      <c r="H257" s="21">
        <v>43246</v>
      </c>
      <c r="I257" s="22">
        <v>16</v>
      </c>
      <c r="J257" s="13">
        <f t="shared" si="10"/>
        <v>0</v>
      </c>
      <c r="K257" s="13">
        <f t="shared" si="10"/>
        <v>-1.7804838709677422</v>
      </c>
    </row>
    <row r="258" spans="1:15">
      <c r="A258" s="21">
        <v>43246</v>
      </c>
      <c r="B258" s="22">
        <v>17</v>
      </c>
      <c r="C258" s="34">
        <v>0.52049999999999996</v>
      </c>
      <c r="D258" s="41">
        <v>-5.3193000000000001</v>
      </c>
      <c r="E258" s="34">
        <f>VLOOKUP(A258,[1]GAS!$A$2:$B$215,2,FALSE)</f>
        <v>2.48</v>
      </c>
      <c r="F258" s="13">
        <f t="shared" si="9"/>
        <v>0.20987903225806451</v>
      </c>
      <c r="G258" s="13">
        <f t="shared" si="11"/>
        <v>-2.1448790322580646</v>
      </c>
      <c r="H258" s="21">
        <v>43246</v>
      </c>
      <c r="I258" s="22">
        <v>17</v>
      </c>
      <c r="J258" s="13">
        <f t="shared" si="10"/>
        <v>0.20987903225806451</v>
      </c>
      <c r="K258" s="13">
        <f t="shared" si="10"/>
        <v>-2.1448790322580646</v>
      </c>
    </row>
    <row r="259" spans="1:15">
      <c r="A259" s="21">
        <v>43246</v>
      </c>
      <c r="B259" s="22">
        <v>18</v>
      </c>
      <c r="C259" s="34">
        <v>5.2736999999999998</v>
      </c>
      <c r="D259" s="41">
        <v>-6.6477000000000004</v>
      </c>
      <c r="E259" s="34">
        <f>VLOOKUP(A259,[1]GAS!$A$2:$B$215,2,FALSE)</f>
        <v>2.48</v>
      </c>
      <c r="F259" s="13">
        <f t="shared" ref="F259:F322" si="12">C259/E259</f>
        <v>2.1264919354838709</v>
      </c>
      <c r="G259" s="13">
        <f t="shared" si="11"/>
        <v>-2.6805241935483872</v>
      </c>
      <c r="H259" s="21">
        <v>43246</v>
      </c>
      <c r="I259" s="22">
        <v>18</v>
      </c>
      <c r="J259" s="13">
        <f t="shared" ref="J259:K322" si="13">F259</f>
        <v>2.1264919354838709</v>
      </c>
      <c r="K259" s="13">
        <f t="shared" si="13"/>
        <v>-2.6805241935483872</v>
      </c>
    </row>
    <row r="260" spans="1:15">
      <c r="A260" s="21">
        <v>43246</v>
      </c>
      <c r="B260" s="22">
        <v>19</v>
      </c>
      <c r="C260" s="34">
        <v>22.2773</v>
      </c>
      <c r="D260" s="41">
        <v>5.8827999999999996</v>
      </c>
      <c r="E260" s="34">
        <f>VLOOKUP(A260,[1]GAS!$A$2:$B$215,2,FALSE)</f>
        <v>2.48</v>
      </c>
      <c r="F260" s="13">
        <f t="shared" si="12"/>
        <v>8.9827822580645158</v>
      </c>
      <c r="G260" s="13">
        <f t="shared" ref="G260:G323" si="14">D260/E260</f>
        <v>2.3720967741935484</v>
      </c>
      <c r="H260" s="21">
        <v>43246</v>
      </c>
      <c r="I260" s="22">
        <v>19</v>
      </c>
      <c r="J260" s="13">
        <f t="shared" si="13"/>
        <v>8.9827822580645158</v>
      </c>
      <c r="K260" s="13">
        <f t="shared" si="13"/>
        <v>2.3720967741935484</v>
      </c>
    </row>
    <row r="261" spans="1:15">
      <c r="A261" s="21">
        <v>43246</v>
      </c>
      <c r="B261" s="22">
        <v>20</v>
      </c>
      <c r="C261" s="34">
        <v>40.264800000000001</v>
      </c>
      <c r="D261" s="41">
        <v>45.1721</v>
      </c>
      <c r="E261" s="34">
        <f>VLOOKUP(A261,[1]GAS!$A$2:$B$215,2,FALSE)</f>
        <v>2.48</v>
      </c>
      <c r="F261" s="13">
        <f t="shared" si="12"/>
        <v>16.235806451612905</v>
      </c>
      <c r="G261" s="13">
        <f t="shared" si="14"/>
        <v>18.214556451612903</v>
      </c>
      <c r="H261" s="21">
        <v>43246</v>
      </c>
      <c r="I261" s="22">
        <v>20</v>
      </c>
      <c r="J261" s="13">
        <f t="shared" si="13"/>
        <v>16.235806451612905</v>
      </c>
      <c r="K261" s="13">
        <f t="shared" si="13"/>
        <v>18.214556451612903</v>
      </c>
    </row>
    <row r="262" spans="1:15">
      <c r="A262" s="21">
        <v>43246</v>
      </c>
      <c r="B262" s="22">
        <v>21</v>
      </c>
      <c r="C262" s="34">
        <v>49.893500000000003</v>
      </c>
      <c r="D262" s="41">
        <v>28.406300000000002</v>
      </c>
      <c r="E262" s="34">
        <f>VLOOKUP(A262,[1]GAS!$A$2:$B$215,2,FALSE)</f>
        <v>2.48</v>
      </c>
      <c r="F262" s="13">
        <f t="shared" si="12"/>
        <v>20.118346774193551</v>
      </c>
      <c r="G262" s="13">
        <f t="shared" si="14"/>
        <v>11.454153225806452</v>
      </c>
      <c r="H262" s="21">
        <v>43246</v>
      </c>
      <c r="I262" s="22">
        <v>21</v>
      </c>
      <c r="J262" s="13">
        <f t="shared" si="13"/>
        <v>20.118346774193551</v>
      </c>
      <c r="K262" s="13">
        <f t="shared" si="13"/>
        <v>11.454153225806452</v>
      </c>
    </row>
    <row r="263" spans="1:15">
      <c r="A263" s="21">
        <v>43247</v>
      </c>
      <c r="B263" s="22">
        <v>12</v>
      </c>
      <c r="C263" s="34">
        <v>2.0861000000000001</v>
      </c>
      <c r="D263" s="41">
        <v>-4.4222999999999999</v>
      </c>
      <c r="E263" s="34">
        <f>VLOOKUP(A263,[1]GAS!$A$2:$B$215,2,FALSE)</f>
        <v>2.48</v>
      </c>
      <c r="F263" s="13">
        <f t="shared" si="12"/>
        <v>0.84116935483870969</v>
      </c>
      <c r="G263" s="13">
        <f t="shared" si="14"/>
        <v>-1.7831854838709678</v>
      </c>
      <c r="H263" s="21">
        <v>43247</v>
      </c>
      <c r="I263" s="22">
        <v>12</v>
      </c>
      <c r="J263" s="13">
        <f t="shared" si="13"/>
        <v>0.84116935483870969</v>
      </c>
      <c r="K263" s="13">
        <f t="shared" si="13"/>
        <v>-1.7831854838709678</v>
      </c>
      <c r="L263" s="20">
        <f>MAX(AVERAGE(C263:C266),AVERAGE(C264:C267),AVERAGE(C265:C268),AVERAGE(C266:C269),AVERAGE(C267:C270))</f>
        <v>14.787925000000001</v>
      </c>
      <c r="M263" s="20">
        <f>MAX(AVERAGE(J263:J266),AVERAGE(J264:J267),AVERAGE(J265:J268),AVERAGE(J266:J269),AVERAGE(J267:J270))</f>
        <v>5.9628729838709678</v>
      </c>
      <c r="N263" s="20">
        <f>MAX(AVERAGE(D263:D266),AVERAGE(D264:D267),AVERAGE(D265:D268),AVERAGE(D266:D269),AVERAGE(D267:D270))</f>
        <v>3.55565</v>
      </c>
      <c r="O263" s="20">
        <f>MAX(AVERAGE(K263:K266),AVERAGE(K264:K267),AVERAGE(K265:K268),AVERAGE(K266:K269),AVERAGE(K267:K270))</f>
        <v>1.4337298387096773</v>
      </c>
    </row>
    <row r="264" spans="1:15">
      <c r="A264" s="21">
        <v>43247</v>
      </c>
      <c r="B264" s="22">
        <v>13</v>
      </c>
      <c r="C264" s="34">
        <v>0.1113</v>
      </c>
      <c r="D264" s="41">
        <v>-3.0301999999999998</v>
      </c>
      <c r="E264" s="34">
        <f>VLOOKUP(A264,[1]GAS!$A$2:$B$215,2,FALSE)</f>
        <v>2.48</v>
      </c>
      <c r="F264" s="13">
        <f t="shared" si="12"/>
        <v>4.4879032258064513E-2</v>
      </c>
      <c r="G264" s="13">
        <f t="shared" si="14"/>
        <v>-1.2218548387096773</v>
      </c>
      <c r="H264" s="21">
        <v>43247</v>
      </c>
      <c r="I264" s="22">
        <v>13</v>
      </c>
      <c r="J264" s="13">
        <f t="shared" si="13"/>
        <v>4.4879032258064513E-2</v>
      </c>
      <c r="K264" s="13">
        <f t="shared" si="13"/>
        <v>-1.2218548387096773</v>
      </c>
    </row>
    <row r="265" spans="1:15">
      <c r="A265" s="21">
        <v>43247</v>
      </c>
      <c r="B265" s="22">
        <v>14</v>
      </c>
      <c r="C265" s="34">
        <v>-0.39129999999999998</v>
      </c>
      <c r="D265" s="41">
        <v>-3.5668000000000002</v>
      </c>
      <c r="E265" s="34">
        <f>VLOOKUP(A265,[1]GAS!$A$2:$B$215,2,FALSE)</f>
        <v>2.48</v>
      </c>
      <c r="F265" s="13">
        <f t="shared" si="12"/>
        <v>-0.15778225806451612</v>
      </c>
      <c r="G265" s="13">
        <f t="shared" si="14"/>
        <v>-1.4382258064516129</v>
      </c>
      <c r="H265" s="21">
        <v>43247</v>
      </c>
      <c r="I265" s="22">
        <v>14</v>
      </c>
      <c r="J265" s="13">
        <f t="shared" si="13"/>
        <v>-0.15778225806451612</v>
      </c>
      <c r="K265" s="13">
        <f t="shared" si="13"/>
        <v>-1.4382258064516129</v>
      </c>
    </row>
    <row r="266" spans="1:15">
      <c r="A266" s="21">
        <v>43247</v>
      </c>
      <c r="B266" s="22">
        <v>15</v>
      </c>
      <c r="C266" s="34">
        <v>1.0200000000000001E-2</v>
      </c>
      <c r="D266" s="41">
        <v>-4.3432000000000004</v>
      </c>
      <c r="E266" s="34">
        <f>VLOOKUP(A266,[1]GAS!$A$2:$B$215,2,FALSE)</f>
        <v>2.48</v>
      </c>
      <c r="F266" s="13">
        <f t="shared" si="12"/>
        <v>4.1129032258064519E-3</v>
      </c>
      <c r="G266" s="13">
        <f t="shared" si="14"/>
        <v>-1.7512903225806453</v>
      </c>
      <c r="H266" s="21">
        <v>43247</v>
      </c>
      <c r="I266" s="22">
        <v>15</v>
      </c>
      <c r="J266" s="13">
        <f t="shared" si="13"/>
        <v>4.1129032258064519E-3</v>
      </c>
      <c r="K266" s="13">
        <f t="shared" si="13"/>
        <v>-1.7512903225806453</v>
      </c>
    </row>
    <row r="267" spans="1:15">
      <c r="A267" s="21">
        <v>43247</v>
      </c>
      <c r="B267" s="22">
        <v>16</v>
      </c>
      <c r="C267" s="34">
        <v>1.0728</v>
      </c>
      <c r="D267" s="41">
        <v>-3.3902000000000001</v>
      </c>
      <c r="E267" s="34">
        <f>VLOOKUP(A267,[1]GAS!$A$2:$B$215,2,FALSE)</f>
        <v>2.48</v>
      </c>
      <c r="F267" s="13">
        <f t="shared" si="12"/>
        <v>0.4325806451612903</v>
      </c>
      <c r="G267" s="13">
        <f t="shared" si="14"/>
        <v>-1.3670161290322582</v>
      </c>
      <c r="H267" s="21">
        <v>43247</v>
      </c>
      <c r="I267" s="22">
        <v>16</v>
      </c>
      <c r="J267" s="13">
        <f t="shared" si="13"/>
        <v>0.4325806451612903</v>
      </c>
      <c r="K267" s="13">
        <f t="shared" si="13"/>
        <v>-1.3670161290322582</v>
      </c>
    </row>
    <row r="268" spans="1:15">
      <c r="A268" s="21">
        <v>43247</v>
      </c>
      <c r="B268" s="22">
        <v>17</v>
      </c>
      <c r="C268" s="34">
        <v>6.8129</v>
      </c>
      <c r="D268" s="41">
        <v>-1.5213000000000001</v>
      </c>
      <c r="E268" s="34">
        <f>VLOOKUP(A268,[1]GAS!$A$2:$B$215,2,FALSE)</f>
        <v>2.48</v>
      </c>
      <c r="F268" s="13">
        <f t="shared" si="12"/>
        <v>2.7471370967741935</v>
      </c>
      <c r="G268" s="13">
        <f t="shared" si="14"/>
        <v>-0.6134274193548388</v>
      </c>
      <c r="H268" s="21">
        <v>43247</v>
      </c>
      <c r="I268" s="22">
        <v>17</v>
      </c>
      <c r="J268" s="13">
        <f t="shared" si="13"/>
        <v>2.7471370967741935</v>
      </c>
      <c r="K268" s="13">
        <f t="shared" si="13"/>
        <v>-0.6134274193548388</v>
      </c>
    </row>
    <row r="269" spans="1:15">
      <c r="A269" s="21">
        <v>43247</v>
      </c>
      <c r="B269" s="22">
        <v>18</v>
      </c>
      <c r="C269" s="34">
        <v>19.3992</v>
      </c>
      <c r="D269" s="41">
        <v>5.2346000000000004</v>
      </c>
      <c r="E269" s="34">
        <f>VLOOKUP(A269,[1]GAS!$A$2:$B$215,2,FALSE)</f>
        <v>2.48</v>
      </c>
      <c r="F269" s="13">
        <f t="shared" si="12"/>
        <v>7.822258064516129</v>
      </c>
      <c r="G269" s="13">
        <f t="shared" si="14"/>
        <v>2.110725806451613</v>
      </c>
      <c r="H269" s="21">
        <v>43247</v>
      </c>
      <c r="I269" s="22">
        <v>18</v>
      </c>
      <c r="J269" s="13">
        <f t="shared" si="13"/>
        <v>7.822258064516129</v>
      </c>
      <c r="K269" s="13">
        <f t="shared" si="13"/>
        <v>2.110725806451613</v>
      </c>
    </row>
    <row r="270" spans="1:15">
      <c r="A270" s="21">
        <v>43247</v>
      </c>
      <c r="B270" s="22">
        <v>19</v>
      </c>
      <c r="C270" s="34">
        <v>31.866800000000001</v>
      </c>
      <c r="D270" s="41">
        <v>13.8995</v>
      </c>
      <c r="E270" s="34">
        <f>VLOOKUP(A270,[1]GAS!$A$2:$B$215,2,FALSE)</f>
        <v>2.48</v>
      </c>
      <c r="F270" s="13">
        <f t="shared" si="12"/>
        <v>12.849516129032258</v>
      </c>
      <c r="G270" s="13">
        <f t="shared" si="14"/>
        <v>5.6046370967741934</v>
      </c>
      <c r="H270" s="21">
        <v>43247</v>
      </c>
      <c r="I270" s="22">
        <v>19</v>
      </c>
      <c r="J270" s="13">
        <f t="shared" si="13"/>
        <v>12.849516129032258</v>
      </c>
      <c r="K270" s="13">
        <f t="shared" si="13"/>
        <v>5.6046370967741934</v>
      </c>
    </row>
    <row r="271" spans="1:15">
      <c r="A271" s="21">
        <v>43247</v>
      </c>
      <c r="B271" s="22">
        <v>20</v>
      </c>
      <c r="C271" s="34">
        <v>39.668799999999997</v>
      </c>
      <c r="D271" s="41">
        <v>118.7176</v>
      </c>
      <c r="E271" s="34">
        <f>VLOOKUP(A271,[1]GAS!$A$2:$B$215,2,FALSE)</f>
        <v>2.48</v>
      </c>
      <c r="F271" s="13">
        <f t="shared" si="12"/>
        <v>15.995483870967741</v>
      </c>
      <c r="G271" s="13">
        <f t="shared" si="14"/>
        <v>47.870000000000005</v>
      </c>
      <c r="H271" s="21">
        <v>43247</v>
      </c>
      <c r="I271" s="22">
        <v>20</v>
      </c>
      <c r="J271" s="13">
        <f t="shared" si="13"/>
        <v>15.995483870967741</v>
      </c>
      <c r="K271" s="13">
        <f t="shared" si="13"/>
        <v>47.870000000000005</v>
      </c>
    </row>
    <row r="272" spans="1:15">
      <c r="A272" s="21">
        <v>43247</v>
      </c>
      <c r="B272" s="22">
        <v>21</v>
      </c>
      <c r="C272" s="34">
        <v>53.904200000000003</v>
      </c>
      <c r="D272" s="41">
        <v>26.001300000000001</v>
      </c>
      <c r="E272" s="34">
        <f>VLOOKUP(A272,[1]GAS!$A$2:$B$215,2,FALSE)</f>
        <v>2.48</v>
      </c>
      <c r="F272" s="13">
        <f t="shared" si="12"/>
        <v>21.735564516129035</v>
      </c>
      <c r="G272" s="13">
        <f t="shared" si="14"/>
        <v>10.484395161290323</v>
      </c>
      <c r="H272" s="21">
        <v>43247</v>
      </c>
      <c r="I272" s="22">
        <v>21</v>
      </c>
      <c r="J272" s="13">
        <f t="shared" si="13"/>
        <v>21.735564516129035</v>
      </c>
      <c r="K272" s="13">
        <f t="shared" si="13"/>
        <v>10.484395161290323</v>
      </c>
    </row>
    <row r="273" spans="1:15">
      <c r="A273" s="21">
        <v>43248</v>
      </c>
      <c r="B273" s="22">
        <v>12</v>
      </c>
      <c r="C273" s="34">
        <v>3.3584999999999998</v>
      </c>
      <c r="D273" s="41">
        <v>7.5795000000000003</v>
      </c>
      <c r="E273" s="34">
        <f>VLOOKUP(A273,[1]GAS!$A$2:$B$215,2,FALSE)</f>
        <v>2.48</v>
      </c>
      <c r="F273" s="13">
        <f t="shared" si="12"/>
        <v>1.3542338709677419</v>
      </c>
      <c r="G273" s="13">
        <f t="shared" si="14"/>
        <v>3.0562500000000004</v>
      </c>
      <c r="H273" s="21">
        <v>43248</v>
      </c>
      <c r="I273" s="22">
        <v>12</v>
      </c>
      <c r="J273" s="13">
        <f t="shared" si="13"/>
        <v>1.3542338709677419</v>
      </c>
      <c r="K273" s="13">
        <f t="shared" si="13"/>
        <v>3.0562500000000004</v>
      </c>
      <c r="L273" s="20">
        <f>MAX(AVERAGE(C273:C276),AVERAGE(C274:C277),AVERAGE(C275:C278),AVERAGE(C276:C279),AVERAGE(C277:C280))</f>
        <v>25.414199999999997</v>
      </c>
      <c r="M273" s="20">
        <f>MAX(AVERAGE(J273:J276),AVERAGE(J274:J277),AVERAGE(J275:J278),AVERAGE(J276:J279),AVERAGE(J277:J280))</f>
        <v>10.247661290322579</v>
      </c>
      <c r="N273" s="20">
        <f>MAX(AVERAGE(D273:D276),AVERAGE(D274:D277),AVERAGE(D275:D278),AVERAGE(D276:D279),AVERAGE(D277:D280))</f>
        <v>33.371400000000001</v>
      </c>
      <c r="O273" s="20">
        <f>MAX(AVERAGE(K273:K276),AVERAGE(K274:K277),AVERAGE(K275:K278),AVERAGE(K276:K279),AVERAGE(K277:K280))</f>
        <v>13.456209677419356</v>
      </c>
    </row>
    <row r="274" spans="1:15">
      <c r="A274" s="21">
        <v>43248</v>
      </c>
      <c r="B274" s="22">
        <v>13</v>
      </c>
      <c r="C274" s="34">
        <v>5.2535999999999996</v>
      </c>
      <c r="D274" s="41">
        <v>7.0263999999999998</v>
      </c>
      <c r="E274" s="34">
        <f>VLOOKUP(A274,[1]GAS!$A$2:$B$215,2,FALSE)</f>
        <v>2.48</v>
      </c>
      <c r="F274" s="13">
        <f t="shared" si="12"/>
        <v>2.1183870967741933</v>
      </c>
      <c r="G274" s="13">
        <f t="shared" si="14"/>
        <v>2.8332258064516127</v>
      </c>
      <c r="H274" s="21">
        <v>43248</v>
      </c>
      <c r="I274" s="22">
        <v>13</v>
      </c>
      <c r="J274" s="13">
        <f t="shared" si="13"/>
        <v>2.1183870967741933</v>
      </c>
      <c r="K274" s="13">
        <f t="shared" si="13"/>
        <v>2.8332258064516127</v>
      </c>
    </row>
    <row r="275" spans="1:15">
      <c r="A275" s="21">
        <v>43248</v>
      </c>
      <c r="B275" s="22">
        <v>14</v>
      </c>
      <c r="C275" s="34">
        <v>11.820399999999999</v>
      </c>
      <c r="D275" s="41">
        <v>4.1162999999999998</v>
      </c>
      <c r="E275" s="34">
        <f>VLOOKUP(A275,[1]GAS!$A$2:$B$215,2,FALSE)</f>
        <v>2.48</v>
      </c>
      <c r="F275" s="13">
        <f t="shared" si="12"/>
        <v>4.7662903225806446</v>
      </c>
      <c r="G275" s="13">
        <f t="shared" si="14"/>
        <v>1.6597983870967741</v>
      </c>
      <c r="H275" s="21">
        <v>43248</v>
      </c>
      <c r="I275" s="22">
        <v>14</v>
      </c>
      <c r="J275" s="13">
        <f t="shared" si="13"/>
        <v>4.7662903225806446</v>
      </c>
      <c r="K275" s="13">
        <f t="shared" si="13"/>
        <v>1.6597983870967741</v>
      </c>
    </row>
    <row r="276" spans="1:15">
      <c r="A276" s="21">
        <v>43248</v>
      </c>
      <c r="B276" s="22">
        <v>15</v>
      </c>
      <c r="C276" s="34">
        <v>14.115600000000001</v>
      </c>
      <c r="D276" s="41">
        <v>0.53469999999999995</v>
      </c>
      <c r="E276" s="34">
        <f>VLOOKUP(A276,[1]GAS!$A$2:$B$215,2,FALSE)</f>
        <v>2.48</v>
      </c>
      <c r="F276" s="13">
        <f t="shared" si="12"/>
        <v>5.6917741935483877</v>
      </c>
      <c r="G276" s="13">
        <f t="shared" si="14"/>
        <v>0.21560483870967739</v>
      </c>
      <c r="H276" s="21">
        <v>43248</v>
      </c>
      <c r="I276" s="22">
        <v>15</v>
      </c>
      <c r="J276" s="13">
        <f t="shared" si="13"/>
        <v>5.6917741935483877</v>
      </c>
      <c r="K276" s="13">
        <f t="shared" si="13"/>
        <v>0.21560483870967739</v>
      </c>
    </row>
    <row r="277" spans="1:15">
      <c r="A277" s="21">
        <v>43248</v>
      </c>
      <c r="B277" s="22">
        <v>16</v>
      </c>
      <c r="C277" s="34">
        <v>16.6874</v>
      </c>
      <c r="D277" s="41">
        <v>6.2805</v>
      </c>
      <c r="E277" s="34">
        <f>VLOOKUP(A277,[1]GAS!$A$2:$B$215,2,FALSE)</f>
        <v>2.48</v>
      </c>
      <c r="F277" s="13">
        <f t="shared" si="12"/>
        <v>6.7287903225806449</v>
      </c>
      <c r="G277" s="13">
        <f t="shared" si="14"/>
        <v>2.5324596774193546</v>
      </c>
      <c r="H277" s="21">
        <v>43248</v>
      </c>
      <c r="I277" s="22">
        <v>16</v>
      </c>
      <c r="J277" s="13">
        <f t="shared" si="13"/>
        <v>6.7287903225806449</v>
      </c>
      <c r="K277" s="13">
        <f t="shared" si="13"/>
        <v>2.5324596774193546</v>
      </c>
    </row>
    <row r="278" spans="1:15">
      <c r="A278" s="21">
        <v>43248</v>
      </c>
      <c r="B278" s="22">
        <v>17</v>
      </c>
      <c r="C278" s="34">
        <v>21.609500000000001</v>
      </c>
      <c r="D278" s="41">
        <v>4.6078000000000001</v>
      </c>
      <c r="E278" s="34">
        <f>VLOOKUP(A278,[1]GAS!$A$2:$B$215,2,FALSE)</f>
        <v>2.48</v>
      </c>
      <c r="F278" s="13">
        <f t="shared" si="12"/>
        <v>8.7135080645161285</v>
      </c>
      <c r="G278" s="13">
        <f t="shared" si="14"/>
        <v>1.8579838709677421</v>
      </c>
      <c r="H278" s="21">
        <v>43248</v>
      </c>
      <c r="I278" s="22">
        <v>17</v>
      </c>
      <c r="J278" s="13">
        <f t="shared" si="13"/>
        <v>8.7135080645161285</v>
      </c>
      <c r="K278" s="13">
        <f t="shared" si="13"/>
        <v>1.8579838709677421</v>
      </c>
    </row>
    <row r="279" spans="1:15">
      <c r="A279" s="21">
        <v>43248</v>
      </c>
      <c r="B279" s="22">
        <v>18</v>
      </c>
      <c r="C279" s="34">
        <v>27.569299999999998</v>
      </c>
      <c r="D279" s="41">
        <v>22.856200000000001</v>
      </c>
      <c r="E279" s="34">
        <f>VLOOKUP(A279,[1]GAS!$A$2:$B$215,2,FALSE)</f>
        <v>2.48</v>
      </c>
      <c r="F279" s="13">
        <f t="shared" si="12"/>
        <v>11.11665322580645</v>
      </c>
      <c r="G279" s="13">
        <f t="shared" si="14"/>
        <v>9.2162096774193554</v>
      </c>
      <c r="H279" s="21">
        <v>43248</v>
      </c>
      <c r="I279" s="22">
        <v>18</v>
      </c>
      <c r="J279" s="13">
        <f t="shared" si="13"/>
        <v>11.11665322580645</v>
      </c>
      <c r="K279" s="13">
        <f t="shared" si="13"/>
        <v>9.2162096774193554</v>
      </c>
    </row>
    <row r="280" spans="1:15">
      <c r="A280" s="21">
        <v>43248</v>
      </c>
      <c r="B280" s="22">
        <v>19</v>
      </c>
      <c r="C280" s="34">
        <v>35.790599999999998</v>
      </c>
      <c r="D280" s="41">
        <v>99.741100000000003</v>
      </c>
      <c r="E280" s="34">
        <f>VLOOKUP(A280,[1]GAS!$A$2:$B$215,2,FALSE)</f>
        <v>2.48</v>
      </c>
      <c r="F280" s="13">
        <f t="shared" si="12"/>
        <v>14.431693548387097</v>
      </c>
      <c r="G280" s="13">
        <f t="shared" si="14"/>
        <v>40.218185483870968</v>
      </c>
      <c r="H280" s="21">
        <v>43248</v>
      </c>
      <c r="I280" s="22">
        <v>19</v>
      </c>
      <c r="J280" s="13">
        <f t="shared" si="13"/>
        <v>14.431693548387097</v>
      </c>
      <c r="K280" s="13">
        <f t="shared" si="13"/>
        <v>40.218185483870968</v>
      </c>
    </row>
    <row r="281" spans="1:15">
      <c r="A281" s="21">
        <v>43248</v>
      </c>
      <c r="B281" s="22">
        <v>20</v>
      </c>
      <c r="C281" s="34">
        <v>44.158700000000003</v>
      </c>
      <c r="D281" s="41">
        <v>99.798000000000002</v>
      </c>
      <c r="E281" s="34">
        <f>VLOOKUP(A281,[1]GAS!$A$2:$B$215,2,FALSE)</f>
        <v>2.48</v>
      </c>
      <c r="F281" s="13">
        <f t="shared" si="12"/>
        <v>17.805927419354841</v>
      </c>
      <c r="G281" s="13">
        <f t="shared" si="14"/>
        <v>40.241129032258065</v>
      </c>
      <c r="H281" s="21">
        <v>43248</v>
      </c>
      <c r="I281" s="22">
        <v>20</v>
      </c>
      <c r="J281" s="13">
        <f t="shared" si="13"/>
        <v>17.805927419354841</v>
      </c>
      <c r="K281" s="13">
        <f t="shared" si="13"/>
        <v>40.241129032258065</v>
      </c>
    </row>
    <row r="282" spans="1:15">
      <c r="A282" s="21">
        <v>43248</v>
      </c>
      <c r="B282" s="22">
        <v>21</v>
      </c>
      <c r="C282" s="34">
        <v>58.756300000000003</v>
      </c>
      <c r="D282" s="41">
        <v>33.064399999999999</v>
      </c>
      <c r="E282" s="34">
        <f>VLOOKUP(A282,[1]GAS!$A$2:$B$215,2,FALSE)</f>
        <v>2.48</v>
      </c>
      <c r="F282" s="13">
        <f t="shared" si="12"/>
        <v>23.692056451612906</v>
      </c>
      <c r="G282" s="13">
        <f t="shared" si="14"/>
        <v>13.332419354838709</v>
      </c>
      <c r="H282" s="21">
        <v>43248</v>
      </c>
      <c r="I282" s="22">
        <v>21</v>
      </c>
      <c r="J282" s="13">
        <f t="shared" si="13"/>
        <v>23.692056451612906</v>
      </c>
      <c r="K282" s="13">
        <f t="shared" si="13"/>
        <v>13.332419354838709</v>
      </c>
    </row>
    <row r="283" spans="1:15">
      <c r="A283" s="21">
        <v>43249</v>
      </c>
      <c r="B283" s="22">
        <v>12</v>
      </c>
      <c r="C283" s="34">
        <v>25.968900000000001</v>
      </c>
      <c r="D283" s="41">
        <v>17.314900000000002</v>
      </c>
      <c r="E283" s="34">
        <f>VLOOKUP(A283,[1]GAS!$A$2:$B$215,2,FALSE)</f>
        <v>2.48</v>
      </c>
      <c r="F283" s="13">
        <f t="shared" si="12"/>
        <v>10.471330645161292</v>
      </c>
      <c r="G283" s="13">
        <f t="shared" si="14"/>
        <v>6.9818145161290328</v>
      </c>
      <c r="H283" s="21">
        <v>43249</v>
      </c>
      <c r="I283" s="22">
        <v>12</v>
      </c>
      <c r="J283" s="13">
        <f t="shared" si="13"/>
        <v>10.471330645161292</v>
      </c>
      <c r="K283" s="13">
        <f t="shared" si="13"/>
        <v>6.9818145161290328</v>
      </c>
      <c r="L283" s="20">
        <f>MAX(AVERAGE(C283:C286),AVERAGE(C284:C287),AVERAGE(C285:C288),AVERAGE(C286:C289),AVERAGE(C287:C290))</f>
        <v>38.155775000000006</v>
      </c>
      <c r="M283" s="20">
        <f>MAX(AVERAGE(J283:J286),AVERAGE(J284:J287),AVERAGE(J285:J288),AVERAGE(J286:J289),AVERAGE(J287:J290))</f>
        <v>15.385393145161292</v>
      </c>
      <c r="N283" s="20">
        <f>MAX(AVERAGE(D283:D286),AVERAGE(D284:D287),AVERAGE(D285:D288),AVERAGE(D286:D289),AVERAGE(D287:D290))</f>
        <v>34.664774999999999</v>
      </c>
      <c r="O283" s="20">
        <f>MAX(AVERAGE(K283:K286),AVERAGE(K284:K287),AVERAGE(K285:K288),AVERAGE(K286:K289),AVERAGE(K287:K290))</f>
        <v>13.977731854838709</v>
      </c>
    </row>
    <row r="284" spans="1:15">
      <c r="A284" s="21">
        <v>43249</v>
      </c>
      <c r="B284" s="22">
        <v>13</v>
      </c>
      <c r="C284" s="34">
        <v>23.871400000000001</v>
      </c>
      <c r="D284" s="41">
        <v>23.426600000000001</v>
      </c>
      <c r="E284" s="34">
        <f>VLOOKUP(A284,[1]GAS!$A$2:$B$215,2,FALSE)</f>
        <v>2.48</v>
      </c>
      <c r="F284" s="13">
        <f t="shared" si="12"/>
        <v>9.6255645161290335</v>
      </c>
      <c r="G284" s="13">
        <f t="shared" si="14"/>
        <v>9.4462096774193558</v>
      </c>
      <c r="H284" s="21">
        <v>43249</v>
      </c>
      <c r="I284" s="22">
        <v>13</v>
      </c>
      <c r="J284" s="13">
        <f t="shared" si="13"/>
        <v>9.6255645161290335</v>
      </c>
      <c r="K284" s="13">
        <f t="shared" si="13"/>
        <v>9.4462096774193558</v>
      </c>
    </row>
    <row r="285" spans="1:15">
      <c r="A285" s="21">
        <v>43249</v>
      </c>
      <c r="B285" s="22">
        <v>14</v>
      </c>
      <c r="C285" s="34">
        <v>27.563099999999999</v>
      </c>
      <c r="D285" s="41">
        <v>52.671100000000003</v>
      </c>
      <c r="E285" s="34">
        <f>VLOOKUP(A285,[1]GAS!$A$2:$B$215,2,FALSE)</f>
        <v>2.48</v>
      </c>
      <c r="F285" s="13">
        <f t="shared" si="12"/>
        <v>11.114153225806451</v>
      </c>
      <c r="G285" s="13">
        <f t="shared" si="14"/>
        <v>21.238346774193548</v>
      </c>
      <c r="H285" s="21">
        <v>43249</v>
      </c>
      <c r="I285" s="22">
        <v>14</v>
      </c>
      <c r="J285" s="13">
        <f t="shared" si="13"/>
        <v>11.114153225806451</v>
      </c>
      <c r="K285" s="13">
        <f t="shared" si="13"/>
        <v>21.238346774193548</v>
      </c>
    </row>
    <row r="286" spans="1:15">
      <c r="A286" s="21">
        <v>43249</v>
      </c>
      <c r="B286" s="22">
        <v>15</v>
      </c>
      <c r="C286" s="34">
        <v>29.145399999999999</v>
      </c>
      <c r="D286" s="41">
        <v>24.924499999999998</v>
      </c>
      <c r="E286" s="34">
        <f>VLOOKUP(A286,[1]GAS!$A$2:$B$215,2,FALSE)</f>
        <v>2.48</v>
      </c>
      <c r="F286" s="13">
        <f t="shared" si="12"/>
        <v>11.752177419354839</v>
      </c>
      <c r="G286" s="13">
        <f t="shared" si="14"/>
        <v>10.050201612903225</v>
      </c>
      <c r="H286" s="21">
        <v>43249</v>
      </c>
      <c r="I286" s="22">
        <v>15</v>
      </c>
      <c r="J286" s="13">
        <f t="shared" si="13"/>
        <v>11.752177419354839</v>
      </c>
      <c r="K286" s="13">
        <f t="shared" si="13"/>
        <v>10.050201612903225</v>
      </c>
    </row>
    <row r="287" spans="1:15">
      <c r="A287" s="21">
        <v>43249</v>
      </c>
      <c r="B287" s="22">
        <v>16</v>
      </c>
      <c r="C287" s="34">
        <v>32.383200000000002</v>
      </c>
      <c r="D287" s="41">
        <v>28.7563</v>
      </c>
      <c r="E287" s="34">
        <f>VLOOKUP(A287,[1]GAS!$A$2:$B$215,2,FALSE)</f>
        <v>2.48</v>
      </c>
      <c r="F287" s="13">
        <f t="shared" si="12"/>
        <v>13.057741935483872</v>
      </c>
      <c r="G287" s="13">
        <f t="shared" si="14"/>
        <v>11.595282258064517</v>
      </c>
      <c r="H287" s="21">
        <v>43249</v>
      </c>
      <c r="I287" s="22">
        <v>16</v>
      </c>
      <c r="J287" s="13">
        <f t="shared" si="13"/>
        <v>13.057741935483872</v>
      </c>
      <c r="K287" s="13">
        <f t="shared" si="13"/>
        <v>11.595282258064517</v>
      </c>
    </row>
    <row r="288" spans="1:15">
      <c r="A288" s="21">
        <v>43249</v>
      </c>
      <c r="B288" s="22">
        <v>17</v>
      </c>
      <c r="C288" s="34">
        <v>36.926000000000002</v>
      </c>
      <c r="D288" s="41">
        <v>32.307200000000002</v>
      </c>
      <c r="E288" s="34">
        <f>VLOOKUP(A288,[1]GAS!$A$2:$B$215,2,FALSE)</f>
        <v>2.48</v>
      </c>
      <c r="F288" s="13">
        <f t="shared" si="12"/>
        <v>14.889516129032259</v>
      </c>
      <c r="G288" s="13">
        <f t="shared" si="14"/>
        <v>13.027096774193549</v>
      </c>
      <c r="H288" s="21">
        <v>43249</v>
      </c>
      <c r="I288" s="22">
        <v>17</v>
      </c>
      <c r="J288" s="13">
        <f t="shared" si="13"/>
        <v>14.889516129032259</v>
      </c>
      <c r="K288" s="13">
        <f t="shared" si="13"/>
        <v>13.027096774193549</v>
      </c>
    </row>
    <row r="289" spans="1:15">
      <c r="A289" s="21">
        <v>43249</v>
      </c>
      <c r="B289" s="22">
        <v>18</v>
      </c>
      <c r="C289" s="34">
        <v>39.393900000000002</v>
      </c>
      <c r="D289" s="41">
        <v>26.939599999999999</v>
      </c>
      <c r="E289" s="34">
        <f>VLOOKUP(A289,[1]GAS!$A$2:$B$215,2,FALSE)</f>
        <v>2.48</v>
      </c>
      <c r="F289" s="13">
        <f t="shared" si="12"/>
        <v>15.884637096774194</v>
      </c>
      <c r="G289" s="13">
        <f t="shared" si="14"/>
        <v>10.86274193548387</v>
      </c>
      <c r="H289" s="21">
        <v>43249</v>
      </c>
      <c r="I289" s="22">
        <v>18</v>
      </c>
      <c r="J289" s="13">
        <f t="shared" si="13"/>
        <v>15.884637096774194</v>
      </c>
      <c r="K289" s="13">
        <f t="shared" si="13"/>
        <v>10.86274193548387</v>
      </c>
    </row>
    <row r="290" spans="1:15">
      <c r="A290" s="21">
        <v>43249</v>
      </c>
      <c r="B290" s="22">
        <v>19</v>
      </c>
      <c r="C290" s="34">
        <v>43.92</v>
      </c>
      <c r="D290" s="41">
        <v>25.3796</v>
      </c>
      <c r="E290" s="34">
        <f>VLOOKUP(A290,[1]GAS!$A$2:$B$215,2,FALSE)</f>
        <v>2.48</v>
      </c>
      <c r="F290" s="13">
        <f t="shared" si="12"/>
        <v>17.70967741935484</v>
      </c>
      <c r="G290" s="13">
        <f t="shared" si="14"/>
        <v>10.233709677419355</v>
      </c>
      <c r="H290" s="21">
        <v>43249</v>
      </c>
      <c r="I290" s="22">
        <v>19</v>
      </c>
      <c r="J290" s="13">
        <f t="shared" si="13"/>
        <v>17.70967741935484</v>
      </c>
      <c r="K290" s="13">
        <f t="shared" si="13"/>
        <v>10.233709677419355</v>
      </c>
    </row>
    <row r="291" spans="1:15">
      <c r="A291" s="21">
        <v>43249</v>
      </c>
      <c r="B291" s="22">
        <v>20</v>
      </c>
      <c r="C291" s="34">
        <v>60.548200000000001</v>
      </c>
      <c r="D291" s="41">
        <v>28.718800000000002</v>
      </c>
      <c r="E291" s="34">
        <f>VLOOKUP(A291,[1]GAS!$A$2:$B$215,2,FALSE)</f>
        <v>2.48</v>
      </c>
      <c r="F291" s="13">
        <f t="shared" si="12"/>
        <v>24.414596774193548</v>
      </c>
      <c r="G291" s="13">
        <f t="shared" si="14"/>
        <v>11.580161290322581</v>
      </c>
      <c r="H291" s="21">
        <v>43249</v>
      </c>
      <c r="I291" s="22">
        <v>20</v>
      </c>
      <c r="J291" s="13">
        <f t="shared" si="13"/>
        <v>24.414596774193548</v>
      </c>
      <c r="K291" s="13">
        <f t="shared" si="13"/>
        <v>11.580161290322581</v>
      </c>
    </row>
    <row r="292" spans="1:15">
      <c r="A292" s="21">
        <v>43249</v>
      </c>
      <c r="B292" s="22">
        <v>21</v>
      </c>
      <c r="C292" s="34">
        <v>55.7346</v>
      </c>
      <c r="D292" s="41">
        <v>44.189700000000002</v>
      </c>
      <c r="E292" s="34">
        <f>VLOOKUP(A292,[1]GAS!$A$2:$B$215,2,FALSE)</f>
        <v>2.48</v>
      </c>
      <c r="F292" s="13">
        <f t="shared" si="12"/>
        <v>22.473629032258064</v>
      </c>
      <c r="G292" s="13">
        <f t="shared" si="14"/>
        <v>17.81842741935484</v>
      </c>
      <c r="H292" s="21">
        <v>43249</v>
      </c>
      <c r="I292" s="22">
        <v>21</v>
      </c>
      <c r="J292" s="13">
        <f t="shared" si="13"/>
        <v>22.473629032258064</v>
      </c>
      <c r="K292" s="13">
        <f t="shared" si="13"/>
        <v>17.81842741935484</v>
      </c>
    </row>
    <row r="293" spans="1:15">
      <c r="A293" s="21">
        <v>43250</v>
      </c>
      <c r="B293" s="22">
        <v>12</v>
      </c>
      <c r="C293" s="34">
        <v>39.178600000000003</v>
      </c>
      <c r="D293" s="41">
        <v>-3.8024</v>
      </c>
      <c r="E293" s="34">
        <f>VLOOKUP(A293,[1]GAS!$A$2:$B$215,2,FALSE)</f>
        <v>3.6999999999999997</v>
      </c>
      <c r="F293" s="13">
        <f t="shared" si="12"/>
        <v>10.588810810810813</v>
      </c>
      <c r="G293" s="13">
        <f t="shared" si="14"/>
        <v>-1.0276756756756757</v>
      </c>
      <c r="H293" s="21">
        <v>43250</v>
      </c>
      <c r="I293" s="22">
        <v>12</v>
      </c>
      <c r="J293" s="13">
        <f t="shared" si="13"/>
        <v>10.588810810810813</v>
      </c>
      <c r="K293" s="13">
        <f t="shared" si="13"/>
        <v>-1.0276756756756757</v>
      </c>
      <c r="L293" s="20">
        <f>MAX(AVERAGE(C293:C296),AVERAGE(C294:C297),AVERAGE(C295:C298),AVERAGE(C296:C299),AVERAGE(C297:C300))</f>
        <v>42.152074999999996</v>
      </c>
      <c r="M293" s="20">
        <f>MAX(AVERAGE(J293:J296),AVERAGE(J294:J297),AVERAGE(J295:J298),AVERAGE(J296:J299),AVERAGE(J297:J300))</f>
        <v>11.392452702702704</v>
      </c>
      <c r="N293" s="20">
        <f>MAX(AVERAGE(D293:D296),AVERAGE(D294:D297),AVERAGE(D295:D298),AVERAGE(D296:D299),AVERAGE(D297:D300))</f>
        <v>11.109850000000002</v>
      </c>
      <c r="O293" s="20">
        <f>MAX(AVERAGE(K293:K296),AVERAGE(K294:K297),AVERAGE(K295:K298),AVERAGE(K296:K299),AVERAGE(K297:K300))</f>
        <v>3.0026621621621623</v>
      </c>
    </row>
    <row r="294" spans="1:15">
      <c r="A294" s="21">
        <v>43250</v>
      </c>
      <c r="B294" s="22">
        <v>13</v>
      </c>
      <c r="C294" s="34">
        <v>37.32</v>
      </c>
      <c r="D294" s="41">
        <v>-5.1916000000000002</v>
      </c>
      <c r="E294" s="34">
        <f>VLOOKUP(A294,[1]GAS!$A$2:$B$215,2,FALSE)</f>
        <v>3.6999999999999997</v>
      </c>
      <c r="F294" s="13">
        <f t="shared" si="12"/>
        <v>10.086486486486487</v>
      </c>
      <c r="G294" s="13">
        <f t="shared" si="14"/>
        <v>-1.4031351351351353</v>
      </c>
      <c r="H294" s="21">
        <v>43250</v>
      </c>
      <c r="I294" s="22">
        <v>13</v>
      </c>
      <c r="J294" s="13">
        <f t="shared" si="13"/>
        <v>10.086486486486487</v>
      </c>
      <c r="K294" s="13">
        <f t="shared" si="13"/>
        <v>-1.4031351351351353</v>
      </c>
    </row>
    <row r="295" spans="1:15">
      <c r="A295" s="21">
        <v>43250</v>
      </c>
      <c r="B295" s="22">
        <v>14</v>
      </c>
      <c r="C295" s="34">
        <v>32.895499999999998</v>
      </c>
      <c r="D295" s="41">
        <v>-9.1728000000000005</v>
      </c>
      <c r="E295" s="34">
        <f>VLOOKUP(A295,[1]GAS!$A$2:$B$215,2,FALSE)</f>
        <v>3.6999999999999997</v>
      </c>
      <c r="F295" s="13">
        <f t="shared" si="12"/>
        <v>8.8906756756756753</v>
      </c>
      <c r="G295" s="13">
        <f t="shared" si="14"/>
        <v>-2.4791351351351354</v>
      </c>
      <c r="H295" s="21">
        <v>43250</v>
      </c>
      <c r="I295" s="22">
        <v>14</v>
      </c>
      <c r="J295" s="13">
        <f t="shared" si="13"/>
        <v>8.8906756756756753</v>
      </c>
      <c r="K295" s="13">
        <f t="shared" si="13"/>
        <v>-2.4791351351351354</v>
      </c>
    </row>
    <row r="296" spans="1:15">
      <c r="A296" s="21">
        <v>43250</v>
      </c>
      <c r="B296" s="22">
        <v>15</v>
      </c>
      <c r="C296" s="34">
        <v>35.168999999999997</v>
      </c>
      <c r="D296" s="41">
        <v>-0.61950000000000005</v>
      </c>
      <c r="E296" s="34">
        <f>VLOOKUP(A296,[1]GAS!$A$2:$B$215,2,FALSE)</f>
        <v>3.6999999999999997</v>
      </c>
      <c r="F296" s="13">
        <f t="shared" si="12"/>
        <v>9.5051351351351343</v>
      </c>
      <c r="G296" s="13">
        <f t="shared" si="14"/>
        <v>-0.16743243243243247</v>
      </c>
      <c r="H296" s="21">
        <v>43250</v>
      </c>
      <c r="I296" s="22">
        <v>15</v>
      </c>
      <c r="J296" s="13">
        <f t="shared" si="13"/>
        <v>9.5051351351351343</v>
      </c>
      <c r="K296" s="13">
        <f t="shared" si="13"/>
        <v>-0.16743243243243247</v>
      </c>
    </row>
    <row r="297" spans="1:15">
      <c r="A297" s="21">
        <v>43250</v>
      </c>
      <c r="B297" s="22">
        <v>16</v>
      </c>
      <c r="C297" s="34">
        <v>35.598100000000002</v>
      </c>
      <c r="D297" s="41">
        <v>1.8492</v>
      </c>
      <c r="E297" s="34">
        <f>VLOOKUP(A297,[1]GAS!$A$2:$B$215,2,FALSE)</f>
        <v>3.6999999999999997</v>
      </c>
      <c r="F297" s="13">
        <f t="shared" si="12"/>
        <v>9.6211081081081087</v>
      </c>
      <c r="G297" s="13">
        <f t="shared" si="14"/>
        <v>0.4997837837837838</v>
      </c>
      <c r="H297" s="21">
        <v>43250</v>
      </c>
      <c r="I297" s="22">
        <v>16</v>
      </c>
      <c r="J297" s="13">
        <f t="shared" si="13"/>
        <v>9.6211081081081087</v>
      </c>
      <c r="K297" s="13">
        <f t="shared" si="13"/>
        <v>0.4997837837837838</v>
      </c>
    </row>
    <row r="298" spans="1:15">
      <c r="A298" s="21">
        <v>43250</v>
      </c>
      <c r="B298" s="22">
        <v>17</v>
      </c>
      <c r="C298" s="34">
        <v>46.73</v>
      </c>
      <c r="D298" s="41">
        <v>10.657400000000001</v>
      </c>
      <c r="E298" s="34">
        <f>VLOOKUP(A298,[1]GAS!$A$2:$B$215,2,FALSE)</f>
        <v>3.6999999999999997</v>
      </c>
      <c r="F298" s="13">
        <f t="shared" si="12"/>
        <v>12.62972972972973</v>
      </c>
      <c r="G298" s="13">
        <f t="shared" si="14"/>
        <v>2.8803783783783787</v>
      </c>
      <c r="H298" s="21">
        <v>43250</v>
      </c>
      <c r="I298" s="22">
        <v>17</v>
      </c>
      <c r="J298" s="13">
        <f t="shared" si="13"/>
        <v>12.62972972972973</v>
      </c>
      <c r="K298" s="13">
        <f t="shared" si="13"/>
        <v>2.8803783783783787</v>
      </c>
    </row>
    <row r="299" spans="1:15">
      <c r="A299" s="21">
        <v>43250</v>
      </c>
      <c r="B299" s="22">
        <v>18</v>
      </c>
      <c r="C299" s="34">
        <v>40.370199999999997</v>
      </c>
      <c r="D299" s="41">
        <v>10.9147</v>
      </c>
      <c r="E299" s="34">
        <f>VLOOKUP(A299,[1]GAS!$A$2:$B$215,2,FALSE)</f>
        <v>3.6999999999999997</v>
      </c>
      <c r="F299" s="13">
        <f t="shared" si="12"/>
        <v>10.910864864864864</v>
      </c>
      <c r="G299" s="13">
        <f t="shared" si="14"/>
        <v>2.949918918918919</v>
      </c>
      <c r="H299" s="21">
        <v>43250</v>
      </c>
      <c r="I299" s="22">
        <v>18</v>
      </c>
      <c r="J299" s="13">
        <f t="shared" si="13"/>
        <v>10.910864864864864</v>
      </c>
      <c r="K299" s="13">
        <f t="shared" si="13"/>
        <v>2.949918918918919</v>
      </c>
    </row>
    <row r="300" spans="1:15">
      <c r="A300" s="21">
        <v>43250</v>
      </c>
      <c r="B300" s="22">
        <v>19</v>
      </c>
      <c r="C300" s="34">
        <v>45.91</v>
      </c>
      <c r="D300" s="41">
        <v>21.0181</v>
      </c>
      <c r="E300" s="34">
        <f>VLOOKUP(A300,[1]GAS!$A$2:$B$215,2,FALSE)</f>
        <v>3.6999999999999997</v>
      </c>
      <c r="F300" s="13">
        <f t="shared" si="12"/>
        <v>12.408108108108108</v>
      </c>
      <c r="G300" s="13">
        <f t="shared" si="14"/>
        <v>5.680567567567568</v>
      </c>
      <c r="H300" s="21">
        <v>43250</v>
      </c>
      <c r="I300" s="22">
        <v>19</v>
      </c>
      <c r="J300" s="13">
        <f t="shared" si="13"/>
        <v>12.408108108108108</v>
      </c>
      <c r="K300" s="13">
        <f t="shared" si="13"/>
        <v>5.680567567567568</v>
      </c>
    </row>
    <row r="301" spans="1:15">
      <c r="A301" s="21">
        <v>43250</v>
      </c>
      <c r="B301" s="22">
        <v>20</v>
      </c>
      <c r="C301" s="34">
        <v>48.291600000000003</v>
      </c>
      <c r="D301" s="41">
        <v>22.167200000000001</v>
      </c>
      <c r="E301" s="34">
        <f>VLOOKUP(A301,[1]GAS!$A$2:$B$215,2,FALSE)</f>
        <v>3.6999999999999997</v>
      </c>
      <c r="F301" s="13">
        <f t="shared" si="12"/>
        <v>13.051783783783785</v>
      </c>
      <c r="G301" s="13">
        <f t="shared" si="14"/>
        <v>5.9911351351351358</v>
      </c>
      <c r="H301" s="21">
        <v>43250</v>
      </c>
      <c r="I301" s="22">
        <v>20</v>
      </c>
      <c r="J301" s="13">
        <f t="shared" si="13"/>
        <v>13.051783783783785</v>
      </c>
      <c r="K301" s="13">
        <f t="shared" si="13"/>
        <v>5.9911351351351358</v>
      </c>
    </row>
    <row r="302" spans="1:15">
      <c r="A302" s="21">
        <v>43250</v>
      </c>
      <c r="B302" s="22">
        <v>21</v>
      </c>
      <c r="C302" s="34">
        <v>64.088399999999993</v>
      </c>
      <c r="D302" s="41">
        <v>27.523900000000001</v>
      </c>
      <c r="E302" s="34">
        <f>VLOOKUP(A302,[1]GAS!$A$2:$B$215,2,FALSE)</f>
        <v>3.6999999999999997</v>
      </c>
      <c r="F302" s="13">
        <f t="shared" si="12"/>
        <v>17.321189189189187</v>
      </c>
      <c r="G302" s="13">
        <f t="shared" si="14"/>
        <v>7.4388918918918927</v>
      </c>
      <c r="H302" s="21">
        <v>43250</v>
      </c>
      <c r="I302" s="22">
        <v>21</v>
      </c>
      <c r="J302" s="13">
        <f t="shared" si="13"/>
        <v>17.321189189189187</v>
      </c>
      <c r="K302" s="13">
        <f t="shared" si="13"/>
        <v>7.4388918918918927</v>
      </c>
    </row>
    <row r="303" spans="1:15">
      <c r="A303" s="21">
        <v>43251</v>
      </c>
      <c r="B303" s="22">
        <v>12</v>
      </c>
      <c r="C303" s="34">
        <v>42.837299999999999</v>
      </c>
      <c r="D303" s="41">
        <v>0.78029999999999999</v>
      </c>
      <c r="E303" s="34">
        <f>VLOOKUP(A303,[1]GAS!$A$2:$B$215,2,FALSE)</f>
        <v>3.16</v>
      </c>
      <c r="F303" s="13">
        <f t="shared" si="12"/>
        <v>13.556107594936709</v>
      </c>
      <c r="G303" s="13">
        <f t="shared" si="14"/>
        <v>0.24693037974683543</v>
      </c>
      <c r="H303" s="21">
        <v>43251</v>
      </c>
      <c r="I303" s="22">
        <v>12</v>
      </c>
      <c r="J303" s="13">
        <f t="shared" si="13"/>
        <v>13.556107594936709</v>
      </c>
      <c r="K303" s="13">
        <f t="shared" si="13"/>
        <v>0.24693037974683543</v>
      </c>
      <c r="L303" s="20">
        <f>MAX(AVERAGE(C303:C306),AVERAGE(C304:C307),AVERAGE(C305:C308),AVERAGE(C306:C309),AVERAGE(C307:C310))</f>
        <v>42.430174999999998</v>
      </c>
      <c r="M303" s="20">
        <f>MAX(AVERAGE(J303:J306),AVERAGE(J304:J307),AVERAGE(J305:J308),AVERAGE(J306:J309),AVERAGE(J307:J310))</f>
        <v>13.427270569620253</v>
      </c>
      <c r="N303" s="20">
        <f>MAX(AVERAGE(D303:D306),AVERAGE(D304:D307),AVERAGE(D305:D308),AVERAGE(D306:D309),AVERAGE(D307:D310))</f>
        <v>18.797049999999999</v>
      </c>
      <c r="O303" s="20">
        <f>MAX(AVERAGE(K303:K306),AVERAGE(K304:K307),AVERAGE(K305:K308),AVERAGE(K306:K309),AVERAGE(K307:K310))</f>
        <v>5.9484335443037963</v>
      </c>
    </row>
    <row r="304" spans="1:15">
      <c r="A304" s="21">
        <v>43251</v>
      </c>
      <c r="B304" s="22">
        <v>13</v>
      </c>
      <c r="C304" s="34">
        <v>26.221399999999999</v>
      </c>
      <c r="D304" s="41">
        <v>-2.6806000000000001</v>
      </c>
      <c r="E304" s="34">
        <f>VLOOKUP(A304,[1]GAS!$A$2:$B$215,2,FALSE)</f>
        <v>3.16</v>
      </c>
      <c r="F304" s="13">
        <f t="shared" si="12"/>
        <v>8.2979113924050623</v>
      </c>
      <c r="G304" s="13">
        <f t="shared" si="14"/>
        <v>-0.84829113924050636</v>
      </c>
      <c r="H304" s="21">
        <v>43251</v>
      </c>
      <c r="I304" s="22">
        <v>13</v>
      </c>
      <c r="J304" s="13">
        <f t="shared" si="13"/>
        <v>8.2979113924050623</v>
      </c>
      <c r="K304" s="13">
        <f t="shared" si="13"/>
        <v>-0.84829113924050636</v>
      </c>
    </row>
    <row r="305" spans="1:15">
      <c r="A305" s="21">
        <v>43251</v>
      </c>
      <c r="B305" s="22">
        <v>14</v>
      </c>
      <c r="C305" s="34">
        <v>23.508800000000001</v>
      </c>
      <c r="D305" s="41">
        <v>2.7040999999999999</v>
      </c>
      <c r="E305" s="34">
        <f>VLOOKUP(A305,[1]GAS!$A$2:$B$215,2,FALSE)</f>
        <v>3.16</v>
      </c>
      <c r="F305" s="13">
        <f t="shared" si="12"/>
        <v>7.4394936708860762</v>
      </c>
      <c r="G305" s="13">
        <f t="shared" si="14"/>
        <v>0.85572784810126579</v>
      </c>
      <c r="H305" s="21">
        <v>43251</v>
      </c>
      <c r="I305" s="22">
        <v>14</v>
      </c>
      <c r="J305" s="13">
        <f t="shared" si="13"/>
        <v>7.4394936708860762</v>
      </c>
      <c r="K305" s="13">
        <f t="shared" si="13"/>
        <v>0.85572784810126579</v>
      </c>
    </row>
    <row r="306" spans="1:15">
      <c r="A306" s="21">
        <v>43251</v>
      </c>
      <c r="B306" s="22">
        <v>15</v>
      </c>
      <c r="C306" s="34">
        <v>27.52</v>
      </c>
      <c r="D306" s="41">
        <v>2.1232000000000002</v>
      </c>
      <c r="E306" s="34">
        <f>VLOOKUP(A306,[1]GAS!$A$2:$B$215,2,FALSE)</f>
        <v>3.16</v>
      </c>
      <c r="F306" s="13">
        <f t="shared" si="12"/>
        <v>8.7088607594936711</v>
      </c>
      <c r="G306" s="13">
        <f t="shared" si="14"/>
        <v>0.67189873417721524</v>
      </c>
      <c r="H306" s="21">
        <v>43251</v>
      </c>
      <c r="I306" s="22">
        <v>15</v>
      </c>
      <c r="J306" s="13">
        <f t="shared" si="13"/>
        <v>8.7088607594936711</v>
      </c>
      <c r="K306" s="13">
        <f t="shared" si="13"/>
        <v>0.67189873417721524</v>
      </c>
    </row>
    <row r="307" spans="1:15">
      <c r="A307" s="21">
        <v>43251</v>
      </c>
      <c r="B307" s="22">
        <v>16</v>
      </c>
      <c r="C307" s="34">
        <v>25.632899999999999</v>
      </c>
      <c r="D307" s="41">
        <v>-0.54900000000000004</v>
      </c>
      <c r="E307" s="34">
        <f>VLOOKUP(A307,[1]GAS!$A$2:$B$215,2,FALSE)</f>
        <v>3.16</v>
      </c>
      <c r="F307" s="13">
        <f t="shared" si="12"/>
        <v>8.1116772151898733</v>
      </c>
      <c r="G307" s="13">
        <f t="shared" si="14"/>
        <v>-0.17373417721518988</v>
      </c>
      <c r="H307" s="21">
        <v>43251</v>
      </c>
      <c r="I307" s="22">
        <v>16</v>
      </c>
      <c r="J307" s="13">
        <f t="shared" si="13"/>
        <v>8.1116772151898733</v>
      </c>
      <c r="K307" s="13">
        <f t="shared" si="13"/>
        <v>-0.17373417721518988</v>
      </c>
    </row>
    <row r="308" spans="1:15">
      <c r="A308" s="21">
        <v>43251</v>
      </c>
      <c r="B308" s="22">
        <v>17</v>
      </c>
      <c r="C308" s="34">
        <v>40.999699999999997</v>
      </c>
      <c r="D308" s="41">
        <v>-6.1665000000000001</v>
      </c>
      <c r="E308" s="34">
        <f>VLOOKUP(A308,[1]GAS!$A$2:$B$215,2,FALSE)</f>
        <v>3.16</v>
      </c>
      <c r="F308" s="13">
        <f t="shared" si="12"/>
        <v>12.974588607594935</v>
      </c>
      <c r="G308" s="13">
        <f t="shared" si="14"/>
        <v>-1.9514240506329112</v>
      </c>
      <c r="H308" s="21">
        <v>43251</v>
      </c>
      <c r="I308" s="22">
        <v>17</v>
      </c>
      <c r="J308" s="13">
        <f t="shared" si="13"/>
        <v>12.974588607594935</v>
      </c>
      <c r="K308" s="13">
        <f t="shared" si="13"/>
        <v>-1.9514240506329112</v>
      </c>
    </row>
    <row r="309" spans="1:15">
      <c r="A309" s="21">
        <v>43251</v>
      </c>
      <c r="B309" s="22">
        <v>18</v>
      </c>
      <c r="C309" s="34">
        <v>48.9801</v>
      </c>
      <c r="D309" s="41">
        <v>12.9694</v>
      </c>
      <c r="E309" s="34">
        <f>VLOOKUP(A309,[1]GAS!$A$2:$B$215,2,FALSE)</f>
        <v>3.16</v>
      </c>
      <c r="F309" s="13">
        <f t="shared" si="12"/>
        <v>15.500031645569619</v>
      </c>
      <c r="G309" s="13">
        <f t="shared" si="14"/>
        <v>4.1042405063291136</v>
      </c>
      <c r="H309" s="21">
        <v>43251</v>
      </c>
      <c r="I309" s="22">
        <v>18</v>
      </c>
      <c r="J309" s="13">
        <f t="shared" si="13"/>
        <v>15.500031645569619</v>
      </c>
      <c r="K309" s="13">
        <f t="shared" si="13"/>
        <v>4.1042405063291136</v>
      </c>
    </row>
    <row r="310" spans="1:15">
      <c r="A310" s="21">
        <v>43251</v>
      </c>
      <c r="B310" s="22">
        <v>19</v>
      </c>
      <c r="C310" s="34">
        <v>54.107999999999997</v>
      </c>
      <c r="D310" s="41">
        <v>68.934299999999993</v>
      </c>
      <c r="E310" s="34">
        <f>VLOOKUP(A310,[1]GAS!$A$2:$B$215,2,FALSE)</f>
        <v>3.16</v>
      </c>
      <c r="F310" s="13">
        <f t="shared" si="12"/>
        <v>17.122784810126582</v>
      </c>
      <c r="G310" s="13">
        <f t="shared" si="14"/>
        <v>21.814651898734173</v>
      </c>
      <c r="H310" s="21">
        <v>43251</v>
      </c>
      <c r="I310" s="22">
        <v>19</v>
      </c>
      <c r="J310" s="13">
        <f t="shared" si="13"/>
        <v>17.122784810126582</v>
      </c>
      <c r="K310" s="13">
        <f t="shared" si="13"/>
        <v>21.814651898734173</v>
      </c>
    </row>
    <row r="311" spans="1:15">
      <c r="A311" s="21">
        <v>43251</v>
      </c>
      <c r="B311" s="22">
        <v>20</v>
      </c>
      <c r="C311" s="34">
        <v>48.230600000000003</v>
      </c>
      <c r="D311" s="41">
        <v>38.683</v>
      </c>
      <c r="E311" s="34">
        <f>VLOOKUP(A311,[1]GAS!$A$2:$B$215,2,FALSE)</f>
        <v>3.16</v>
      </c>
      <c r="F311" s="13">
        <f t="shared" si="12"/>
        <v>15.262848101265822</v>
      </c>
      <c r="G311" s="13">
        <f t="shared" si="14"/>
        <v>12.24145569620253</v>
      </c>
      <c r="H311" s="21">
        <v>43251</v>
      </c>
      <c r="I311" s="22">
        <v>20</v>
      </c>
      <c r="J311" s="13">
        <f t="shared" si="13"/>
        <v>15.262848101265822</v>
      </c>
      <c r="K311" s="13">
        <f t="shared" si="13"/>
        <v>12.24145569620253</v>
      </c>
    </row>
    <row r="312" spans="1:15">
      <c r="A312" s="21">
        <v>43251</v>
      </c>
      <c r="B312" s="22">
        <v>21</v>
      </c>
      <c r="C312" s="34">
        <v>58.643300000000004</v>
      </c>
      <c r="D312" s="41">
        <v>34.8307</v>
      </c>
      <c r="E312" s="34">
        <f>VLOOKUP(A312,[1]GAS!$A$2:$B$215,2,FALSE)</f>
        <v>3.16</v>
      </c>
      <c r="F312" s="13">
        <f t="shared" si="12"/>
        <v>18.558006329113923</v>
      </c>
      <c r="G312" s="13">
        <f t="shared" si="14"/>
        <v>11.022373417721518</v>
      </c>
      <c r="H312" s="21">
        <v>43251</v>
      </c>
      <c r="I312" s="22">
        <v>21</v>
      </c>
      <c r="J312" s="13">
        <f t="shared" si="13"/>
        <v>18.558006329113923</v>
      </c>
      <c r="K312" s="13">
        <f t="shared" si="13"/>
        <v>11.022373417721518</v>
      </c>
    </row>
    <row r="313" spans="1:15">
      <c r="A313" s="21">
        <v>43252</v>
      </c>
      <c r="B313" s="22">
        <v>12</v>
      </c>
      <c r="C313" s="34">
        <v>33.71</v>
      </c>
      <c r="D313" s="41">
        <v>1.7311000000000001</v>
      </c>
      <c r="E313" s="34">
        <f>VLOOKUP(A313,[1]GAS!$A$2:$B$215,2,FALSE)</f>
        <v>3.42</v>
      </c>
      <c r="F313" s="13">
        <f t="shared" si="12"/>
        <v>9.8567251461988317</v>
      </c>
      <c r="G313" s="13">
        <f t="shared" si="14"/>
        <v>0.50616959064327494</v>
      </c>
      <c r="H313" s="21">
        <v>43252</v>
      </c>
      <c r="I313" s="22">
        <v>12</v>
      </c>
      <c r="J313" s="13">
        <f t="shared" si="13"/>
        <v>9.8567251461988317</v>
      </c>
      <c r="K313" s="13">
        <f t="shared" si="13"/>
        <v>0.50616959064327494</v>
      </c>
      <c r="L313" s="20">
        <f>MAX(AVERAGE(C313:C316),AVERAGE(C314:C317),AVERAGE(C315:C318),AVERAGE(C316:C319),AVERAGE(C317:C320))</f>
        <v>45.146074999999996</v>
      </c>
      <c r="M313" s="20">
        <f>MAX(AVERAGE(J313:J316),AVERAGE(J314:J317),AVERAGE(J315:J318),AVERAGE(J316:J319),AVERAGE(J317:J320))</f>
        <v>13.2006067251462</v>
      </c>
      <c r="N313" s="20">
        <f>MAX(AVERAGE(D313:D316),AVERAGE(D314:D317),AVERAGE(D315:D318),AVERAGE(D316:D319),AVERAGE(D317:D320))</f>
        <v>21.946150000000003</v>
      </c>
      <c r="O313" s="20">
        <f>MAX(AVERAGE(K313:K316),AVERAGE(K314:K317),AVERAGE(K315:K318),AVERAGE(K316:K319),AVERAGE(K317:K320))</f>
        <v>6.4170029239766082</v>
      </c>
    </row>
    <row r="314" spans="1:15">
      <c r="A314" s="21">
        <v>43252</v>
      </c>
      <c r="B314" s="22">
        <v>13</v>
      </c>
      <c r="C314" s="34">
        <v>29.835100000000001</v>
      </c>
      <c r="D314" s="41">
        <v>0.92849999999999999</v>
      </c>
      <c r="E314" s="34">
        <f>VLOOKUP(A314,[1]GAS!$A$2:$B$215,2,FALSE)</f>
        <v>3.42</v>
      </c>
      <c r="F314" s="13">
        <f t="shared" si="12"/>
        <v>8.7237134502923972</v>
      </c>
      <c r="G314" s="13">
        <f t="shared" si="14"/>
        <v>0.27149122807017545</v>
      </c>
      <c r="H314" s="21">
        <v>43252</v>
      </c>
      <c r="I314" s="22">
        <v>13</v>
      </c>
      <c r="J314" s="13">
        <f t="shared" si="13"/>
        <v>8.7237134502923972</v>
      </c>
      <c r="K314" s="13">
        <f t="shared" si="13"/>
        <v>0.27149122807017545</v>
      </c>
    </row>
    <row r="315" spans="1:15">
      <c r="A315" s="21">
        <v>43252</v>
      </c>
      <c r="B315" s="22">
        <v>14</v>
      </c>
      <c r="C315" s="34">
        <v>28.68</v>
      </c>
      <c r="D315" s="41">
        <v>-0.36170000000000002</v>
      </c>
      <c r="E315" s="34">
        <f>VLOOKUP(A315,[1]GAS!$A$2:$B$215,2,FALSE)</f>
        <v>3.42</v>
      </c>
      <c r="F315" s="13">
        <f t="shared" si="12"/>
        <v>8.3859649122807021</v>
      </c>
      <c r="G315" s="13">
        <f t="shared" si="14"/>
        <v>-0.10576023391812867</v>
      </c>
      <c r="H315" s="21">
        <v>43252</v>
      </c>
      <c r="I315" s="22">
        <v>14</v>
      </c>
      <c r="J315" s="13">
        <f t="shared" si="13"/>
        <v>8.3859649122807021</v>
      </c>
      <c r="K315" s="13">
        <f t="shared" si="13"/>
        <v>-0.10576023391812867</v>
      </c>
    </row>
    <row r="316" spans="1:15">
      <c r="A316" s="21">
        <v>43252</v>
      </c>
      <c r="B316" s="22">
        <v>15</v>
      </c>
      <c r="C316" s="34">
        <v>33.47</v>
      </c>
      <c r="D316" s="41">
        <v>2.1206999999999998</v>
      </c>
      <c r="E316" s="34">
        <f>VLOOKUP(A316,[1]GAS!$A$2:$B$215,2,FALSE)</f>
        <v>3.42</v>
      </c>
      <c r="F316" s="13">
        <f t="shared" si="12"/>
        <v>9.7865497076023384</v>
      </c>
      <c r="G316" s="13">
        <f t="shared" si="14"/>
        <v>0.62008771929824558</v>
      </c>
      <c r="H316" s="21">
        <v>43252</v>
      </c>
      <c r="I316" s="22">
        <v>15</v>
      </c>
      <c r="J316" s="13">
        <f t="shared" si="13"/>
        <v>9.7865497076023384</v>
      </c>
      <c r="K316" s="13">
        <f t="shared" si="13"/>
        <v>0.62008771929824558</v>
      </c>
    </row>
    <row r="317" spans="1:15">
      <c r="A317" s="21">
        <v>43252</v>
      </c>
      <c r="B317" s="22">
        <v>16</v>
      </c>
      <c r="C317" s="34">
        <v>37.623399999999997</v>
      </c>
      <c r="D317" s="41">
        <v>1.9308000000000001</v>
      </c>
      <c r="E317" s="34">
        <f>VLOOKUP(A317,[1]GAS!$A$2:$B$215,2,FALSE)</f>
        <v>3.42</v>
      </c>
      <c r="F317" s="13">
        <f t="shared" si="12"/>
        <v>11.000994152046783</v>
      </c>
      <c r="G317" s="13">
        <f t="shared" si="14"/>
        <v>0.56456140350877193</v>
      </c>
      <c r="H317" s="21">
        <v>43252</v>
      </c>
      <c r="I317" s="22">
        <v>16</v>
      </c>
      <c r="J317" s="13">
        <f t="shared" si="13"/>
        <v>11.000994152046783</v>
      </c>
      <c r="K317" s="13">
        <f t="shared" si="13"/>
        <v>0.56456140350877193</v>
      </c>
    </row>
    <row r="318" spans="1:15">
      <c r="A318" s="21">
        <v>43252</v>
      </c>
      <c r="B318" s="22">
        <v>17</v>
      </c>
      <c r="C318" s="34">
        <v>55.331899999999997</v>
      </c>
      <c r="D318" s="41">
        <v>19.1035</v>
      </c>
      <c r="E318" s="34">
        <f>VLOOKUP(A318,[1]GAS!$A$2:$B$215,2,FALSE)</f>
        <v>3.42</v>
      </c>
      <c r="F318" s="13">
        <f t="shared" si="12"/>
        <v>16.178918128654971</v>
      </c>
      <c r="G318" s="13">
        <f t="shared" si="14"/>
        <v>5.5858187134502923</v>
      </c>
      <c r="H318" s="21">
        <v>43252</v>
      </c>
      <c r="I318" s="22">
        <v>17</v>
      </c>
      <c r="J318" s="13">
        <f t="shared" si="13"/>
        <v>16.178918128654971</v>
      </c>
      <c r="K318" s="13">
        <f t="shared" si="13"/>
        <v>5.5858187134502923</v>
      </c>
    </row>
    <row r="319" spans="1:15">
      <c r="A319" s="21">
        <v>43252</v>
      </c>
      <c r="B319" s="22">
        <v>18</v>
      </c>
      <c r="C319" s="34">
        <v>43.757899999999999</v>
      </c>
      <c r="D319" s="41">
        <v>29.9514</v>
      </c>
      <c r="E319" s="34">
        <f>VLOOKUP(A319,[1]GAS!$A$2:$B$215,2,FALSE)</f>
        <v>3.42</v>
      </c>
      <c r="F319" s="13">
        <f t="shared" si="12"/>
        <v>12.794707602339182</v>
      </c>
      <c r="G319" s="13">
        <f t="shared" si="14"/>
        <v>8.7577192982456147</v>
      </c>
      <c r="H319" s="21">
        <v>43252</v>
      </c>
      <c r="I319" s="22">
        <v>18</v>
      </c>
      <c r="J319" s="13">
        <f t="shared" si="13"/>
        <v>12.794707602339182</v>
      </c>
      <c r="K319" s="13">
        <f t="shared" si="13"/>
        <v>8.7577192982456147</v>
      </c>
    </row>
    <row r="320" spans="1:15">
      <c r="A320" s="21">
        <v>43252</v>
      </c>
      <c r="B320" s="22">
        <v>19</v>
      </c>
      <c r="C320" s="34">
        <v>43.871099999999998</v>
      </c>
      <c r="D320" s="41">
        <v>36.798900000000003</v>
      </c>
      <c r="E320" s="34">
        <f>VLOOKUP(A320,[1]GAS!$A$2:$B$215,2,FALSE)</f>
        <v>3.42</v>
      </c>
      <c r="F320" s="13">
        <f t="shared" si="12"/>
        <v>12.82780701754386</v>
      </c>
      <c r="G320" s="13">
        <f t="shared" si="14"/>
        <v>10.759912280701755</v>
      </c>
      <c r="H320" s="21">
        <v>43252</v>
      </c>
      <c r="I320" s="22">
        <v>19</v>
      </c>
      <c r="J320" s="13">
        <f t="shared" si="13"/>
        <v>12.82780701754386</v>
      </c>
      <c r="K320" s="13">
        <f t="shared" si="13"/>
        <v>10.759912280701755</v>
      </c>
    </row>
    <row r="321" spans="1:15">
      <c r="A321" s="21">
        <v>43252</v>
      </c>
      <c r="B321" s="22">
        <v>20</v>
      </c>
      <c r="C321" s="34">
        <v>46.207599999999999</v>
      </c>
      <c r="D321" s="41">
        <v>72.260999999999996</v>
      </c>
      <c r="E321" s="34">
        <f>VLOOKUP(A321,[1]GAS!$A$2:$B$215,2,FALSE)</f>
        <v>3.42</v>
      </c>
      <c r="F321" s="13">
        <f t="shared" si="12"/>
        <v>13.510994152046784</v>
      </c>
      <c r="G321" s="13">
        <f t="shared" si="14"/>
        <v>21.128947368421052</v>
      </c>
      <c r="H321" s="21">
        <v>43252</v>
      </c>
      <c r="I321" s="22">
        <v>20</v>
      </c>
      <c r="J321" s="13">
        <f t="shared" si="13"/>
        <v>13.510994152046784</v>
      </c>
      <c r="K321" s="13">
        <f t="shared" si="13"/>
        <v>21.128947368421052</v>
      </c>
    </row>
    <row r="322" spans="1:15">
      <c r="A322" s="21">
        <v>43252</v>
      </c>
      <c r="B322" s="22">
        <v>21</v>
      </c>
      <c r="C322" s="34">
        <v>57.381799999999998</v>
      </c>
      <c r="D322" s="41">
        <v>125.7854</v>
      </c>
      <c r="E322" s="34">
        <f>VLOOKUP(A322,[1]GAS!$A$2:$B$215,2,FALSE)</f>
        <v>3.42</v>
      </c>
      <c r="F322" s="13">
        <f t="shared" si="12"/>
        <v>16.77830409356725</v>
      </c>
      <c r="G322" s="13">
        <f t="shared" si="14"/>
        <v>36.779356725146201</v>
      </c>
      <c r="H322" s="21">
        <v>43252</v>
      </c>
      <c r="I322" s="22">
        <v>21</v>
      </c>
      <c r="J322" s="13">
        <f t="shared" si="13"/>
        <v>16.77830409356725</v>
      </c>
      <c r="K322" s="13">
        <f t="shared" si="13"/>
        <v>36.779356725146201</v>
      </c>
    </row>
    <row r="323" spans="1:15">
      <c r="A323" s="21">
        <v>43253</v>
      </c>
      <c r="B323" s="22">
        <v>12</v>
      </c>
      <c r="C323" s="34">
        <v>15.098100000000001</v>
      </c>
      <c r="D323" s="41">
        <v>17.384499999999999</v>
      </c>
      <c r="E323" s="34">
        <f>VLOOKUP(A323,[1]GAS!$A$2:$B$215,2,FALSE)</f>
        <v>3.4599999999999995</v>
      </c>
      <c r="F323" s="13">
        <f t="shared" ref="F323:F386" si="15">C323/E323</f>
        <v>4.3636127167630061</v>
      </c>
      <c r="G323" s="13">
        <f t="shared" si="14"/>
        <v>5.0244219653179192</v>
      </c>
      <c r="H323" s="21">
        <v>43253</v>
      </c>
      <c r="I323" s="22">
        <v>12</v>
      </c>
      <c r="J323" s="13">
        <f t="shared" ref="J323:K386" si="16">F323</f>
        <v>4.3636127167630061</v>
      </c>
      <c r="K323" s="13">
        <f t="shared" si="16"/>
        <v>5.0244219653179192</v>
      </c>
      <c r="L323" s="20">
        <f>MAX(AVERAGE(C323:C326),AVERAGE(C324:C327),AVERAGE(C325:C328),AVERAGE(C326:C329),AVERAGE(C327:C330))</f>
        <v>42.542250000000003</v>
      </c>
      <c r="M323" s="20">
        <f>MAX(AVERAGE(J323:J326),AVERAGE(J324:J327),AVERAGE(J325:J328),AVERAGE(J326:J329),AVERAGE(J327:J330))</f>
        <v>12.295447976878615</v>
      </c>
      <c r="N323" s="20">
        <f>MAX(AVERAGE(D323:D326),AVERAGE(D324:D327),AVERAGE(D325:D328),AVERAGE(D326:D329),AVERAGE(D327:D330))</f>
        <v>51.683599999999998</v>
      </c>
      <c r="O323" s="20">
        <f>MAX(AVERAGE(K323:K326),AVERAGE(K324:K327),AVERAGE(K325:K328),AVERAGE(K326:K329),AVERAGE(K327:K330))</f>
        <v>14.937456647398845</v>
      </c>
    </row>
    <row r="324" spans="1:15">
      <c r="A324" s="21">
        <v>43253</v>
      </c>
      <c r="B324" s="22">
        <v>13</v>
      </c>
      <c r="C324" s="34">
        <v>21.078700000000001</v>
      </c>
      <c r="D324" s="41">
        <v>19.1708</v>
      </c>
      <c r="E324" s="34">
        <f>VLOOKUP(A324,[1]GAS!$A$2:$B$215,2,FALSE)</f>
        <v>3.4599999999999995</v>
      </c>
      <c r="F324" s="13">
        <f t="shared" si="15"/>
        <v>6.0921098265895965</v>
      </c>
      <c r="G324" s="13">
        <f t="shared" ref="G324:G387" si="17">D324/E324</f>
        <v>5.540693641618498</v>
      </c>
      <c r="H324" s="21">
        <v>43253</v>
      </c>
      <c r="I324" s="22">
        <v>13</v>
      </c>
      <c r="J324" s="13">
        <f t="shared" si="16"/>
        <v>6.0921098265895965</v>
      </c>
      <c r="K324" s="13">
        <f t="shared" si="16"/>
        <v>5.540693641618498</v>
      </c>
    </row>
    <row r="325" spans="1:15">
      <c r="A325" s="21">
        <v>43253</v>
      </c>
      <c r="B325" s="22">
        <v>14</v>
      </c>
      <c r="C325" s="34">
        <v>27.053899999999999</v>
      </c>
      <c r="D325" s="41">
        <v>21.160799999999998</v>
      </c>
      <c r="E325" s="34">
        <f>VLOOKUP(A325,[1]GAS!$A$2:$B$215,2,FALSE)</f>
        <v>3.4599999999999995</v>
      </c>
      <c r="F325" s="13">
        <f t="shared" si="15"/>
        <v>7.8190462427745668</v>
      </c>
      <c r="G325" s="13">
        <f t="shared" si="17"/>
        <v>6.1158381502890178</v>
      </c>
      <c r="H325" s="21">
        <v>43253</v>
      </c>
      <c r="I325" s="22">
        <v>14</v>
      </c>
      <c r="J325" s="13">
        <f t="shared" si="16"/>
        <v>7.8190462427745668</v>
      </c>
      <c r="K325" s="13">
        <f t="shared" si="16"/>
        <v>6.1158381502890178</v>
      </c>
    </row>
    <row r="326" spans="1:15">
      <c r="A326" s="21">
        <v>43253</v>
      </c>
      <c r="B326" s="22">
        <v>15</v>
      </c>
      <c r="C326" s="34">
        <v>31.4315</v>
      </c>
      <c r="D326" s="41">
        <v>16.744499999999999</v>
      </c>
      <c r="E326" s="34">
        <f>VLOOKUP(A326,[1]GAS!$A$2:$B$215,2,FALSE)</f>
        <v>3.4599999999999995</v>
      </c>
      <c r="F326" s="13">
        <f t="shared" si="15"/>
        <v>9.0842485549132963</v>
      </c>
      <c r="G326" s="13">
        <f t="shared" si="17"/>
        <v>4.8394508670520233</v>
      </c>
      <c r="H326" s="21">
        <v>43253</v>
      </c>
      <c r="I326" s="22">
        <v>15</v>
      </c>
      <c r="J326" s="13">
        <f t="shared" si="16"/>
        <v>9.0842485549132963</v>
      </c>
      <c r="K326" s="13">
        <f t="shared" si="16"/>
        <v>4.8394508670520233</v>
      </c>
    </row>
    <row r="327" spans="1:15">
      <c r="A327" s="21">
        <v>43253</v>
      </c>
      <c r="B327" s="22">
        <v>16</v>
      </c>
      <c r="C327" s="34">
        <v>32.486800000000002</v>
      </c>
      <c r="D327" s="41">
        <v>23.210699999999999</v>
      </c>
      <c r="E327" s="34">
        <f>VLOOKUP(A327,[1]GAS!$A$2:$B$215,2,FALSE)</f>
        <v>3.4599999999999995</v>
      </c>
      <c r="F327" s="13">
        <f t="shared" si="15"/>
        <v>9.389248554913296</v>
      </c>
      <c r="G327" s="13">
        <f t="shared" si="17"/>
        <v>6.708294797687862</v>
      </c>
      <c r="H327" s="21">
        <v>43253</v>
      </c>
      <c r="I327" s="22">
        <v>16</v>
      </c>
      <c r="J327" s="13">
        <f t="shared" si="16"/>
        <v>9.389248554913296</v>
      </c>
      <c r="K327" s="13">
        <f t="shared" si="16"/>
        <v>6.708294797687862</v>
      </c>
    </row>
    <row r="328" spans="1:15">
      <c r="A328" s="21">
        <v>43253</v>
      </c>
      <c r="B328" s="22">
        <v>17</v>
      </c>
      <c r="C328" s="34">
        <v>37.599400000000003</v>
      </c>
      <c r="D328" s="41">
        <v>28.623100000000001</v>
      </c>
      <c r="E328" s="34">
        <f>VLOOKUP(A328,[1]GAS!$A$2:$B$215,2,FALSE)</f>
        <v>3.4599999999999995</v>
      </c>
      <c r="F328" s="13">
        <f t="shared" si="15"/>
        <v>10.866878612716766</v>
      </c>
      <c r="G328" s="13">
        <f t="shared" si="17"/>
        <v>8.2725722543352607</v>
      </c>
      <c r="H328" s="21">
        <v>43253</v>
      </c>
      <c r="I328" s="22">
        <v>17</v>
      </c>
      <c r="J328" s="13">
        <f t="shared" si="16"/>
        <v>10.866878612716766</v>
      </c>
      <c r="K328" s="13">
        <f t="shared" si="16"/>
        <v>8.2725722543352607</v>
      </c>
    </row>
    <row r="329" spans="1:15">
      <c r="A329" s="21">
        <v>43253</v>
      </c>
      <c r="B329" s="22">
        <v>18</v>
      </c>
      <c r="C329" s="34">
        <v>48.816400000000002</v>
      </c>
      <c r="D329" s="41">
        <v>27.540700000000001</v>
      </c>
      <c r="E329" s="34">
        <f>VLOOKUP(A329,[1]GAS!$A$2:$B$215,2,FALSE)</f>
        <v>3.4599999999999995</v>
      </c>
      <c r="F329" s="13">
        <f t="shared" si="15"/>
        <v>14.108786127167633</v>
      </c>
      <c r="G329" s="13">
        <f t="shared" si="17"/>
        <v>7.9597398843930653</v>
      </c>
      <c r="H329" s="21">
        <v>43253</v>
      </c>
      <c r="I329" s="22">
        <v>18</v>
      </c>
      <c r="J329" s="13">
        <f t="shared" si="16"/>
        <v>14.108786127167633</v>
      </c>
      <c r="K329" s="13">
        <f t="shared" si="16"/>
        <v>7.9597398843930653</v>
      </c>
    </row>
    <row r="330" spans="1:15">
      <c r="A330" s="21">
        <v>43253</v>
      </c>
      <c r="B330" s="22">
        <v>19</v>
      </c>
      <c r="C330" s="34">
        <v>51.266399999999997</v>
      </c>
      <c r="D330" s="41">
        <v>127.3599</v>
      </c>
      <c r="E330" s="34">
        <f>VLOOKUP(A330,[1]GAS!$A$2:$B$215,2,FALSE)</f>
        <v>3.4599999999999995</v>
      </c>
      <c r="F330" s="13">
        <f t="shared" si="15"/>
        <v>14.816878612716764</v>
      </c>
      <c r="G330" s="13">
        <f t="shared" si="17"/>
        <v>36.809219653179191</v>
      </c>
      <c r="H330" s="21">
        <v>43253</v>
      </c>
      <c r="I330" s="22">
        <v>19</v>
      </c>
      <c r="J330" s="13">
        <f t="shared" si="16"/>
        <v>14.816878612716764</v>
      </c>
      <c r="K330" s="13">
        <f t="shared" si="16"/>
        <v>36.809219653179191</v>
      </c>
    </row>
    <row r="331" spans="1:15">
      <c r="A331" s="21">
        <v>43253</v>
      </c>
      <c r="B331" s="22">
        <v>20</v>
      </c>
      <c r="C331" s="34">
        <v>57.327399999999997</v>
      </c>
      <c r="D331" s="41">
        <v>192.0359</v>
      </c>
      <c r="E331" s="34">
        <f>VLOOKUP(A331,[1]GAS!$A$2:$B$215,2,FALSE)</f>
        <v>3.4599999999999995</v>
      </c>
      <c r="F331" s="13">
        <f t="shared" si="15"/>
        <v>16.568612716763006</v>
      </c>
      <c r="G331" s="13">
        <f t="shared" si="17"/>
        <v>55.501705202312145</v>
      </c>
      <c r="H331" s="21">
        <v>43253</v>
      </c>
      <c r="I331" s="22">
        <v>20</v>
      </c>
      <c r="J331" s="13">
        <f t="shared" si="16"/>
        <v>16.568612716763006</v>
      </c>
      <c r="K331" s="13">
        <f t="shared" si="16"/>
        <v>55.501705202312145</v>
      </c>
    </row>
    <row r="332" spans="1:15">
      <c r="A332" s="21">
        <v>43253</v>
      </c>
      <c r="B332" s="22">
        <v>21</v>
      </c>
      <c r="C332" s="34">
        <v>59.013399999999997</v>
      </c>
      <c r="D332" s="41">
        <v>33.153599999999997</v>
      </c>
      <c r="E332" s="34">
        <f>VLOOKUP(A332,[1]GAS!$A$2:$B$215,2,FALSE)</f>
        <v>3.4599999999999995</v>
      </c>
      <c r="F332" s="13">
        <f t="shared" si="15"/>
        <v>17.055895953757226</v>
      </c>
      <c r="G332" s="13">
        <f t="shared" si="17"/>
        <v>9.5819653179190762</v>
      </c>
      <c r="H332" s="21">
        <v>43253</v>
      </c>
      <c r="I332" s="22">
        <v>21</v>
      </c>
      <c r="J332" s="13">
        <f t="shared" si="16"/>
        <v>17.055895953757226</v>
      </c>
      <c r="K332" s="13">
        <f t="shared" si="16"/>
        <v>9.5819653179190762</v>
      </c>
    </row>
    <row r="333" spans="1:15">
      <c r="A333" s="21">
        <v>43254</v>
      </c>
      <c r="B333" s="22">
        <v>12</v>
      </c>
      <c r="C333" s="34">
        <v>13.037599999999999</v>
      </c>
      <c r="D333" s="41">
        <v>21.0243</v>
      </c>
      <c r="E333" s="34">
        <f>VLOOKUP(A333,[1]GAS!$A$2:$B$215,2,FALSE)</f>
        <v>3.4599999999999995</v>
      </c>
      <c r="F333" s="13">
        <f t="shared" si="15"/>
        <v>3.7680924855491331</v>
      </c>
      <c r="G333" s="13">
        <f t="shared" si="17"/>
        <v>6.0763872832369952</v>
      </c>
      <c r="H333" s="21">
        <v>43254</v>
      </c>
      <c r="I333" s="22">
        <v>12</v>
      </c>
      <c r="J333" s="13">
        <f t="shared" si="16"/>
        <v>3.7680924855491331</v>
      </c>
      <c r="K333" s="13">
        <f t="shared" si="16"/>
        <v>6.0763872832369952</v>
      </c>
      <c r="L333" s="20">
        <f>MAX(AVERAGE(C333:C336),AVERAGE(C334:C337),AVERAGE(C335:C338),AVERAGE(C336:C339),AVERAGE(C337:C340))</f>
        <v>41.310625000000002</v>
      </c>
      <c r="M333" s="20">
        <f>MAX(AVERAGE(J333:J336),AVERAGE(J334:J337),AVERAGE(J335:J338),AVERAGE(J336:J339),AVERAGE(J337:J340))</f>
        <v>11.939486994219655</v>
      </c>
      <c r="N333" s="20">
        <f>MAX(AVERAGE(D333:D336),AVERAGE(D334:D337),AVERAGE(D335:D338),AVERAGE(D336:D339),AVERAGE(D337:D340))</f>
        <v>35.5779</v>
      </c>
      <c r="O333" s="20">
        <f>MAX(AVERAGE(K333:K336),AVERAGE(K334:K337),AVERAGE(K335:K338),AVERAGE(K336:K339),AVERAGE(K337:K340))</f>
        <v>10.28263005780347</v>
      </c>
    </row>
    <row r="334" spans="1:15">
      <c r="A334" s="21">
        <v>43254</v>
      </c>
      <c r="B334" s="22">
        <v>13</v>
      </c>
      <c r="C334" s="34">
        <v>16.811800000000002</v>
      </c>
      <c r="D334" s="41">
        <v>21.297499999999999</v>
      </c>
      <c r="E334" s="34">
        <f>VLOOKUP(A334,[1]GAS!$A$2:$B$215,2,FALSE)</f>
        <v>3.4599999999999995</v>
      </c>
      <c r="F334" s="13">
        <f t="shared" si="15"/>
        <v>4.8589017341040472</v>
      </c>
      <c r="G334" s="13">
        <f t="shared" si="17"/>
        <v>6.1553468208092497</v>
      </c>
      <c r="H334" s="21">
        <v>43254</v>
      </c>
      <c r="I334" s="22">
        <v>13</v>
      </c>
      <c r="J334" s="13">
        <f t="shared" si="16"/>
        <v>4.8589017341040472</v>
      </c>
      <c r="K334" s="13">
        <f t="shared" si="16"/>
        <v>6.1553468208092497</v>
      </c>
    </row>
    <row r="335" spans="1:15">
      <c r="A335" s="21">
        <v>43254</v>
      </c>
      <c r="B335" s="22">
        <v>14</v>
      </c>
      <c r="C335" s="34">
        <v>23.320399999999999</v>
      </c>
      <c r="D335" s="41">
        <v>23.158899999999999</v>
      </c>
      <c r="E335" s="34">
        <f>VLOOKUP(A335,[1]GAS!$A$2:$B$215,2,FALSE)</f>
        <v>3.4599999999999995</v>
      </c>
      <c r="F335" s="13">
        <f t="shared" si="15"/>
        <v>6.7400000000000011</v>
      </c>
      <c r="G335" s="13">
        <f t="shared" si="17"/>
        <v>6.693323699421966</v>
      </c>
      <c r="H335" s="21">
        <v>43254</v>
      </c>
      <c r="I335" s="22">
        <v>14</v>
      </c>
      <c r="J335" s="13">
        <f t="shared" si="16"/>
        <v>6.7400000000000011</v>
      </c>
      <c r="K335" s="13">
        <f t="shared" si="16"/>
        <v>6.693323699421966</v>
      </c>
    </row>
    <row r="336" spans="1:15">
      <c r="A336" s="21">
        <v>43254</v>
      </c>
      <c r="B336" s="22">
        <v>15</v>
      </c>
      <c r="C336" s="34">
        <v>24.612300000000001</v>
      </c>
      <c r="D336" s="41">
        <v>19.9939</v>
      </c>
      <c r="E336" s="34">
        <f>VLOOKUP(A336,[1]GAS!$A$2:$B$215,2,FALSE)</f>
        <v>3.4599999999999995</v>
      </c>
      <c r="F336" s="13">
        <f t="shared" si="15"/>
        <v>7.1133815028901743</v>
      </c>
      <c r="G336" s="13">
        <f t="shared" si="17"/>
        <v>5.7785838150289024</v>
      </c>
      <c r="H336" s="21">
        <v>43254</v>
      </c>
      <c r="I336" s="22">
        <v>15</v>
      </c>
      <c r="J336" s="13">
        <f t="shared" si="16"/>
        <v>7.1133815028901743</v>
      </c>
      <c r="K336" s="13">
        <f t="shared" si="16"/>
        <v>5.7785838150289024</v>
      </c>
    </row>
    <row r="337" spans="1:15">
      <c r="A337" s="21">
        <v>43254</v>
      </c>
      <c r="B337" s="22">
        <v>16</v>
      </c>
      <c r="C337" s="34">
        <v>29.402799999999999</v>
      </c>
      <c r="D337" s="41">
        <v>23.729700000000001</v>
      </c>
      <c r="E337" s="34">
        <f>VLOOKUP(A337,[1]GAS!$A$2:$B$215,2,FALSE)</f>
        <v>3.4599999999999995</v>
      </c>
      <c r="F337" s="13">
        <f t="shared" si="15"/>
        <v>8.4979190751445088</v>
      </c>
      <c r="G337" s="13">
        <f t="shared" si="17"/>
        <v>6.8582947976878623</v>
      </c>
      <c r="H337" s="21">
        <v>43254</v>
      </c>
      <c r="I337" s="22">
        <v>16</v>
      </c>
      <c r="J337" s="13">
        <f t="shared" si="16"/>
        <v>8.4979190751445088</v>
      </c>
      <c r="K337" s="13">
        <f t="shared" si="16"/>
        <v>6.8582947976878623</v>
      </c>
    </row>
    <row r="338" spans="1:15">
      <c r="A338" s="21">
        <v>43254</v>
      </c>
      <c r="B338" s="22">
        <v>17</v>
      </c>
      <c r="C338" s="34">
        <v>37.396799999999999</v>
      </c>
      <c r="D338" s="41">
        <v>24.591000000000001</v>
      </c>
      <c r="E338" s="34">
        <f>VLOOKUP(A338,[1]GAS!$A$2:$B$215,2,FALSE)</f>
        <v>3.4599999999999995</v>
      </c>
      <c r="F338" s="13">
        <f t="shared" si="15"/>
        <v>10.808323699421967</v>
      </c>
      <c r="G338" s="13">
        <f t="shared" si="17"/>
        <v>7.107225433526013</v>
      </c>
      <c r="H338" s="21">
        <v>43254</v>
      </c>
      <c r="I338" s="22">
        <v>17</v>
      </c>
      <c r="J338" s="13">
        <f t="shared" si="16"/>
        <v>10.808323699421967</v>
      </c>
      <c r="K338" s="13">
        <f t="shared" si="16"/>
        <v>7.107225433526013</v>
      </c>
    </row>
    <row r="339" spans="1:15">
      <c r="A339" s="21">
        <v>43254</v>
      </c>
      <c r="B339" s="22">
        <v>18</v>
      </c>
      <c r="C339" s="34">
        <v>45.488300000000002</v>
      </c>
      <c r="D339" s="41">
        <v>28.6036</v>
      </c>
      <c r="E339" s="34">
        <f>VLOOKUP(A339,[1]GAS!$A$2:$B$215,2,FALSE)</f>
        <v>3.4599999999999995</v>
      </c>
      <c r="F339" s="13">
        <f t="shared" si="15"/>
        <v>13.14690751445087</v>
      </c>
      <c r="G339" s="13">
        <f t="shared" si="17"/>
        <v>8.2669364161849721</v>
      </c>
      <c r="H339" s="21">
        <v>43254</v>
      </c>
      <c r="I339" s="22">
        <v>18</v>
      </c>
      <c r="J339" s="13">
        <f t="shared" si="16"/>
        <v>13.14690751445087</v>
      </c>
      <c r="K339" s="13">
        <f t="shared" si="16"/>
        <v>8.2669364161849721</v>
      </c>
    </row>
    <row r="340" spans="1:15">
      <c r="A340" s="21">
        <v>43254</v>
      </c>
      <c r="B340" s="22">
        <v>19</v>
      </c>
      <c r="C340" s="34">
        <v>52.954599999999999</v>
      </c>
      <c r="D340" s="41">
        <v>65.387299999999996</v>
      </c>
      <c r="E340" s="34">
        <f>VLOOKUP(A340,[1]GAS!$A$2:$B$215,2,FALSE)</f>
        <v>3.4599999999999995</v>
      </c>
      <c r="F340" s="13">
        <f t="shared" si="15"/>
        <v>15.304797687861274</v>
      </c>
      <c r="G340" s="13">
        <f t="shared" si="17"/>
        <v>18.898063583815031</v>
      </c>
      <c r="H340" s="21">
        <v>43254</v>
      </c>
      <c r="I340" s="22">
        <v>19</v>
      </c>
      <c r="J340" s="13">
        <f t="shared" si="16"/>
        <v>15.304797687861274</v>
      </c>
      <c r="K340" s="13">
        <f t="shared" si="16"/>
        <v>18.898063583815031</v>
      </c>
    </row>
    <row r="341" spans="1:15">
      <c r="A341" s="21">
        <v>43254</v>
      </c>
      <c r="B341" s="22">
        <v>20</v>
      </c>
      <c r="C341" s="34">
        <v>56.925699999999999</v>
      </c>
      <c r="D341" s="41">
        <v>46.842399999999998</v>
      </c>
      <c r="E341" s="34">
        <f>VLOOKUP(A341,[1]GAS!$A$2:$B$215,2,FALSE)</f>
        <v>3.4599999999999995</v>
      </c>
      <c r="F341" s="13">
        <f t="shared" si="15"/>
        <v>16.452514450867053</v>
      </c>
      <c r="G341" s="13">
        <f t="shared" si="17"/>
        <v>13.538265895953758</v>
      </c>
      <c r="H341" s="21">
        <v>43254</v>
      </c>
      <c r="I341" s="22">
        <v>20</v>
      </c>
      <c r="J341" s="13">
        <f t="shared" si="16"/>
        <v>16.452514450867053</v>
      </c>
      <c r="K341" s="13">
        <f t="shared" si="16"/>
        <v>13.538265895953758</v>
      </c>
    </row>
    <row r="342" spans="1:15">
      <c r="A342" s="21">
        <v>43254</v>
      </c>
      <c r="B342" s="22">
        <v>21</v>
      </c>
      <c r="C342" s="34">
        <v>59.371200000000002</v>
      </c>
      <c r="D342" s="41">
        <v>35.997799999999998</v>
      </c>
      <c r="E342" s="34">
        <f>VLOOKUP(A342,[1]GAS!$A$2:$B$215,2,FALSE)</f>
        <v>3.4599999999999995</v>
      </c>
      <c r="F342" s="13">
        <f t="shared" si="15"/>
        <v>17.159306358381507</v>
      </c>
      <c r="G342" s="13">
        <f t="shared" si="17"/>
        <v>10.403988439306358</v>
      </c>
      <c r="H342" s="21">
        <v>43254</v>
      </c>
      <c r="I342" s="22">
        <v>21</v>
      </c>
      <c r="J342" s="13">
        <f t="shared" si="16"/>
        <v>17.159306358381507</v>
      </c>
      <c r="K342" s="13">
        <f t="shared" si="16"/>
        <v>10.403988439306358</v>
      </c>
    </row>
    <row r="343" spans="1:15">
      <c r="A343" s="21">
        <v>43255</v>
      </c>
      <c r="B343" s="22">
        <v>12</v>
      </c>
      <c r="C343" s="34">
        <v>37.404899999999998</v>
      </c>
      <c r="D343" s="41">
        <v>22.904900000000001</v>
      </c>
      <c r="E343" s="34">
        <f>VLOOKUP(A343,[1]GAS!$A$2:$B$215,2,FALSE)</f>
        <v>3.4599999999999995</v>
      </c>
      <c r="F343" s="13">
        <f t="shared" si="15"/>
        <v>10.810664739884395</v>
      </c>
      <c r="G343" s="13">
        <f t="shared" si="17"/>
        <v>6.6199132947976889</v>
      </c>
      <c r="H343" s="21">
        <v>43255</v>
      </c>
      <c r="I343" s="22">
        <v>12</v>
      </c>
      <c r="J343" s="13">
        <f t="shared" si="16"/>
        <v>10.810664739884395</v>
      </c>
      <c r="K343" s="13">
        <f t="shared" si="16"/>
        <v>6.6199132947976889</v>
      </c>
      <c r="L343" s="20">
        <f>MAX(AVERAGE(C343:C346),AVERAGE(C344:C347),AVERAGE(C345:C348),AVERAGE(C346:C349),AVERAGE(C347:C350))</f>
        <v>72.393574999999998</v>
      </c>
      <c r="M343" s="20">
        <f>MAX(AVERAGE(J343:J346),AVERAGE(J344:J347),AVERAGE(J345:J348),AVERAGE(J346:J349),AVERAGE(J347:J350))</f>
        <v>20.922998554913299</v>
      </c>
      <c r="N343" s="20">
        <f>MAX(AVERAGE(D343:D346),AVERAGE(D344:D347),AVERAGE(D345:D348),AVERAGE(D346:D349),AVERAGE(D347:D350))</f>
        <v>331.66442499999999</v>
      </c>
      <c r="O343" s="20">
        <f>MAX(AVERAGE(K343:K346),AVERAGE(K344:K347),AVERAGE(K345:K348),AVERAGE(K346:K349),AVERAGE(K347:K350))</f>
        <v>95.856770231213886</v>
      </c>
    </row>
    <row r="344" spans="1:15">
      <c r="A344" s="21">
        <v>43255</v>
      </c>
      <c r="B344" s="22">
        <v>13</v>
      </c>
      <c r="C344" s="34">
        <v>41.105200000000004</v>
      </c>
      <c r="D344" s="41">
        <v>19.3432</v>
      </c>
      <c r="E344" s="34">
        <f>VLOOKUP(A344,[1]GAS!$A$2:$B$215,2,FALSE)</f>
        <v>3.4599999999999995</v>
      </c>
      <c r="F344" s="13">
        <f t="shared" si="15"/>
        <v>11.880115606936419</v>
      </c>
      <c r="G344" s="13">
        <f t="shared" si="17"/>
        <v>5.5905202312138735</v>
      </c>
      <c r="H344" s="21">
        <v>43255</v>
      </c>
      <c r="I344" s="22">
        <v>13</v>
      </c>
      <c r="J344" s="13">
        <f t="shared" si="16"/>
        <v>11.880115606936419</v>
      </c>
      <c r="K344" s="13">
        <f t="shared" si="16"/>
        <v>5.5905202312138735</v>
      </c>
    </row>
    <row r="345" spans="1:15">
      <c r="A345" s="21">
        <v>43255</v>
      </c>
      <c r="B345" s="22">
        <v>14</v>
      </c>
      <c r="C345" s="34">
        <v>55.0715</v>
      </c>
      <c r="D345" s="41">
        <v>20.399699999999999</v>
      </c>
      <c r="E345" s="34">
        <f>VLOOKUP(A345,[1]GAS!$A$2:$B$215,2,FALSE)</f>
        <v>3.4599999999999995</v>
      </c>
      <c r="F345" s="13">
        <f t="shared" si="15"/>
        <v>15.916618497109829</v>
      </c>
      <c r="G345" s="13">
        <f t="shared" si="17"/>
        <v>5.8958670520231218</v>
      </c>
      <c r="H345" s="21">
        <v>43255</v>
      </c>
      <c r="I345" s="22">
        <v>14</v>
      </c>
      <c r="J345" s="13">
        <f t="shared" si="16"/>
        <v>15.916618497109829</v>
      </c>
      <c r="K345" s="13">
        <f t="shared" si="16"/>
        <v>5.8958670520231218</v>
      </c>
    </row>
    <row r="346" spans="1:15">
      <c r="A346" s="21">
        <v>43255</v>
      </c>
      <c r="B346" s="22">
        <v>15</v>
      </c>
      <c r="C346" s="34">
        <v>47</v>
      </c>
      <c r="D346" s="41">
        <v>29.250499999999999</v>
      </c>
      <c r="E346" s="34">
        <f>VLOOKUP(A346,[1]GAS!$A$2:$B$215,2,FALSE)</f>
        <v>3.4599999999999995</v>
      </c>
      <c r="F346" s="13">
        <f t="shared" si="15"/>
        <v>13.583815028901736</v>
      </c>
      <c r="G346" s="13">
        <f t="shared" si="17"/>
        <v>8.453901734104047</v>
      </c>
      <c r="H346" s="21">
        <v>43255</v>
      </c>
      <c r="I346" s="22">
        <v>15</v>
      </c>
      <c r="J346" s="13">
        <f t="shared" si="16"/>
        <v>13.583815028901736</v>
      </c>
      <c r="K346" s="13">
        <f t="shared" si="16"/>
        <v>8.453901734104047</v>
      </c>
    </row>
    <row r="347" spans="1:15">
      <c r="A347" s="21">
        <v>43255</v>
      </c>
      <c r="B347" s="22">
        <v>16</v>
      </c>
      <c r="C347" s="34">
        <v>71.992099999999994</v>
      </c>
      <c r="D347" s="41">
        <v>24.214200000000002</v>
      </c>
      <c r="E347" s="34">
        <f>VLOOKUP(A347,[1]GAS!$A$2:$B$215,2,FALSE)</f>
        <v>3.4599999999999995</v>
      </c>
      <c r="F347" s="13">
        <f t="shared" si="15"/>
        <v>20.806965317919076</v>
      </c>
      <c r="G347" s="13">
        <f t="shared" si="17"/>
        <v>6.9983236994219666</v>
      </c>
      <c r="H347" s="21">
        <v>43255</v>
      </c>
      <c r="I347" s="22">
        <v>16</v>
      </c>
      <c r="J347" s="13">
        <f t="shared" si="16"/>
        <v>20.806965317919076</v>
      </c>
      <c r="K347" s="13">
        <f t="shared" si="16"/>
        <v>6.9983236994219666</v>
      </c>
    </row>
    <row r="348" spans="1:15">
      <c r="A348" s="21">
        <v>43255</v>
      </c>
      <c r="B348" s="22">
        <v>17</v>
      </c>
      <c r="C348" s="34">
        <v>68.9255</v>
      </c>
      <c r="D348" s="41">
        <v>30.857199999999999</v>
      </c>
      <c r="E348" s="34">
        <f>VLOOKUP(A348,[1]GAS!$A$2:$B$215,2,FALSE)</f>
        <v>3.4599999999999995</v>
      </c>
      <c r="F348" s="13">
        <f t="shared" si="15"/>
        <v>19.920664739884394</v>
      </c>
      <c r="G348" s="13">
        <f t="shared" si="17"/>
        <v>8.9182658959537573</v>
      </c>
      <c r="H348" s="21">
        <v>43255</v>
      </c>
      <c r="I348" s="22">
        <v>17</v>
      </c>
      <c r="J348" s="13">
        <f t="shared" si="16"/>
        <v>19.920664739884394</v>
      </c>
      <c r="K348" s="13">
        <f t="shared" si="16"/>
        <v>8.9182658959537573</v>
      </c>
    </row>
    <row r="349" spans="1:15">
      <c r="A349" s="21">
        <v>43255</v>
      </c>
      <c r="B349" s="22">
        <v>18</v>
      </c>
      <c r="C349" s="34">
        <v>67.224500000000006</v>
      </c>
      <c r="D349" s="41">
        <v>569.74379999999996</v>
      </c>
      <c r="E349" s="34">
        <f>VLOOKUP(A349,[1]GAS!$A$2:$B$215,2,FALSE)</f>
        <v>3.4599999999999995</v>
      </c>
      <c r="F349" s="13">
        <f t="shared" si="15"/>
        <v>19.429046242774572</v>
      </c>
      <c r="G349" s="13">
        <f t="shared" si="17"/>
        <v>164.66583815028903</v>
      </c>
      <c r="H349" s="21">
        <v>43255</v>
      </c>
      <c r="I349" s="22">
        <v>18</v>
      </c>
      <c r="J349" s="13">
        <f t="shared" si="16"/>
        <v>19.429046242774572</v>
      </c>
      <c r="K349" s="13">
        <f t="shared" si="16"/>
        <v>164.66583815028903</v>
      </c>
    </row>
    <row r="350" spans="1:15">
      <c r="A350" s="21">
        <v>43255</v>
      </c>
      <c r="B350" s="22">
        <v>19</v>
      </c>
      <c r="C350" s="34">
        <v>81.432199999999995</v>
      </c>
      <c r="D350" s="41">
        <v>701.84249999999997</v>
      </c>
      <c r="E350" s="34">
        <f>VLOOKUP(A350,[1]GAS!$A$2:$B$215,2,FALSE)</f>
        <v>3.4599999999999995</v>
      </c>
      <c r="F350" s="13">
        <f t="shared" si="15"/>
        <v>23.535317919075148</v>
      </c>
      <c r="G350" s="13">
        <f t="shared" si="17"/>
        <v>202.84465317919077</v>
      </c>
      <c r="H350" s="21">
        <v>43255</v>
      </c>
      <c r="I350" s="22">
        <v>19</v>
      </c>
      <c r="J350" s="13">
        <f t="shared" si="16"/>
        <v>23.535317919075148</v>
      </c>
      <c r="K350" s="13">
        <f t="shared" si="16"/>
        <v>202.84465317919077</v>
      </c>
    </row>
    <row r="351" spans="1:15">
      <c r="A351" s="21">
        <v>43255</v>
      </c>
      <c r="B351" s="22">
        <v>20</v>
      </c>
      <c r="C351" s="34">
        <v>74.608500000000006</v>
      </c>
      <c r="D351" s="41">
        <v>574.89660000000003</v>
      </c>
      <c r="E351" s="34">
        <f>VLOOKUP(A351,[1]GAS!$A$2:$B$215,2,FALSE)</f>
        <v>3.4599999999999995</v>
      </c>
      <c r="F351" s="13">
        <f t="shared" si="15"/>
        <v>21.563150289017347</v>
      </c>
      <c r="G351" s="13">
        <f t="shared" si="17"/>
        <v>166.15508670520234</v>
      </c>
      <c r="H351" s="21">
        <v>43255</v>
      </c>
      <c r="I351" s="22">
        <v>20</v>
      </c>
      <c r="J351" s="13">
        <f t="shared" si="16"/>
        <v>21.563150289017347</v>
      </c>
      <c r="K351" s="13">
        <f t="shared" si="16"/>
        <v>166.15508670520234</v>
      </c>
    </row>
    <row r="352" spans="1:15">
      <c r="A352" s="21">
        <v>43255</v>
      </c>
      <c r="B352" s="22">
        <v>21</v>
      </c>
      <c r="C352" s="34">
        <v>60.912599999999998</v>
      </c>
      <c r="D352" s="41">
        <v>117.592</v>
      </c>
      <c r="E352" s="34">
        <f>VLOOKUP(A352,[1]GAS!$A$2:$B$215,2,FALSE)</f>
        <v>3.4599999999999995</v>
      </c>
      <c r="F352" s="13">
        <f t="shared" si="15"/>
        <v>17.604797687861275</v>
      </c>
      <c r="G352" s="13">
        <f t="shared" si="17"/>
        <v>33.986127167630059</v>
      </c>
      <c r="H352" s="21">
        <v>43255</v>
      </c>
      <c r="I352" s="22">
        <v>21</v>
      </c>
      <c r="J352" s="13">
        <f t="shared" si="16"/>
        <v>17.604797687861275</v>
      </c>
      <c r="K352" s="13">
        <f t="shared" si="16"/>
        <v>33.986127167630059</v>
      </c>
    </row>
    <row r="353" spans="1:15">
      <c r="A353" s="21">
        <v>43256</v>
      </c>
      <c r="B353" s="22">
        <v>12</v>
      </c>
      <c r="C353" s="34">
        <v>26.488199999999999</v>
      </c>
      <c r="D353" s="41">
        <v>19.4268</v>
      </c>
      <c r="E353" s="34">
        <f>VLOOKUP(A353,[1]GAS!$A$2:$B$215,2,FALSE)</f>
        <v>3.4599999999999995</v>
      </c>
      <c r="F353" s="13">
        <f t="shared" si="15"/>
        <v>7.6555491329479777</v>
      </c>
      <c r="G353" s="13">
        <f t="shared" si="17"/>
        <v>5.6146820809248563</v>
      </c>
      <c r="H353" s="21">
        <v>43256</v>
      </c>
      <c r="I353" s="22">
        <v>12</v>
      </c>
      <c r="J353" s="13">
        <f t="shared" si="16"/>
        <v>7.6555491329479777</v>
      </c>
      <c r="K353" s="13">
        <f t="shared" si="16"/>
        <v>5.6146820809248563</v>
      </c>
      <c r="L353" s="20">
        <f>MAX(AVERAGE(C353:C356),AVERAGE(C354:C357),AVERAGE(C355:C358),AVERAGE(C356:C359),AVERAGE(C357:C360))</f>
        <v>38.139299999999999</v>
      </c>
      <c r="M353" s="20">
        <f>MAX(AVERAGE(J353:J356),AVERAGE(J354:J357),AVERAGE(J355:J358),AVERAGE(J356:J359),AVERAGE(J357:J360))</f>
        <v>11.022919075144509</v>
      </c>
      <c r="N353" s="20">
        <f>MAX(AVERAGE(D353:D356),AVERAGE(D354:D357),AVERAGE(D355:D358),AVERAGE(D356:D359),AVERAGE(D357:D360))</f>
        <v>20.058725000000003</v>
      </c>
      <c r="O353" s="20">
        <f>MAX(AVERAGE(K353:K356),AVERAGE(K354:K357),AVERAGE(K355:K358),AVERAGE(K356:K359),AVERAGE(K357:K360))</f>
        <v>5.7973193641618508</v>
      </c>
    </row>
    <row r="354" spans="1:15">
      <c r="A354" s="21">
        <v>43256</v>
      </c>
      <c r="B354" s="22">
        <v>13</v>
      </c>
      <c r="C354" s="34">
        <v>25.230799999999999</v>
      </c>
      <c r="D354" s="41">
        <v>18.063099999999999</v>
      </c>
      <c r="E354" s="34">
        <f>VLOOKUP(A354,[1]GAS!$A$2:$B$215,2,FALSE)</f>
        <v>3.4599999999999995</v>
      </c>
      <c r="F354" s="13">
        <f t="shared" si="15"/>
        <v>7.2921387283236996</v>
      </c>
      <c r="G354" s="13">
        <f t="shared" si="17"/>
        <v>5.2205491329479772</v>
      </c>
      <c r="H354" s="21">
        <v>43256</v>
      </c>
      <c r="I354" s="22">
        <v>13</v>
      </c>
      <c r="J354" s="13">
        <f t="shared" si="16"/>
        <v>7.2921387283236996</v>
      </c>
      <c r="K354" s="13">
        <f t="shared" si="16"/>
        <v>5.2205491329479772</v>
      </c>
    </row>
    <row r="355" spans="1:15">
      <c r="A355" s="21">
        <v>43256</v>
      </c>
      <c r="B355" s="22">
        <v>14</v>
      </c>
      <c r="C355" s="34">
        <v>29.313099999999999</v>
      </c>
      <c r="D355" s="41">
        <v>22.148900000000001</v>
      </c>
      <c r="E355" s="34">
        <f>VLOOKUP(A355,[1]GAS!$A$2:$B$215,2,FALSE)</f>
        <v>3.4599999999999995</v>
      </c>
      <c r="F355" s="13">
        <f t="shared" si="15"/>
        <v>8.4719942196531797</v>
      </c>
      <c r="G355" s="13">
        <f t="shared" si="17"/>
        <v>6.4014161849710991</v>
      </c>
      <c r="H355" s="21">
        <v>43256</v>
      </c>
      <c r="I355" s="22">
        <v>14</v>
      </c>
      <c r="J355" s="13">
        <f t="shared" si="16"/>
        <v>8.4719942196531797</v>
      </c>
      <c r="K355" s="13">
        <f t="shared" si="16"/>
        <v>6.4014161849710991</v>
      </c>
    </row>
    <row r="356" spans="1:15">
      <c r="A356" s="21">
        <v>43256</v>
      </c>
      <c r="B356" s="22">
        <v>15</v>
      </c>
      <c r="C356" s="34">
        <v>30.527100000000001</v>
      </c>
      <c r="D356" s="41">
        <v>20.5961</v>
      </c>
      <c r="E356" s="34">
        <f>VLOOKUP(A356,[1]GAS!$A$2:$B$215,2,FALSE)</f>
        <v>3.4599999999999995</v>
      </c>
      <c r="F356" s="13">
        <f t="shared" si="15"/>
        <v>8.8228612716763024</v>
      </c>
      <c r="G356" s="13">
        <f t="shared" si="17"/>
        <v>5.9526300578034688</v>
      </c>
      <c r="H356" s="21">
        <v>43256</v>
      </c>
      <c r="I356" s="22">
        <v>15</v>
      </c>
      <c r="J356" s="13">
        <f t="shared" si="16"/>
        <v>8.8228612716763024</v>
      </c>
      <c r="K356" s="13">
        <f t="shared" si="16"/>
        <v>5.9526300578034688</v>
      </c>
    </row>
    <row r="357" spans="1:15">
      <c r="A357" s="21">
        <v>43256</v>
      </c>
      <c r="B357" s="22">
        <v>16</v>
      </c>
      <c r="C357" s="34">
        <v>33.614199999999997</v>
      </c>
      <c r="D357" s="41">
        <v>19.2439</v>
      </c>
      <c r="E357" s="34">
        <f>VLOOKUP(A357,[1]GAS!$A$2:$B$215,2,FALSE)</f>
        <v>3.4599999999999995</v>
      </c>
      <c r="F357" s="13">
        <f t="shared" si="15"/>
        <v>9.715086705202312</v>
      </c>
      <c r="G357" s="13">
        <f t="shared" si="17"/>
        <v>5.5618208092485553</v>
      </c>
      <c r="H357" s="21">
        <v>43256</v>
      </c>
      <c r="I357" s="22">
        <v>16</v>
      </c>
      <c r="J357" s="13">
        <f t="shared" si="16"/>
        <v>9.715086705202312</v>
      </c>
      <c r="K357" s="13">
        <f t="shared" si="16"/>
        <v>5.5618208092485553</v>
      </c>
    </row>
    <row r="358" spans="1:15">
      <c r="A358" s="21">
        <v>43256</v>
      </c>
      <c r="B358" s="22">
        <v>17</v>
      </c>
      <c r="C358" s="34">
        <v>37.108699999999999</v>
      </c>
      <c r="D358" s="41">
        <v>17.329599999999999</v>
      </c>
      <c r="E358" s="34">
        <f>VLOOKUP(A358,[1]GAS!$A$2:$B$215,2,FALSE)</f>
        <v>3.4599999999999995</v>
      </c>
      <c r="F358" s="13">
        <f t="shared" si="15"/>
        <v>10.725057803468209</v>
      </c>
      <c r="G358" s="13">
        <f t="shared" si="17"/>
        <v>5.0085549132947982</v>
      </c>
      <c r="H358" s="21">
        <v>43256</v>
      </c>
      <c r="I358" s="22">
        <v>17</v>
      </c>
      <c r="J358" s="13">
        <f t="shared" si="16"/>
        <v>10.725057803468209</v>
      </c>
      <c r="K358" s="13">
        <f t="shared" si="16"/>
        <v>5.0085549132947982</v>
      </c>
    </row>
    <row r="359" spans="1:15">
      <c r="A359" s="21">
        <v>43256</v>
      </c>
      <c r="B359" s="22">
        <v>18</v>
      </c>
      <c r="C359" s="34">
        <v>37.664299999999997</v>
      </c>
      <c r="D359" s="41">
        <v>20.797499999999999</v>
      </c>
      <c r="E359" s="34">
        <f>VLOOKUP(A359,[1]GAS!$A$2:$B$215,2,FALSE)</f>
        <v>3.4599999999999995</v>
      </c>
      <c r="F359" s="13">
        <f t="shared" si="15"/>
        <v>10.885635838150289</v>
      </c>
      <c r="G359" s="13">
        <f t="shared" si="17"/>
        <v>6.0108381502890182</v>
      </c>
      <c r="H359" s="21">
        <v>43256</v>
      </c>
      <c r="I359" s="22">
        <v>18</v>
      </c>
      <c r="J359" s="13">
        <f t="shared" si="16"/>
        <v>10.885635838150289</v>
      </c>
      <c r="K359" s="13">
        <f t="shared" si="16"/>
        <v>6.0108381502890182</v>
      </c>
    </row>
    <row r="360" spans="1:15">
      <c r="A360" s="21">
        <v>43256</v>
      </c>
      <c r="B360" s="22">
        <v>19</v>
      </c>
      <c r="C360" s="34">
        <v>44.17</v>
      </c>
      <c r="D360" s="41">
        <v>22.3353</v>
      </c>
      <c r="E360" s="34">
        <f>VLOOKUP(A360,[1]GAS!$A$2:$B$215,2,FALSE)</f>
        <v>3.4599999999999995</v>
      </c>
      <c r="F360" s="13">
        <f t="shared" si="15"/>
        <v>12.765895953757228</v>
      </c>
      <c r="G360" s="13">
        <f t="shared" si="17"/>
        <v>6.4552890173410411</v>
      </c>
      <c r="H360" s="21">
        <v>43256</v>
      </c>
      <c r="I360" s="22">
        <v>19</v>
      </c>
      <c r="J360" s="13">
        <f t="shared" si="16"/>
        <v>12.765895953757228</v>
      </c>
      <c r="K360" s="13">
        <f t="shared" si="16"/>
        <v>6.4552890173410411</v>
      </c>
    </row>
    <row r="361" spans="1:15">
      <c r="A361" s="21">
        <v>43256</v>
      </c>
      <c r="B361" s="22">
        <v>20</v>
      </c>
      <c r="C361" s="34">
        <v>58.967500000000001</v>
      </c>
      <c r="D361" s="41">
        <v>24.799399999999999</v>
      </c>
      <c r="E361" s="34">
        <f>VLOOKUP(A361,[1]GAS!$A$2:$B$215,2,FALSE)</f>
        <v>3.4599999999999995</v>
      </c>
      <c r="F361" s="13">
        <f t="shared" si="15"/>
        <v>17.042630057803471</v>
      </c>
      <c r="G361" s="13">
        <f t="shared" si="17"/>
        <v>7.1674566473988444</v>
      </c>
      <c r="H361" s="21">
        <v>43256</v>
      </c>
      <c r="I361" s="22">
        <v>20</v>
      </c>
      <c r="J361" s="13">
        <f t="shared" si="16"/>
        <v>17.042630057803471</v>
      </c>
      <c r="K361" s="13">
        <f t="shared" si="16"/>
        <v>7.1674566473988444</v>
      </c>
    </row>
    <row r="362" spans="1:15">
      <c r="A362" s="21">
        <v>43256</v>
      </c>
      <c r="B362" s="22">
        <v>21</v>
      </c>
      <c r="C362" s="34">
        <v>54.296199999999999</v>
      </c>
      <c r="D362" s="41">
        <v>27.2364</v>
      </c>
      <c r="E362" s="34">
        <f>VLOOKUP(A362,[1]GAS!$A$2:$B$215,2,FALSE)</f>
        <v>3.4599999999999995</v>
      </c>
      <c r="F362" s="13">
        <f t="shared" si="15"/>
        <v>15.692543352601158</v>
      </c>
      <c r="G362" s="13">
        <f t="shared" si="17"/>
        <v>7.871791907514452</v>
      </c>
      <c r="H362" s="21">
        <v>43256</v>
      </c>
      <c r="I362" s="22">
        <v>21</v>
      </c>
      <c r="J362" s="13">
        <f t="shared" si="16"/>
        <v>15.692543352601158</v>
      </c>
      <c r="K362" s="13">
        <f t="shared" si="16"/>
        <v>7.871791907514452</v>
      </c>
    </row>
    <row r="363" spans="1:15">
      <c r="A363" s="21">
        <v>43257</v>
      </c>
      <c r="B363" s="22">
        <v>12</v>
      </c>
      <c r="C363" s="34">
        <v>24.359000000000002</v>
      </c>
      <c r="D363" s="41">
        <v>17.3873</v>
      </c>
      <c r="E363" s="34">
        <f>VLOOKUP(A363,[1]GAS!$A$2:$B$215,2,FALSE)</f>
        <v>2.9</v>
      </c>
      <c r="F363" s="13">
        <f t="shared" si="15"/>
        <v>8.3996551724137944</v>
      </c>
      <c r="G363" s="13">
        <f t="shared" si="17"/>
        <v>5.9956206896551727</v>
      </c>
      <c r="H363" s="21">
        <v>43257</v>
      </c>
      <c r="I363" s="22">
        <v>12</v>
      </c>
      <c r="J363" s="13">
        <f t="shared" si="16"/>
        <v>8.3996551724137944</v>
      </c>
      <c r="K363" s="13">
        <f t="shared" si="16"/>
        <v>5.9956206896551727</v>
      </c>
      <c r="L363" s="20">
        <f>MAX(AVERAGE(C363:C366),AVERAGE(C364:C367),AVERAGE(C365:C368),AVERAGE(C366:C369),AVERAGE(C367:C370))</f>
        <v>31.314349999999997</v>
      </c>
      <c r="M363" s="20">
        <f>MAX(AVERAGE(J363:J366),AVERAGE(J364:J367),AVERAGE(J365:J368),AVERAGE(J366:J369),AVERAGE(J367:J370))</f>
        <v>10.798051724137931</v>
      </c>
      <c r="N363" s="20">
        <f>MAX(AVERAGE(D363:D366),AVERAGE(D364:D367),AVERAGE(D365:D368),AVERAGE(D366:D369),AVERAGE(D367:D370))</f>
        <v>20.302599999999998</v>
      </c>
      <c r="O363" s="20">
        <f>MAX(AVERAGE(K363:K366),AVERAGE(K364:K367),AVERAGE(K365:K368),AVERAGE(K366:K369),AVERAGE(K367:K370))</f>
        <v>7.0008965517241384</v>
      </c>
    </row>
    <row r="364" spans="1:15">
      <c r="A364" s="21">
        <v>43257</v>
      </c>
      <c r="B364" s="22">
        <v>13</v>
      </c>
      <c r="C364" s="34">
        <v>22.583500000000001</v>
      </c>
      <c r="D364" s="41">
        <v>19.512599999999999</v>
      </c>
      <c r="E364" s="34">
        <f>VLOOKUP(A364,[1]GAS!$A$2:$B$215,2,FALSE)</f>
        <v>2.9</v>
      </c>
      <c r="F364" s="13">
        <f t="shared" si="15"/>
        <v>7.7874137931034486</v>
      </c>
      <c r="G364" s="13">
        <f t="shared" si="17"/>
        <v>6.7284827586206895</v>
      </c>
      <c r="H364" s="21">
        <v>43257</v>
      </c>
      <c r="I364" s="22">
        <v>13</v>
      </c>
      <c r="J364" s="13">
        <f t="shared" si="16"/>
        <v>7.7874137931034486</v>
      </c>
      <c r="K364" s="13">
        <f t="shared" si="16"/>
        <v>6.7284827586206895</v>
      </c>
    </row>
    <row r="365" spans="1:15">
      <c r="A365" s="21">
        <v>43257</v>
      </c>
      <c r="B365" s="22">
        <v>14</v>
      </c>
      <c r="C365" s="34">
        <v>24.2789</v>
      </c>
      <c r="D365" s="41">
        <v>17.389700000000001</v>
      </c>
      <c r="E365" s="34">
        <f>VLOOKUP(A365,[1]GAS!$A$2:$B$215,2,FALSE)</f>
        <v>2.9</v>
      </c>
      <c r="F365" s="13">
        <f t="shared" si="15"/>
        <v>8.3720344827586217</v>
      </c>
      <c r="G365" s="13">
        <f t="shared" si="17"/>
        <v>5.9964482758620692</v>
      </c>
      <c r="H365" s="21">
        <v>43257</v>
      </c>
      <c r="I365" s="22">
        <v>14</v>
      </c>
      <c r="J365" s="13">
        <f t="shared" si="16"/>
        <v>8.3720344827586217</v>
      </c>
      <c r="K365" s="13">
        <f t="shared" si="16"/>
        <v>5.9964482758620692</v>
      </c>
    </row>
    <row r="366" spans="1:15">
      <c r="A366" s="21">
        <v>43257</v>
      </c>
      <c r="B366" s="22">
        <v>15</v>
      </c>
      <c r="C366" s="34">
        <v>24.498699999999999</v>
      </c>
      <c r="D366" s="41">
        <v>19.232900000000001</v>
      </c>
      <c r="E366" s="34">
        <f>VLOOKUP(A366,[1]GAS!$A$2:$B$215,2,FALSE)</f>
        <v>2.9</v>
      </c>
      <c r="F366" s="13">
        <f t="shared" si="15"/>
        <v>8.4478275862068966</v>
      </c>
      <c r="G366" s="13">
        <f t="shared" si="17"/>
        <v>6.6320344827586215</v>
      </c>
      <c r="H366" s="21">
        <v>43257</v>
      </c>
      <c r="I366" s="22">
        <v>15</v>
      </c>
      <c r="J366" s="13">
        <f t="shared" si="16"/>
        <v>8.4478275862068966</v>
      </c>
      <c r="K366" s="13">
        <f t="shared" si="16"/>
        <v>6.6320344827586215</v>
      </c>
    </row>
    <row r="367" spans="1:15">
      <c r="A367" s="21">
        <v>43257</v>
      </c>
      <c r="B367" s="22">
        <v>16</v>
      </c>
      <c r="C367" s="34">
        <v>25.170500000000001</v>
      </c>
      <c r="D367" s="41">
        <v>16.845500000000001</v>
      </c>
      <c r="E367" s="34">
        <f>VLOOKUP(A367,[1]GAS!$A$2:$B$215,2,FALSE)</f>
        <v>2.9</v>
      </c>
      <c r="F367" s="13">
        <f t="shared" si="15"/>
        <v>8.67948275862069</v>
      </c>
      <c r="G367" s="13">
        <f t="shared" si="17"/>
        <v>5.8087931034482763</v>
      </c>
      <c r="H367" s="21">
        <v>43257</v>
      </c>
      <c r="I367" s="22">
        <v>16</v>
      </c>
      <c r="J367" s="13">
        <f t="shared" si="16"/>
        <v>8.67948275862069</v>
      </c>
      <c r="K367" s="13">
        <f t="shared" si="16"/>
        <v>5.8087931034482763</v>
      </c>
    </row>
    <row r="368" spans="1:15">
      <c r="A368" s="21">
        <v>43257</v>
      </c>
      <c r="B368" s="22">
        <v>17</v>
      </c>
      <c r="C368" s="34">
        <v>25.5977</v>
      </c>
      <c r="D368" s="41">
        <v>18.254999999999999</v>
      </c>
      <c r="E368" s="34">
        <f>VLOOKUP(A368,[1]GAS!$A$2:$B$215,2,FALSE)</f>
        <v>2.9</v>
      </c>
      <c r="F368" s="13">
        <f t="shared" si="15"/>
        <v>8.8267931034482761</v>
      </c>
      <c r="G368" s="13">
        <f t="shared" si="17"/>
        <v>6.2948275862068961</v>
      </c>
      <c r="H368" s="21">
        <v>43257</v>
      </c>
      <c r="I368" s="22">
        <v>17</v>
      </c>
      <c r="J368" s="13">
        <f t="shared" si="16"/>
        <v>8.8267931034482761</v>
      </c>
      <c r="K368" s="13">
        <f t="shared" si="16"/>
        <v>6.2948275862068961</v>
      </c>
    </row>
    <row r="369" spans="1:15">
      <c r="A369" s="21">
        <v>43257</v>
      </c>
      <c r="B369" s="22">
        <v>18</v>
      </c>
      <c r="C369" s="34">
        <v>32.245399999999997</v>
      </c>
      <c r="D369" s="41">
        <v>21.718399999999999</v>
      </c>
      <c r="E369" s="34">
        <f>VLOOKUP(A369,[1]GAS!$A$2:$B$215,2,FALSE)</f>
        <v>2.9</v>
      </c>
      <c r="F369" s="13">
        <f t="shared" si="15"/>
        <v>11.119103448275862</v>
      </c>
      <c r="G369" s="13">
        <f t="shared" si="17"/>
        <v>7.4891034482758618</v>
      </c>
      <c r="H369" s="21">
        <v>43257</v>
      </c>
      <c r="I369" s="22">
        <v>18</v>
      </c>
      <c r="J369" s="13">
        <f t="shared" si="16"/>
        <v>11.119103448275862</v>
      </c>
      <c r="K369" s="13">
        <f t="shared" si="16"/>
        <v>7.4891034482758618</v>
      </c>
    </row>
    <row r="370" spans="1:15">
      <c r="A370" s="21">
        <v>43257</v>
      </c>
      <c r="B370" s="22">
        <v>19</v>
      </c>
      <c r="C370" s="34">
        <v>42.2438</v>
      </c>
      <c r="D370" s="41">
        <v>24.391500000000001</v>
      </c>
      <c r="E370" s="34">
        <f>VLOOKUP(A370,[1]GAS!$A$2:$B$215,2,FALSE)</f>
        <v>2.9</v>
      </c>
      <c r="F370" s="13">
        <f t="shared" si="15"/>
        <v>14.566827586206896</v>
      </c>
      <c r="G370" s="13">
        <f t="shared" si="17"/>
        <v>8.4108620689655176</v>
      </c>
      <c r="H370" s="21">
        <v>43257</v>
      </c>
      <c r="I370" s="22">
        <v>19</v>
      </c>
      <c r="J370" s="13">
        <f t="shared" si="16"/>
        <v>14.566827586206896</v>
      </c>
      <c r="K370" s="13">
        <f t="shared" si="16"/>
        <v>8.4108620689655176</v>
      </c>
    </row>
    <row r="371" spans="1:15">
      <c r="A371" s="21">
        <v>43257</v>
      </c>
      <c r="B371" s="22">
        <v>20</v>
      </c>
      <c r="C371" s="34">
        <v>55.615400000000001</v>
      </c>
      <c r="D371" s="41">
        <v>31.611699999999999</v>
      </c>
      <c r="E371" s="34">
        <f>VLOOKUP(A371,[1]GAS!$A$2:$B$215,2,FALSE)</f>
        <v>2.9</v>
      </c>
      <c r="F371" s="13">
        <f t="shared" si="15"/>
        <v>19.177724137931037</v>
      </c>
      <c r="G371" s="13">
        <f t="shared" si="17"/>
        <v>10.900586206896552</v>
      </c>
      <c r="H371" s="21">
        <v>43257</v>
      </c>
      <c r="I371" s="22">
        <v>20</v>
      </c>
      <c r="J371" s="13">
        <f t="shared" si="16"/>
        <v>19.177724137931037</v>
      </c>
      <c r="K371" s="13">
        <f t="shared" si="16"/>
        <v>10.900586206896552</v>
      </c>
    </row>
    <row r="372" spans="1:15">
      <c r="A372" s="21">
        <v>43257</v>
      </c>
      <c r="B372" s="22">
        <v>21</v>
      </c>
      <c r="C372" s="34">
        <v>52.002600000000001</v>
      </c>
      <c r="D372" s="41">
        <v>29.808700000000002</v>
      </c>
      <c r="E372" s="34">
        <f>VLOOKUP(A372,[1]GAS!$A$2:$B$215,2,FALSE)</f>
        <v>2.9</v>
      </c>
      <c r="F372" s="13">
        <f t="shared" si="15"/>
        <v>17.931931034482758</v>
      </c>
      <c r="G372" s="13">
        <f t="shared" si="17"/>
        <v>10.278862068965518</v>
      </c>
      <c r="H372" s="21">
        <v>43257</v>
      </c>
      <c r="I372" s="22">
        <v>21</v>
      </c>
      <c r="J372" s="13">
        <f t="shared" si="16"/>
        <v>17.931931034482758</v>
      </c>
      <c r="K372" s="13">
        <f t="shared" si="16"/>
        <v>10.278862068965518</v>
      </c>
    </row>
    <row r="373" spans="1:15">
      <c r="A373" s="21">
        <v>43258</v>
      </c>
      <c r="B373" s="22">
        <v>12</v>
      </c>
      <c r="C373" s="41">
        <v>17.654199999999999</v>
      </c>
      <c r="D373" s="41">
        <v>18.570699999999999</v>
      </c>
      <c r="E373" s="34">
        <f>VLOOKUP(A373,[1]GAS!$A$2:$B$215,2,FALSE)</f>
        <v>2.778</v>
      </c>
      <c r="F373" s="13">
        <f t="shared" si="15"/>
        <v>6.3550035997120231</v>
      </c>
      <c r="G373" s="13">
        <f t="shared" si="17"/>
        <v>6.6849172066234699</v>
      </c>
      <c r="H373" s="21">
        <v>43258</v>
      </c>
      <c r="I373" s="22">
        <v>12</v>
      </c>
      <c r="J373" s="13">
        <f t="shared" si="16"/>
        <v>6.3550035997120231</v>
      </c>
      <c r="K373" s="13">
        <f t="shared" si="16"/>
        <v>6.6849172066234699</v>
      </c>
      <c r="L373" s="20">
        <f>MAX(AVERAGE(C373:C376),AVERAGE(C374:C377),AVERAGE(C375:C378),AVERAGE(C376:C379),AVERAGE(C377:C380))</f>
        <v>25.350525000000001</v>
      </c>
      <c r="M373" s="20">
        <f>MAX(AVERAGE(J373:J376),AVERAGE(J374:J377),AVERAGE(J375:J378),AVERAGE(J376:J379),AVERAGE(J377:J380))</f>
        <v>9.1254589632829379</v>
      </c>
      <c r="N373" s="20">
        <f>MAX(AVERAGE(D373:D376),AVERAGE(D374:D377),AVERAGE(D375:D378),AVERAGE(D376:D379),AVERAGE(D377:D380))</f>
        <v>16.972674999999999</v>
      </c>
      <c r="O373" s="20">
        <f>MAX(AVERAGE(K373:K376),AVERAGE(K374:K377),AVERAGE(K375:K378),AVERAGE(K376:K379),AVERAGE(K377:K380))</f>
        <v>6.1096742260619141</v>
      </c>
    </row>
    <row r="374" spans="1:15">
      <c r="A374" s="21">
        <v>43258</v>
      </c>
      <c r="B374" s="22">
        <v>13</v>
      </c>
      <c r="C374" s="41">
        <v>17.072900000000001</v>
      </c>
      <c r="D374" s="41">
        <v>14.356400000000001</v>
      </c>
      <c r="E374" s="34">
        <f>VLOOKUP(A374,[1]GAS!$A$2:$B$215,2,FALSE)</f>
        <v>2.778</v>
      </c>
      <c r="F374" s="13">
        <f t="shared" si="15"/>
        <v>6.1457523398128151</v>
      </c>
      <c r="G374" s="13">
        <f t="shared" si="17"/>
        <v>5.1678905687545003</v>
      </c>
      <c r="H374" s="21">
        <v>43258</v>
      </c>
      <c r="I374" s="22">
        <v>13</v>
      </c>
      <c r="J374" s="13">
        <f t="shared" si="16"/>
        <v>6.1457523398128151</v>
      </c>
      <c r="K374" s="13">
        <f t="shared" si="16"/>
        <v>5.1678905687545003</v>
      </c>
    </row>
    <row r="375" spans="1:15">
      <c r="A375" s="21">
        <v>43258</v>
      </c>
      <c r="B375" s="22">
        <v>14</v>
      </c>
      <c r="C375" s="41">
        <v>17.606200000000001</v>
      </c>
      <c r="D375" s="41">
        <v>9.8772000000000002</v>
      </c>
      <c r="E375" s="34">
        <f>VLOOKUP(A375,[1]GAS!$A$2:$B$215,2,FALSE)</f>
        <v>2.778</v>
      </c>
      <c r="F375" s="13">
        <f t="shared" si="15"/>
        <v>6.3377249820014399</v>
      </c>
      <c r="G375" s="13">
        <f t="shared" si="17"/>
        <v>3.5555075593952483</v>
      </c>
      <c r="H375" s="21">
        <v>43258</v>
      </c>
      <c r="I375" s="22">
        <v>14</v>
      </c>
      <c r="J375" s="13">
        <f t="shared" si="16"/>
        <v>6.3377249820014399</v>
      </c>
      <c r="K375" s="13">
        <f t="shared" si="16"/>
        <v>3.5555075593952483</v>
      </c>
    </row>
    <row r="376" spans="1:15">
      <c r="A376" s="21">
        <v>43258</v>
      </c>
      <c r="B376" s="22">
        <v>15</v>
      </c>
      <c r="C376" s="41">
        <v>18.5244</v>
      </c>
      <c r="D376" s="41">
        <v>13.9658</v>
      </c>
      <c r="E376" s="34">
        <f>VLOOKUP(A376,[1]GAS!$A$2:$B$215,2,FALSE)</f>
        <v>2.778</v>
      </c>
      <c r="F376" s="13">
        <f t="shared" si="15"/>
        <v>6.6682505399568033</v>
      </c>
      <c r="G376" s="13">
        <f t="shared" si="17"/>
        <v>5.0272858171346293</v>
      </c>
      <c r="H376" s="21">
        <v>43258</v>
      </c>
      <c r="I376" s="22">
        <v>15</v>
      </c>
      <c r="J376" s="13">
        <f t="shared" si="16"/>
        <v>6.6682505399568033</v>
      </c>
      <c r="K376" s="13">
        <f t="shared" si="16"/>
        <v>5.0272858171346293</v>
      </c>
    </row>
    <row r="377" spans="1:15">
      <c r="A377" s="21">
        <v>43258</v>
      </c>
      <c r="B377" s="22">
        <v>16</v>
      </c>
      <c r="C377" s="41">
        <v>19.436699999999998</v>
      </c>
      <c r="D377" s="41">
        <v>9.2418999999999993</v>
      </c>
      <c r="E377" s="34">
        <f>VLOOKUP(A377,[1]GAS!$A$2:$B$215,2,FALSE)</f>
        <v>2.778</v>
      </c>
      <c r="F377" s="13">
        <f t="shared" si="15"/>
        <v>6.9966522678185736</v>
      </c>
      <c r="G377" s="13">
        <f t="shared" si="17"/>
        <v>3.326817854571634</v>
      </c>
      <c r="H377" s="21">
        <v>43258</v>
      </c>
      <c r="I377" s="22">
        <v>16</v>
      </c>
      <c r="J377" s="13">
        <f t="shared" si="16"/>
        <v>6.9966522678185736</v>
      </c>
      <c r="K377" s="13">
        <f t="shared" si="16"/>
        <v>3.326817854571634</v>
      </c>
    </row>
    <row r="378" spans="1:15">
      <c r="A378" s="21">
        <v>43258</v>
      </c>
      <c r="B378" s="22">
        <v>17</v>
      </c>
      <c r="C378" s="41">
        <v>19.912400000000002</v>
      </c>
      <c r="D378" s="41">
        <v>14.833399999999999</v>
      </c>
      <c r="E378" s="34">
        <f>VLOOKUP(A378,[1]GAS!$A$2:$B$215,2,FALSE)</f>
        <v>2.778</v>
      </c>
      <c r="F378" s="13">
        <f t="shared" si="15"/>
        <v>7.1678905687545003</v>
      </c>
      <c r="G378" s="13">
        <f t="shared" si="17"/>
        <v>5.3395968322534193</v>
      </c>
      <c r="H378" s="21">
        <v>43258</v>
      </c>
      <c r="I378" s="22">
        <v>17</v>
      </c>
      <c r="J378" s="13">
        <f t="shared" si="16"/>
        <v>7.1678905687545003</v>
      </c>
      <c r="K378" s="13">
        <f t="shared" si="16"/>
        <v>5.3395968322534193</v>
      </c>
    </row>
    <row r="379" spans="1:15">
      <c r="A379" s="21">
        <v>43258</v>
      </c>
      <c r="B379" s="22">
        <v>18</v>
      </c>
      <c r="C379" s="41">
        <v>26.662099999999999</v>
      </c>
      <c r="D379" s="41">
        <v>18.497699999999998</v>
      </c>
      <c r="E379" s="34">
        <f>VLOOKUP(A379,[1]GAS!$A$2:$B$215,2,FALSE)</f>
        <v>2.778</v>
      </c>
      <c r="F379" s="13">
        <f t="shared" si="15"/>
        <v>9.5975881929445634</v>
      </c>
      <c r="G379" s="13">
        <f t="shared" si="17"/>
        <v>6.6586393088552907</v>
      </c>
      <c r="H379" s="21">
        <v>43258</v>
      </c>
      <c r="I379" s="22">
        <v>18</v>
      </c>
      <c r="J379" s="13">
        <f t="shared" si="16"/>
        <v>9.5975881929445634</v>
      </c>
      <c r="K379" s="13">
        <f t="shared" si="16"/>
        <v>6.6586393088552907</v>
      </c>
    </row>
    <row r="380" spans="1:15">
      <c r="A380" s="21">
        <v>43258</v>
      </c>
      <c r="B380" s="22">
        <v>19</v>
      </c>
      <c r="C380" s="41">
        <v>35.390900000000002</v>
      </c>
      <c r="D380" s="41">
        <v>25.317699999999999</v>
      </c>
      <c r="E380" s="34">
        <f>VLOOKUP(A380,[1]GAS!$A$2:$B$215,2,FALSE)</f>
        <v>2.778</v>
      </c>
      <c r="F380" s="13">
        <f t="shared" si="15"/>
        <v>12.739704823614112</v>
      </c>
      <c r="G380" s="13">
        <f t="shared" si="17"/>
        <v>9.1136429085673143</v>
      </c>
      <c r="H380" s="21">
        <v>43258</v>
      </c>
      <c r="I380" s="22">
        <v>19</v>
      </c>
      <c r="J380" s="13">
        <f t="shared" si="16"/>
        <v>12.739704823614112</v>
      </c>
      <c r="K380" s="13">
        <f t="shared" si="16"/>
        <v>9.1136429085673143</v>
      </c>
    </row>
    <row r="381" spans="1:15">
      <c r="A381" s="21">
        <v>43258</v>
      </c>
      <c r="B381" s="22">
        <v>20</v>
      </c>
      <c r="C381" s="41">
        <v>47.252400000000002</v>
      </c>
      <c r="D381" s="41">
        <v>30.0092</v>
      </c>
      <c r="E381" s="34">
        <f>VLOOKUP(A381,[1]GAS!$A$2:$B$215,2,FALSE)</f>
        <v>2.778</v>
      </c>
      <c r="F381" s="13">
        <f t="shared" si="15"/>
        <v>17.00950323974082</v>
      </c>
      <c r="G381" s="13">
        <f t="shared" si="17"/>
        <v>10.802447804175666</v>
      </c>
      <c r="H381" s="21">
        <v>43258</v>
      </c>
      <c r="I381" s="22">
        <v>20</v>
      </c>
      <c r="J381" s="13">
        <f t="shared" si="16"/>
        <v>17.00950323974082</v>
      </c>
      <c r="K381" s="13">
        <f t="shared" si="16"/>
        <v>10.802447804175666</v>
      </c>
    </row>
    <row r="382" spans="1:15">
      <c r="A382" s="21">
        <v>43258</v>
      </c>
      <c r="B382" s="22">
        <v>21</v>
      </c>
      <c r="C382" s="41">
        <v>52.7089</v>
      </c>
      <c r="D382" s="41">
        <v>191.52099999999999</v>
      </c>
      <c r="E382" s="34">
        <f>VLOOKUP(A382,[1]GAS!$A$2:$B$215,2,FALSE)</f>
        <v>2.778</v>
      </c>
      <c r="F382" s="13">
        <f t="shared" si="15"/>
        <v>18.973686105111589</v>
      </c>
      <c r="G382" s="13">
        <f t="shared" si="17"/>
        <v>68.942044636429074</v>
      </c>
      <c r="H382" s="21">
        <v>43258</v>
      </c>
      <c r="I382" s="22">
        <v>21</v>
      </c>
      <c r="J382" s="13">
        <f t="shared" si="16"/>
        <v>18.973686105111589</v>
      </c>
      <c r="K382" s="13">
        <f t="shared" si="16"/>
        <v>68.942044636429074</v>
      </c>
    </row>
    <row r="383" spans="1:15">
      <c r="A383" s="21">
        <v>43259</v>
      </c>
      <c r="B383" s="22">
        <v>12</v>
      </c>
      <c r="C383" s="41">
        <v>22.860399999999998</v>
      </c>
      <c r="D383" s="41">
        <v>20.270099999999999</v>
      </c>
      <c r="E383" s="34">
        <f>VLOOKUP(A383,[1]GAS!$A$2:$B$215,2,FALSE)</f>
        <v>2.78</v>
      </c>
      <c r="F383" s="13">
        <f t="shared" si="15"/>
        <v>8.2231654676258987</v>
      </c>
      <c r="G383" s="13">
        <f t="shared" si="17"/>
        <v>7.2914028776978421</v>
      </c>
      <c r="H383" s="21">
        <v>43259</v>
      </c>
      <c r="I383" s="22">
        <v>12</v>
      </c>
      <c r="J383" s="13">
        <f t="shared" si="16"/>
        <v>8.2231654676258987</v>
      </c>
      <c r="K383" s="13">
        <f t="shared" si="16"/>
        <v>7.2914028776978421</v>
      </c>
      <c r="L383" s="20">
        <f>MAX(AVERAGE(C383:C386),AVERAGE(C384:C387),AVERAGE(C385:C388),AVERAGE(C386:C389),AVERAGE(C387:C390))</f>
        <v>33.486924999999999</v>
      </c>
      <c r="M383" s="20">
        <f>MAX(AVERAGE(J383:J386),AVERAGE(J384:J387),AVERAGE(J385:J388),AVERAGE(J386:J389),AVERAGE(J387:J390))</f>
        <v>12.045656474820145</v>
      </c>
      <c r="N383" s="20">
        <f>MAX(AVERAGE(D383:D386),AVERAGE(D384:D387),AVERAGE(D385:D388),AVERAGE(D386:D389),AVERAGE(D387:D390))</f>
        <v>23.79195</v>
      </c>
      <c r="O383" s="20">
        <f>MAX(AVERAGE(K383:K386),AVERAGE(K384:K387),AVERAGE(K385:K388),AVERAGE(K386:K389),AVERAGE(K387:K390))</f>
        <v>8.5582553956834548</v>
      </c>
    </row>
    <row r="384" spans="1:15">
      <c r="A384" s="21">
        <v>43259</v>
      </c>
      <c r="B384" s="22">
        <v>13</v>
      </c>
      <c r="C384" s="41">
        <v>25.5228</v>
      </c>
      <c r="D384" s="41">
        <v>20.380299999999998</v>
      </c>
      <c r="E384" s="34">
        <f>VLOOKUP(A384,[1]GAS!$A$2:$B$215,2,FALSE)</f>
        <v>2.78</v>
      </c>
      <c r="F384" s="13">
        <f t="shared" si="15"/>
        <v>9.1808633093525192</v>
      </c>
      <c r="G384" s="13">
        <f t="shared" si="17"/>
        <v>7.3310431654676256</v>
      </c>
      <c r="H384" s="21">
        <v>43259</v>
      </c>
      <c r="I384" s="22">
        <v>13</v>
      </c>
      <c r="J384" s="13">
        <f t="shared" si="16"/>
        <v>9.1808633093525192</v>
      </c>
      <c r="K384" s="13">
        <f t="shared" si="16"/>
        <v>7.3310431654676256</v>
      </c>
    </row>
    <row r="385" spans="1:15">
      <c r="A385" s="21">
        <v>43259</v>
      </c>
      <c r="B385" s="22">
        <v>14</v>
      </c>
      <c r="C385" s="41">
        <v>25.7608</v>
      </c>
      <c r="D385" s="41">
        <v>22.8078</v>
      </c>
      <c r="E385" s="34">
        <f>VLOOKUP(A385,[1]GAS!$A$2:$B$215,2,FALSE)</f>
        <v>2.78</v>
      </c>
      <c r="F385" s="13">
        <f t="shared" si="15"/>
        <v>9.2664748201438858</v>
      </c>
      <c r="G385" s="13">
        <f t="shared" si="17"/>
        <v>8.204244604316548</v>
      </c>
      <c r="H385" s="21">
        <v>43259</v>
      </c>
      <c r="I385" s="22">
        <v>14</v>
      </c>
      <c r="J385" s="13">
        <f t="shared" si="16"/>
        <v>9.2664748201438858</v>
      </c>
      <c r="K385" s="13">
        <f t="shared" si="16"/>
        <v>8.204244604316548</v>
      </c>
    </row>
    <row r="386" spans="1:15">
      <c r="A386" s="21">
        <v>43259</v>
      </c>
      <c r="B386" s="22">
        <v>15</v>
      </c>
      <c r="C386" s="41">
        <v>26.069400000000002</v>
      </c>
      <c r="D386" s="41">
        <v>22.808800000000002</v>
      </c>
      <c r="E386" s="34">
        <f>VLOOKUP(A386,[1]GAS!$A$2:$B$215,2,FALSE)</f>
        <v>2.78</v>
      </c>
      <c r="F386" s="13">
        <f t="shared" si="15"/>
        <v>9.3774820143884909</v>
      </c>
      <c r="G386" s="13">
        <f t="shared" si="17"/>
        <v>8.2046043165467637</v>
      </c>
      <c r="H386" s="21">
        <v>43259</v>
      </c>
      <c r="I386" s="22">
        <v>15</v>
      </c>
      <c r="J386" s="13">
        <f t="shared" si="16"/>
        <v>9.3774820143884909</v>
      </c>
      <c r="K386" s="13">
        <f t="shared" si="16"/>
        <v>8.2046043165467637</v>
      </c>
    </row>
    <row r="387" spans="1:15">
      <c r="A387" s="21">
        <v>43259</v>
      </c>
      <c r="B387" s="22">
        <v>16</v>
      </c>
      <c r="C387" s="41">
        <v>31.755600000000001</v>
      </c>
      <c r="D387" s="41">
        <v>22.557600000000001</v>
      </c>
      <c r="E387" s="34">
        <f>VLOOKUP(A387,[1]GAS!$A$2:$B$215,2,FALSE)</f>
        <v>2.78</v>
      </c>
      <c r="F387" s="13">
        <f t="shared" ref="F387:F450" si="18">C387/E387</f>
        <v>11.422877697841727</v>
      </c>
      <c r="G387" s="13">
        <f t="shared" si="17"/>
        <v>8.1142446043165481</v>
      </c>
      <c r="H387" s="21">
        <v>43259</v>
      </c>
      <c r="I387" s="22">
        <v>16</v>
      </c>
      <c r="J387" s="13">
        <f t="shared" ref="J387:K450" si="19">F387</f>
        <v>11.422877697841727</v>
      </c>
      <c r="K387" s="13">
        <f t="shared" si="19"/>
        <v>8.1142446043165481</v>
      </c>
    </row>
    <row r="388" spans="1:15">
      <c r="A388" s="21">
        <v>43259</v>
      </c>
      <c r="B388" s="22">
        <v>17</v>
      </c>
      <c r="C388" s="41">
        <v>27.9131</v>
      </c>
      <c r="D388" s="41">
        <v>22.184200000000001</v>
      </c>
      <c r="E388" s="34">
        <f>VLOOKUP(A388,[1]GAS!$A$2:$B$215,2,FALSE)</f>
        <v>2.78</v>
      </c>
      <c r="F388" s="13">
        <f t="shared" si="18"/>
        <v>10.040683453237412</v>
      </c>
      <c r="G388" s="13">
        <f t="shared" ref="G388:G451" si="20">D388/E388</f>
        <v>7.9799280575539573</v>
      </c>
      <c r="H388" s="21">
        <v>43259</v>
      </c>
      <c r="I388" s="22">
        <v>17</v>
      </c>
      <c r="J388" s="13">
        <f t="shared" si="19"/>
        <v>10.040683453237412</v>
      </c>
      <c r="K388" s="13">
        <f t="shared" si="19"/>
        <v>7.9799280575539573</v>
      </c>
    </row>
    <row r="389" spans="1:15">
      <c r="A389" s="21">
        <v>43259</v>
      </c>
      <c r="B389" s="22">
        <v>18</v>
      </c>
      <c r="C389" s="41">
        <v>34.436799999999998</v>
      </c>
      <c r="D389" s="41">
        <v>22.333200000000001</v>
      </c>
      <c r="E389" s="34">
        <f>VLOOKUP(A389,[1]GAS!$A$2:$B$215,2,FALSE)</f>
        <v>2.78</v>
      </c>
      <c r="F389" s="13">
        <f t="shared" si="18"/>
        <v>12.387338129496403</v>
      </c>
      <c r="G389" s="13">
        <f t="shared" si="20"/>
        <v>8.0335251798561167</v>
      </c>
      <c r="H389" s="21">
        <v>43259</v>
      </c>
      <c r="I389" s="22">
        <v>18</v>
      </c>
      <c r="J389" s="13">
        <f t="shared" si="19"/>
        <v>12.387338129496403</v>
      </c>
      <c r="K389" s="13">
        <f t="shared" si="19"/>
        <v>8.0335251798561167</v>
      </c>
    </row>
    <row r="390" spans="1:15">
      <c r="A390" s="21">
        <v>43259</v>
      </c>
      <c r="B390" s="22">
        <v>19</v>
      </c>
      <c r="C390" s="41">
        <v>39.842199999999998</v>
      </c>
      <c r="D390" s="41">
        <v>28.0928</v>
      </c>
      <c r="E390" s="34">
        <f>VLOOKUP(A390,[1]GAS!$A$2:$B$215,2,FALSE)</f>
        <v>2.78</v>
      </c>
      <c r="F390" s="13">
        <f t="shared" si="18"/>
        <v>14.331726618705037</v>
      </c>
      <c r="G390" s="13">
        <f t="shared" si="20"/>
        <v>10.105323741007195</v>
      </c>
      <c r="H390" s="21">
        <v>43259</v>
      </c>
      <c r="I390" s="22">
        <v>19</v>
      </c>
      <c r="J390" s="13">
        <f t="shared" si="19"/>
        <v>14.331726618705037</v>
      </c>
      <c r="K390" s="13">
        <f t="shared" si="19"/>
        <v>10.105323741007195</v>
      </c>
    </row>
    <row r="391" spans="1:15">
      <c r="A391" s="21">
        <v>43259</v>
      </c>
      <c r="B391" s="22">
        <v>20</v>
      </c>
      <c r="C391" s="41">
        <v>52.450200000000002</v>
      </c>
      <c r="D391" s="41">
        <v>32.623399999999997</v>
      </c>
      <c r="E391" s="34">
        <f>VLOOKUP(A391,[1]GAS!$A$2:$B$215,2,FALSE)</f>
        <v>2.78</v>
      </c>
      <c r="F391" s="13">
        <f t="shared" si="18"/>
        <v>18.866978417266189</v>
      </c>
      <c r="G391" s="13">
        <f t="shared" si="20"/>
        <v>11.735035971223022</v>
      </c>
      <c r="H391" s="21">
        <v>43259</v>
      </c>
      <c r="I391" s="22">
        <v>20</v>
      </c>
      <c r="J391" s="13">
        <f t="shared" si="19"/>
        <v>18.866978417266189</v>
      </c>
      <c r="K391" s="13">
        <f t="shared" si="19"/>
        <v>11.735035971223022</v>
      </c>
    </row>
    <row r="392" spans="1:15">
      <c r="A392" s="21">
        <v>43259</v>
      </c>
      <c r="B392" s="22">
        <v>21</v>
      </c>
      <c r="C392" s="41">
        <v>48.649000000000001</v>
      </c>
      <c r="D392" s="41">
        <v>31.186</v>
      </c>
      <c r="E392" s="34">
        <f>VLOOKUP(A392,[1]GAS!$A$2:$B$215,2,FALSE)</f>
        <v>2.78</v>
      </c>
      <c r="F392" s="13">
        <f t="shared" si="18"/>
        <v>17.499640287769786</v>
      </c>
      <c r="G392" s="13">
        <f t="shared" si="20"/>
        <v>11.217985611510793</v>
      </c>
      <c r="H392" s="21">
        <v>43259</v>
      </c>
      <c r="I392" s="22">
        <v>21</v>
      </c>
      <c r="J392" s="13">
        <f t="shared" si="19"/>
        <v>17.499640287769786</v>
      </c>
      <c r="K392" s="13">
        <f t="shared" si="19"/>
        <v>11.217985611510793</v>
      </c>
    </row>
    <row r="393" spans="1:15">
      <c r="A393" s="21">
        <v>43260</v>
      </c>
      <c r="B393" s="22">
        <v>12</v>
      </c>
      <c r="C393" s="41">
        <v>5.5964999999999998</v>
      </c>
      <c r="D393" s="41">
        <v>-6.3312999999999997</v>
      </c>
      <c r="E393" s="34">
        <f>VLOOKUP(A393,[1]GAS!$A$2:$B$215,2,FALSE)</f>
        <v>2.41</v>
      </c>
      <c r="F393" s="13">
        <f t="shared" si="18"/>
        <v>2.3221991701244811</v>
      </c>
      <c r="G393" s="13">
        <f t="shared" si="20"/>
        <v>-2.6270954356846472</v>
      </c>
      <c r="H393" s="21">
        <v>43260</v>
      </c>
      <c r="I393" s="22">
        <v>12</v>
      </c>
      <c r="J393" s="13">
        <f t="shared" si="19"/>
        <v>2.3221991701244811</v>
      </c>
      <c r="K393" s="13">
        <f t="shared" si="19"/>
        <v>-2.6270954356846472</v>
      </c>
      <c r="L393" s="20">
        <f>MAX(AVERAGE(C393:C396),AVERAGE(C394:C397),AVERAGE(C395:C398),AVERAGE(C396:C399),AVERAGE(C397:C400))</f>
        <v>21.817699999999999</v>
      </c>
      <c r="M393" s="20">
        <f>MAX(AVERAGE(J393:J396),AVERAGE(J394:J397),AVERAGE(J395:J398),AVERAGE(J396:J399),AVERAGE(J397:J400))</f>
        <v>9.0529875518672185</v>
      </c>
      <c r="N393" s="20">
        <f>MAX(AVERAGE(D393:D396),AVERAGE(D394:D397),AVERAGE(D395:D398),AVERAGE(D396:D399),AVERAGE(D397:D400))</f>
        <v>14.5641</v>
      </c>
      <c r="O393" s="20">
        <f>MAX(AVERAGE(K393:K396),AVERAGE(K394:K397),AVERAGE(K395:K398),AVERAGE(K396:K399),AVERAGE(K397:K400))</f>
        <v>6.0431950207468876</v>
      </c>
    </row>
    <row r="394" spans="1:15">
      <c r="A394" s="21">
        <v>43260</v>
      </c>
      <c r="B394" s="22">
        <v>13</v>
      </c>
      <c r="C394" s="41">
        <v>6.0316000000000001</v>
      </c>
      <c r="D394" s="41">
        <v>-5.3959000000000001</v>
      </c>
      <c r="E394" s="34">
        <f>VLOOKUP(A394,[1]GAS!$A$2:$B$215,2,FALSE)</f>
        <v>2.41</v>
      </c>
      <c r="F394" s="13">
        <f t="shared" si="18"/>
        <v>2.5027385892116181</v>
      </c>
      <c r="G394" s="13">
        <f t="shared" si="20"/>
        <v>-2.2389626556016595</v>
      </c>
      <c r="H394" s="21">
        <v>43260</v>
      </c>
      <c r="I394" s="22">
        <v>13</v>
      </c>
      <c r="J394" s="13">
        <f t="shared" si="19"/>
        <v>2.5027385892116181</v>
      </c>
      <c r="K394" s="13">
        <f t="shared" si="19"/>
        <v>-2.2389626556016595</v>
      </c>
    </row>
    <row r="395" spans="1:15">
      <c r="A395" s="21">
        <v>43260</v>
      </c>
      <c r="B395" s="22">
        <v>14</v>
      </c>
      <c r="C395" s="41">
        <v>7.2964000000000002</v>
      </c>
      <c r="D395" s="41">
        <v>-2.4710999999999999</v>
      </c>
      <c r="E395" s="34">
        <f>VLOOKUP(A395,[1]GAS!$A$2:$B$215,2,FALSE)</f>
        <v>2.41</v>
      </c>
      <c r="F395" s="13">
        <f t="shared" si="18"/>
        <v>3.0275518672199171</v>
      </c>
      <c r="G395" s="13">
        <f t="shared" si="20"/>
        <v>-1.0253526970954356</v>
      </c>
      <c r="H395" s="21">
        <v>43260</v>
      </c>
      <c r="I395" s="22">
        <v>14</v>
      </c>
      <c r="J395" s="13">
        <f t="shared" si="19"/>
        <v>3.0275518672199171</v>
      </c>
      <c r="K395" s="13">
        <f t="shared" si="19"/>
        <v>-1.0253526970954356</v>
      </c>
    </row>
    <row r="396" spans="1:15">
      <c r="A396" s="21">
        <v>43260</v>
      </c>
      <c r="B396" s="22">
        <v>15</v>
      </c>
      <c r="C396" s="41">
        <v>9.5859000000000005</v>
      </c>
      <c r="D396" s="41">
        <v>-3.7980999999999998</v>
      </c>
      <c r="E396" s="34">
        <f>VLOOKUP(A396,[1]GAS!$A$2:$B$215,2,FALSE)</f>
        <v>2.41</v>
      </c>
      <c r="F396" s="13">
        <f t="shared" si="18"/>
        <v>3.9775518672199168</v>
      </c>
      <c r="G396" s="13">
        <f t="shared" si="20"/>
        <v>-1.5759751037344396</v>
      </c>
      <c r="H396" s="21">
        <v>43260</v>
      </c>
      <c r="I396" s="22">
        <v>15</v>
      </c>
      <c r="J396" s="13">
        <f t="shared" si="19"/>
        <v>3.9775518672199168</v>
      </c>
      <c r="K396" s="13">
        <f t="shared" si="19"/>
        <v>-1.5759751037344396</v>
      </c>
    </row>
    <row r="397" spans="1:15">
      <c r="A397" s="21">
        <v>43260</v>
      </c>
      <c r="B397" s="22">
        <v>16</v>
      </c>
      <c r="C397" s="41">
        <v>11.559900000000001</v>
      </c>
      <c r="D397" s="41">
        <v>1.0200000000000001E-2</v>
      </c>
      <c r="E397" s="34">
        <f>VLOOKUP(A397,[1]GAS!$A$2:$B$215,2,FALSE)</f>
        <v>2.41</v>
      </c>
      <c r="F397" s="13">
        <f t="shared" si="18"/>
        <v>4.7966390041493776</v>
      </c>
      <c r="G397" s="13">
        <f t="shared" si="20"/>
        <v>4.2323651452282158E-3</v>
      </c>
      <c r="H397" s="21">
        <v>43260</v>
      </c>
      <c r="I397" s="22">
        <v>16</v>
      </c>
      <c r="J397" s="13">
        <f t="shared" si="19"/>
        <v>4.7966390041493776</v>
      </c>
      <c r="K397" s="13">
        <f t="shared" si="19"/>
        <v>4.2323651452282158E-3</v>
      </c>
    </row>
    <row r="398" spans="1:15">
      <c r="A398" s="21">
        <v>43260</v>
      </c>
      <c r="B398" s="22">
        <v>17</v>
      </c>
      <c r="C398" s="41">
        <v>16.031199999999998</v>
      </c>
      <c r="D398" s="41">
        <v>12.473800000000001</v>
      </c>
      <c r="E398" s="34">
        <f>VLOOKUP(A398,[1]GAS!$A$2:$B$215,2,FALSE)</f>
        <v>2.41</v>
      </c>
      <c r="F398" s="13">
        <f t="shared" si="18"/>
        <v>6.6519502074688788</v>
      </c>
      <c r="G398" s="13">
        <f t="shared" si="20"/>
        <v>5.1758506224066387</v>
      </c>
      <c r="H398" s="21">
        <v>43260</v>
      </c>
      <c r="I398" s="22">
        <v>17</v>
      </c>
      <c r="J398" s="13">
        <f t="shared" si="19"/>
        <v>6.6519502074688788</v>
      </c>
      <c r="K398" s="13">
        <f t="shared" si="19"/>
        <v>5.1758506224066387</v>
      </c>
    </row>
    <row r="399" spans="1:15">
      <c r="A399" s="21">
        <v>43260</v>
      </c>
      <c r="B399" s="22">
        <v>18</v>
      </c>
      <c r="C399" s="41">
        <v>22.628799999999998</v>
      </c>
      <c r="D399" s="41">
        <v>21.662199999999999</v>
      </c>
      <c r="E399" s="34">
        <f>VLOOKUP(A399,[1]GAS!$A$2:$B$215,2,FALSE)</f>
        <v>2.41</v>
      </c>
      <c r="F399" s="13">
        <f t="shared" si="18"/>
        <v>9.3895435684647293</v>
      </c>
      <c r="G399" s="13">
        <f t="shared" si="20"/>
        <v>8.9884647302904561</v>
      </c>
      <c r="H399" s="21">
        <v>43260</v>
      </c>
      <c r="I399" s="22">
        <v>18</v>
      </c>
      <c r="J399" s="13">
        <f t="shared" si="19"/>
        <v>9.3895435684647293</v>
      </c>
      <c r="K399" s="13">
        <f t="shared" si="19"/>
        <v>8.9884647302904561</v>
      </c>
    </row>
    <row r="400" spans="1:15">
      <c r="A400" s="21">
        <v>43260</v>
      </c>
      <c r="B400" s="22">
        <v>19</v>
      </c>
      <c r="C400" s="41">
        <v>37.050899999999999</v>
      </c>
      <c r="D400" s="41">
        <v>24.110199999999999</v>
      </c>
      <c r="E400" s="34">
        <f>VLOOKUP(A400,[1]GAS!$A$2:$B$215,2,FALSE)</f>
        <v>2.41</v>
      </c>
      <c r="F400" s="13">
        <f t="shared" si="18"/>
        <v>15.373817427385891</v>
      </c>
      <c r="G400" s="13">
        <f t="shared" si="20"/>
        <v>10.004232365145228</v>
      </c>
      <c r="H400" s="21">
        <v>43260</v>
      </c>
      <c r="I400" s="22">
        <v>19</v>
      </c>
      <c r="J400" s="13">
        <f t="shared" si="19"/>
        <v>15.373817427385891</v>
      </c>
      <c r="K400" s="13">
        <f t="shared" si="19"/>
        <v>10.004232365145228</v>
      </c>
    </row>
    <row r="401" spans="1:15">
      <c r="A401" s="21">
        <v>43260</v>
      </c>
      <c r="B401" s="22">
        <v>20</v>
      </c>
      <c r="C401" s="41">
        <v>44.033999999999999</v>
      </c>
      <c r="D401" s="41">
        <v>30.280200000000001</v>
      </c>
      <c r="E401" s="34">
        <f>VLOOKUP(A401,[1]GAS!$A$2:$B$215,2,FALSE)</f>
        <v>2.41</v>
      </c>
      <c r="F401" s="13">
        <f t="shared" si="18"/>
        <v>18.271369294605808</v>
      </c>
      <c r="G401" s="13">
        <f t="shared" si="20"/>
        <v>12.564398340248962</v>
      </c>
      <c r="H401" s="21">
        <v>43260</v>
      </c>
      <c r="I401" s="22">
        <v>20</v>
      </c>
      <c r="J401" s="13">
        <f t="shared" si="19"/>
        <v>18.271369294605808</v>
      </c>
      <c r="K401" s="13">
        <f t="shared" si="19"/>
        <v>12.564398340248962</v>
      </c>
    </row>
    <row r="402" spans="1:15">
      <c r="A402" s="21">
        <v>43260</v>
      </c>
      <c r="B402" s="22">
        <v>21</v>
      </c>
      <c r="C402" s="41">
        <v>49.0017</v>
      </c>
      <c r="D402" s="41">
        <v>26.281600000000001</v>
      </c>
      <c r="E402" s="34">
        <f>VLOOKUP(A402,[1]GAS!$A$2:$B$215,2,FALSE)</f>
        <v>2.41</v>
      </c>
      <c r="F402" s="13">
        <f t="shared" si="18"/>
        <v>20.332655601659749</v>
      </c>
      <c r="G402" s="13">
        <f t="shared" si="20"/>
        <v>10.905228215767634</v>
      </c>
      <c r="H402" s="21">
        <v>43260</v>
      </c>
      <c r="I402" s="22">
        <v>21</v>
      </c>
      <c r="J402" s="13">
        <f t="shared" si="19"/>
        <v>20.332655601659749</v>
      </c>
      <c r="K402" s="13">
        <f t="shared" si="19"/>
        <v>10.905228215767634</v>
      </c>
    </row>
    <row r="403" spans="1:15">
      <c r="A403" s="21">
        <v>43261</v>
      </c>
      <c r="B403" s="22">
        <v>12</v>
      </c>
      <c r="C403" s="41">
        <v>-0.45029999999999998</v>
      </c>
      <c r="D403" s="41">
        <v>-6.6227</v>
      </c>
      <c r="E403" s="34">
        <f>VLOOKUP(A403,[1]GAS!$A$2:$B$215,2,FALSE)</f>
        <v>2.41</v>
      </c>
      <c r="F403" s="13">
        <f t="shared" si="18"/>
        <v>-0.18684647302904561</v>
      </c>
      <c r="G403" s="13">
        <f t="shared" si="20"/>
        <v>-2.7480082987551864</v>
      </c>
      <c r="H403" s="21">
        <v>43261</v>
      </c>
      <c r="I403" s="22">
        <v>12</v>
      </c>
      <c r="J403" s="13">
        <f t="shared" si="19"/>
        <v>-0.18684647302904561</v>
      </c>
      <c r="K403" s="13">
        <f t="shared" si="19"/>
        <v>-2.7480082987551864</v>
      </c>
      <c r="L403" s="20">
        <f>MAX(AVERAGE(C403:C406),AVERAGE(C404:C407),AVERAGE(C405:C408),AVERAGE(C406:C409),AVERAGE(C407:C410))</f>
        <v>17.311900000000001</v>
      </c>
      <c r="M403" s="20">
        <f>MAX(AVERAGE(J403:J406),AVERAGE(J404:J407),AVERAGE(J405:J408),AVERAGE(J406:J409),AVERAGE(J407:J410))</f>
        <v>7.1833609958506219</v>
      </c>
      <c r="N403" s="20">
        <f>MAX(AVERAGE(D403:D406),AVERAGE(D404:D407),AVERAGE(D405:D408),AVERAGE(D406:D409),AVERAGE(D407:D410))</f>
        <v>30.684200000000001</v>
      </c>
      <c r="O403" s="20">
        <f>MAX(AVERAGE(K403:K406),AVERAGE(K404:K407),AVERAGE(K405:K408),AVERAGE(K406:K409),AVERAGE(K407:K410))</f>
        <v>12.732033195020746</v>
      </c>
    </row>
    <row r="404" spans="1:15">
      <c r="A404" s="21">
        <v>43261</v>
      </c>
      <c r="B404" s="22">
        <v>13</v>
      </c>
      <c r="C404" s="41">
        <v>0.91110000000000002</v>
      </c>
      <c r="D404" s="41">
        <v>-4.4488000000000003</v>
      </c>
      <c r="E404" s="34">
        <f>VLOOKUP(A404,[1]GAS!$A$2:$B$215,2,FALSE)</f>
        <v>2.41</v>
      </c>
      <c r="F404" s="13">
        <f t="shared" si="18"/>
        <v>0.37804979253112031</v>
      </c>
      <c r="G404" s="13">
        <f t="shared" si="20"/>
        <v>-1.8459751037344398</v>
      </c>
      <c r="H404" s="21">
        <v>43261</v>
      </c>
      <c r="I404" s="22">
        <v>13</v>
      </c>
      <c r="J404" s="13">
        <f t="shared" si="19"/>
        <v>0.37804979253112031</v>
      </c>
      <c r="K404" s="13">
        <f t="shared" si="19"/>
        <v>-1.8459751037344398</v>
      </c>
    </row>
    <row r="405" spans="1:15">
      <c r="A405" s="21">
        <v>43261</v>
      </c>
      <c r="B405" s="22">
        <v>14</v>
      </c>
      <c r="C405" s="41">
        <v>2.3174000000000001</v>
      </c>
      <c r="D405" s="41">
        <v>-4.5423999999999998</v>
      </c>
      <c r="E405" s="34">
        <f>VLOOKUP(A405,[1]GAS!$A$2:$B$215,2,FALSE)</f>
        <v>2.41</v>
      </c>
      <c r="F405" s="13">
        <f t="shared" si="18"/>
        <v>0.96157676348547716</v>
      </c>
      <c r="G405" s="13">
        <f t="shared" si="20"/>
        <v>-1.8848132780082985</v>
      </c>
      <c r="H405" s="21">
        <v>43261</v>
      </c>
      <c r="I405" s="22">
        <v>14</v>
      </c>
      <c r="J405" s="13">
        <f t="shared" si="19"/>
        <v>0.96157676348547716</v>
      </c>
      <c r="K405" s="13">
        <f t="shared" si="19"/>
        <v>-1.8848132780082985</v>
      </c>
    </row>
    <row r="406" spans="1:15">
      <c r="A406" s="21">
        <v>43261</v>
      </c>
      <c r="B406" s="22">
        <v>15</v>
      </c>
      <c r="C406" s="41">
        <v>1.2043999999999999</v>
      </c>
      <c r="D406" s="41">
        <v>-5.4679000000000002</v>
      </c>
      <c r="E406" s="34">
        <f>VLOOKUP(A406,[1]GAS!$A$2:$B$215,2,FALSE)</f>
        <v>2.41</v>
      </c>
      <c r="F406" s="13">
        <f t="shared" si="18"/>
        <v>0.4997510373443983</v>
      </c>
      <c r="G406" s="13">
        <f t="shared" si="20"/>
        <v>-2.268838174273859</v>
      </c>
      <c r="H406" s="21">
        <v>43261</v>
      </c>
      <c r="I406" s="22">
        <v>15</v>
      </c>
      <c r="J406" s="13">
        <f t="shared" si="19"/>
        <v>0.4997510373443983</v>
      </c>
      <c r="K406" s="13">
        <f t="shared" si="19"/>
        <v>-2.268838174273859</v>
      </c>
    </row>
    <row r="407" spans="1:15">
      <c r="A407" s="21">
        <v>43261</v>
      </c>
      <c r="B407" s="22">
        <v>16</v>
      </c>
      <c r="C407" s="41">
        <v>5.3742999999999999</v>
      </c>
      <c r="D407" s="41">
        <v>-8.6232000000000006</v>
      </c>
      <c r="E407" s="34">
        <f>VLOOKUP(A407,[1]GAS!$A$2:$B$215,2,FALSE)</f>
        <v>2.41</v>
      </c>
      <c r="F407" s="13">
        <f t="shared" si="18"/>
        <v>2.23</v>
      </c>
      <c r="G407" s="13">
        <f t="shared" si="20"/>
        <v>-3.5780912863070542</v>
      </c>
      <c r="H407" s="21">
        <v>43261</v>
      </c>
      <c r="I407" s="22">
        <v>16</v>
      </c>
      <c r="J407" s="13">
        <f t="shared" si="19"/>
        <v>2.23</v>
      </c>
      <c r="K407" s="13">
        <f t="shared" si="19"/>
        <v>-3.5780912863070542</v>
      </c>
    </row>
    <row r="408" spans="1:15">
      <c r="A408" s="21">
        <v>43261</v>
      </c>
      <c r="B408" s="22">
        <v>17</v>
      </c>
      <c r="C408" s="41">
        <v>10.1944</v>
      </c>
      <c r="D408" s="41">
        <v>3.7162000000000002</v>
      </c>
      <c r="E408" s="34">
        <f>VLOOKUP(A408,[1]GAS!$A$2:$B$215,2,FALSE)</f>
        <v>2.41</v>
      </c>
      <c r="F408" s="13">
        <f t="shared" si="18"/>
        <v>4.230041493775933</v>
      </c>
      <c r="G408" s="13">
        <f t="shared" si="20"/>
        <v>1.5419917012448132</v>
      </c>
      <c r="H408" s="21">
        <v>43261</v>
      </c>
      <c r="I408" s="22">
        <v>17</v>
      </c>
      <c r="J408" s="13">
        <f t="shared" si="19"/>
        <v>4.230041493775933</v>
      </c>
      <c r="K408" s="13">
        <f t="shared" si="19"/>
        <v>1.5419917012448132</v>
      </c>
    </row>
    <row r="409" spans="1:15">
      <c r="A409" s="21">
        <v>43261</v>
      </c>
      <c r="B409" s="22">
        <v>18</v>
      </c>
      <c r="C409" s="41">
        <v>20.404699999999998</v>
      </c>
      <c r="D409" s="41">
        <v>6.2763999999999998</v>
      </c>
      <c r="E409" s="34">
        <f>VLOOKUP(A409,[1]GAS!$A$2:$B$215,2,FALSE)</f>
        <v>2.41</v>
      </c>
      <c r="F409" s="13">
        <f t="shared" si="18"/>
        <v>8.4666804979253101</v>
      </c>
      <c r="G409" s="13">
        <f t="shared" si="20"/>
        <v>2.6043153526970952</v>
      </c>
      <c r="H409" s="21">
        <v>43261</v>
      </c>
      <c r="I409" s="22">
        <v>18</v>
      </c>
      <c r="J409" s="13">
        <f t="shared" si="19"/>
        <v>8.4666804979253101</v>
      </c>
      <c r="K409" s="13">
        <f t="shared" si="19"/>
        <v>2.6043153526970952</v>
      </c>
    </row>
    <row r="410" spans="1:15">
      <c r="A410" s="21">
        <v>43261</v>
      </c>
      <c r="B410" s="22">
        <v>19</v>
      </c>
      <c r="C410" s="41">
        <v>33.2742</v>
      </c>
      <c r="D410" s="41">
        <v>121.3674</v>
      </c>
      <c r="E410" s="34">
        <f>VLOOKUP(A410,[1]GAS!$A$2:$B$215,2,FALSE)</f>
        <v>2.41</v>
      </c>
      <c r="F410" s="13">
        <f t="shared" si="18"/>
        <v>13.806721991701243</v>
      </c>
      <c r="G410" s="13">
        <f t="shared" si="20"/>
        <v>50.359917012448129</v>
      </c>
      <c r="H410" s="21">
        <v>43261</v>
      </c>
      <c r="I410" s="22">
        <v>19</v>
      </c>
      <c r="J410" s="13">
        <f t="shared" si="19"/>
        <v>13.806721991701243</v>
      </c>
      <c r="K410" s="13">
        <f t="shared" si="19"/>
        <v>50.359917012448129</v>
      </c>
    </row>
    <row r="411" spans="1:15">
      <c r="A411" s="21">
        <v>43261</v>
      </c>
      <c r="B411" s="22">
        <v>20</v>
      </c>
      <c r="C411" s="41">
        <v>43.100999999999999</v>
      </c>
      <c r="D411" s="41">
        <v>290.95729999999998</v>
      </c>
      <c r="E411" s="34">
        <f>VLOOKUP(A411,[1]GAS!$A$2:$B$215,2,FALSE)</f>
        <v>2.41</v>
      </c>
      <c r="F411" s="13">
        <f t="shared" si="18"/>
        <v>17.884232365145227</v>
      </c>
      <c r="G411" s="13">
        <f t="shared" si="20"/>
        <v>120.72917012448131</v>
      </c>
      <c r="H411" s="21">
        <v>43261</v>
      </c>
      <c r="I411" s="22">
        <v>20</v>
      </c>
      <c r="J411" s="13">
        <f t="shared" si="19"/>
        <v>17.884232365145227</v>
      </c>
      <c r="K411" s="13">
        <f t="shared" si="19"/>
        <v>120.72917012448131</v>
      </c>
    </row>
    <row r="412" spans="1:15">
      <c r="A412" s="21">
        <v>43261</v>
      </c>
      <c r="B412" s="22">
        <v>21</v>
      </c>
      <c r="C412" s="41">
        <v>46.396599999999999</v>
      </c>
      <c r="D412" s="41">
        <v>28.235199999999999</v>
      </c>
      <c r="E412" s="34">
        <f>VLOOKUP(A412,[1]GAS!$A$2:$B$215,2,FALSE)</f>
        <v>2.41</v>
      </c>
      <c r="F412" s="13">
        <f t="shared" si="18"/>
        <v>19.251701244813276</v>
      </c>
      <c r="G412" s="13">
        <f t="shared" si="20"/>
        <v>11.715850622406638</v>
      </c>
      <c r="H412" s="21">
        <v>43261</v>
      </c>
      <c r="I412" s="22">
        <v>21</v>
      </c>
      <c r="J412" s="13">
        <f t="shared" si="19"/>
        <v>19.251701244813276</v>
      </c>
      <c r="K412" s="13">
        <f t="shared" si="19"/>
        <v>11.715850622406638</v>
      </c>
    </row>
    <row r="413" spans="1:15">
      <c r="A413" s="21">
        <v>43262</v>
      </c>
      <c r="B413" s="22">
        <v>12</v>
      </c>
      <c r="C413" s="41">
        <v>38.854500000000002</v>
      </c>
      <c r="D413" s="41">
        <v>23.088200000000001</v>
      </c>
      <c r="E413" s="34">
        <f>VLOOKUP(A413,[1]GAS!$A$2:$B$215,2,FALSE)</f>
        <v>2.41</v>
      </c>
      <c r="F413" s="13">
        <f t="shared" si="18"/>
        <v>16.122199170124482</v>
      </c>
      <c r="G413" s="13">
        <f t="shared" si="20"/>
        <v>9.5801659751037338</v>
      </c>
      <c r="H413" s="21">
        <v>43262</v>
      </c>
      <c r="I413" s="22">
        <v>12</v>
      </c>
      <c r="J413" s="13">
        <f t="shared" si="19"/>
        <v>16.122199170124482</v>
      </c>
      <c r="K413" s="13">
        <f t="shared" si="19"/>
        <v>9.5801659751037338</v>
      </c>
      <c r="L413" s="20">
        <f>MAX(AVERAGE(C413:C416),AVERAGE(C414:C417),AVERAGE(C415:C418),AVERAGE(C416:C419),AVERAGE(C417:C420))</f>
        <v>67.821075000000008</v>
      </c>
      <c r="M413" s="20">
        <f>MAX(AVERAGE(J413:J416),AVERAGE(J414:J417),AVERAGE(J415:J418),AVERAGE(J416:J419),AVERAGE(J417:J420))</f>
        <v>28.141524896265558</v>
      </c>
      <c r="N413" s="20">
        <f>MAX(AVERAGE(D413:D416),AVERAGE(D414:D417),AVERAGE(D415:D418),AVERAGE(D416:D419),AVERAGE(D417:D420))</f>
        <v>44.784099999999995</v>
      </c>
      <c r="O413" s="20">
        <f>MAX(AVERAGE(K413:K416),AVERAGE(K414:K417),AVERAGE(K415:K418),AVERAGE(K416:K419),AVERAGE(K417:K420))</f>
        <v>18.582614107883813</v>
      </c>
    </row>
    <row r="414" spans="1:15">
      <c r="A414" s="21">
        <v>43262</v>
      </c>
      <c r="B414" s="22">
        <v>13</v>
      </c>
      <c r="C414" s="41">
        <v>41.722900000000003</v>
      </c>
      <c r="D414" s="41">
        <v>27.421299999999999</v>
      </c>
      <c r="E414" s="34">
        <f>VLOOKUP(A414,[1]GAS!$A$2:$B$215,2,FALSE)</f>
        <v>2.41</v>
      </c>
      <c r="F414" s="13">
        <f t="shared" si="18"/>
        <v>17.312406639004148</v>
      </c>
      <c r="G414" s="13">
        <f t="shared" si="20"/>
        <v>11.378132780082986</v>
      </c>
      <c r="H414" s="21">
        <v>43262</v>
      </c>
      <c r="I414" s="22">
        <v>13</v>
      </c>
      <c r="J414" s="13">
        <f t="shared" si="19"/>
        <v>17.312406639004148</v>
      </c>
      <c r="K414" s="13">
        <f t="shared" si="19"/>
        <v>11.378132780082986</v>
      </c>
    </row>
    <row r="415" spans="1:15">
      <c r="A415" s="21">
        <v>43262</v>
      </c>
      <c r="B415" s="22">
        <v>14</v>
      </c>
      <c r="C415" s="41">
        <v>43.080599999999997</v>
      </c>
      <c r="D415" s="41">
        <v>23.904900000000001</v>
      </c>
      <c r="E415" s="34">
        <f>VLOOKUP(A415,[1]GAS!$A$2:$B$215,2,FALSE)</f>
        <v>2.41</v>
      </c>
      <c r="F415" s="13">
        <f t="shared" si="18"/>
        <v>17.875767634854771</v>
      </c>
      <c r="G415" s="13">
        <f t="shared" si="20"/>
        <v>9.9190456431535274</v>
      </c>
      <c r="H415" s="21">
        <v>43262</v>
      </c>
      <c r="I415" s="22">
        <v>14</v>
      </c>
      <c r="J415" s="13">
        <f t="shared" si="19"/>
        <v>17.875767634854771</v>
      </c>
      <c r="K415" s="13">
        <f t="shared" si="19"/>
        <v>9.9190456431535274</v>
      </c>
    </row>
    <row r="416" spans="1:15">
      <c r="A416" s="21">
        <v>43262</v>
      </c>
      <c r="B416" s="22">
        <v>15</v>
      </c>
      <c r="C416" s="41">
        <v>49.5244</v>
      </c>
      <c r="D416" s="41">
        <v>24.135200000000001</v>
      </c>
      <c r="E416" s="34">
        <f>VLOOKUP(A416,[1]GAS!$A$2:$B$215,2,FALSE)</f>
        <v>2.41</v>
      </c>
      <c r="F416" s="13">
        <f t="shared" si="18"/>
        <v>20.549543568464728</v>
      </c>
      <c r="G416" s="13">
        <f t="shared" si="20"/>
        <v>10.01460580912863</v>
      </c>
      <c r="H416" s="21">
        <v>43262</v>
      </c>
      <c r="I416" s="22">
        <v>15</v>
      </c>
      <c r="J416" s="13">
        <f t="shared" si="19"/>
        <v>20.549543568464728</v>
      </c>
      <c r="K416" s="13">
        <f t="shared" si="19"/>
        <v>10.01460580912863</v>
      </c>
    </row>
    <row r="417" spans="1:15">
      <c r="A417" s="21">
        <v>43262</v>
      </c>
      <c r="B417" s="22">
        <v>16</v>
      </c>
      <c r="C417" s="41">
        <v>58.860399999999998</v>
      </c>
      <c r="D417" s="41">
        <v>27.6935</v>
      </c>
      <c r="E417" s="34">
        <f>VLOOKUP(A417,[1]GAS!$A$2:$B$215,2,FALSE)</f>
        <v>2.41</v>
      </c>
      <c r="F417" s="13">
        <f t="shared" si="18"/>
        <v>24.423402489626554</v>
      </c>
      <c r="G417" s="13">
        <f t="shared" si="20"/>
        <v>11.491078838174273</v>
      </c>
      <c r="H417" s="21">
        <v>43262</v>
      </c>
      <c r="I417" s="22">
        <v>16</v>
      </c>
      <c r="J417" s="13">
        <f t="shared" si="19"/>
        <v>24.423402489626554</v>
      </c>
      <c r="K417" s="13">
        <f t="shared" si="19"/>
        <v>11.491078838174273</v>
      </c>
    </row>
    <row r="418" spans="1:15">
      <c r="A418" s="21">
        <v>43262</v>
      </c>
      <c r="B418" s="22">
        <v>17</v>
      </c>
      <c r="C418" s="41">
        <v>62.668799999999997</v>
      </c>
      <c r="D418" s="41">
        <v>20.085599999999999</v>
      </c>
      <c r="E418" s="34">
        <f>VLOOKUP(A418,[1]GAS!$A$2:$B$215,2,FALSE)</f>
        <v>2.41</v>
      </c>
      <c r="F418" s="13">
        <f t="shared" si="18"/>
        <v>26.003651452282156</v>
      </c>
      <c r="G418" s="13">
        <f t="shared" si="20"/>
        <v>8.3342738589211613</v>
      </c>
      <c r="H418" s="21">
        <v>43262</v>
      </c>
      <c r="I418" s="22">
        <v>17</v>
      </c>
      <c r="J418" s="13">
        <f t="shared" si="19"/>
        <v>26.003651452282156</v>
      </c>
      <c r="K418" s="13">
        <f t="shared" si="19"/>
        <v>8.3342738589211613</v>
      </c>
    </row>
    <row r="419" spans="1:15">
      <c r="A419" s="21">
        <v>43262</v>
      </c>
      <c r="B419" s="22">
        <v>18</v>
      </c>
      <c r="C419" s="41">
        <v>66.003799999999998</v>
      </c>
      <c r="D419" s="41">
        <v>27.3292</v>
      </c>
      <c r="E419" s="34">
        <f>VLOOKUP(A419,[1]GAS!$A$2:$B$215,2,FALSE)</f>
        <v>2.41</v>
      </c>
      <c r="F419" s="13">
        <f t="shared" si="18"/>
        <v>27.387468879668049</v>
      </c>
      <c r="G419" s="13">
        <f t="shared" si="20"/>
        <v>11.339917012448133</v>
      </c>
      <c r="H419" s="21">
        <v>43262</v>
      </c>
      <c r="I419" s="22">
        <v>18</v>
      </c>
      <c r="J419" s="13">
        <f t="shared" si="19"/>
        <v>27.387468879668049</v>
      </c>
      <c r="K419" s="13">
        <f t="shared" si="19"/>
        <v>11.339917012448133</v>
      </c>
    </row>
    <row r="420" spans="1:15">
      <c r="A420" s="21">
        <v>43262</v>
      </c>
      <c r="B420" s="22">
        <v>19</v>
      </c>
      <c r="C420" s="41">
        <v>83.751300000000001</v>
      </c>
      <c r="D420" s="41">
        <v>104.02809999999999</v>
      </c>
      <c r="E420" s="34">
        <f>VLOOKUP(A420,[1]GAS!$A$2:$B$215,2,FALSE)</f>
        <v>2.41</v>
      </c>
      <c r="F420" s="13">
        <f t="shared" si="18"/>
        <v>34.751576763485474</v>
      </c>
      <c r="G420" s="13">
        <f t="shared" si="20"/>
        <v>43.165186721991695</v>
      </c>
      <c r="H420" s="21">
        <v>43262</v>
      </c>
      <c r="I420" s="22">
        <v>19</v>
      </c>
      <c r="J420" s="13">
        <f t="shared" si="19"/>
        <v>34.751576763485474</v>
      </c>
      <c r="K420" s="13">
        <f t="shared" si="19"/>
        <v>43.165186721991695</v>
      </c>
    </row>
    <row r="421" spans="1:15">
      <c r="A421" s="21">
        <v>43262</v>
      </c>
      <c r="B421" s="22">
        <v>20</v>
      </c>
      <c r="C421" s="41">
        <v>64.617000000000004</v>
      </c>
      <c r="D421" s="41">
        <v>39.513500000000001</v>
      </c>
      <c r="E421" s="34">
        <f>VLOOKUP(A421,[1]GAS!$A$2:$B$215,2,FALSE)</f>
        <v>2.41</v>
      </c>
      <c r="F421" s="13">
        <f t="shared" si="18"/>
        <v>26.812033195020746</v>
      </c>
      <c r="G421" s="13">
        <f t="shared" si="20"/>
        <v>16.395643153526969</v>
      </c>
      <c r="H421" s="21">
        <v>43262</v>
      </c>
      <c r="I421" s="22">
        <v>20</v>
      </c>
      <c r="J421" s="13">
        <f t="shared" si="19"/>
        <v>26.812033195020746</v>
      </c>
      <c r="K421" s="13">
        <f t="shared" si="19"/>
        <v>16.395643153526969</v>
      </c>
    </row>
    <row r="422" spans="1:15">
      <c r="A422" s="21">
        <v>43262</v>
      </c>
      <c r="B422" s="22">
        <v>21</v>
      </c>
      <c r="C422" s="41">
        <v>53.022100000000002</v>
      </c>
      <c r="D422" s="41">
        <v>27.541899999999998</v>
      </c>
      <c r="E422" s="34">
        <f>VLOOKUP(A422,[1]GAS!$A$2:$B$215,2,FALSE)</f>
        <v>2.41</v>
      </c>
      <c r="F422" s="13">
        <f t="shared" si="18"/>
        <v>22.000871369294604</v>
      </c>
      <c r="G422" s="13">
        <f t="shared" si="20"/>
        <v>11.42817427385892</v>
      </c>
      <c r="H422" s="21">
        <v>43262</v>
      </c>
      <c r="I422" s="22">
        <v>21</v>
      </c>
      <c r="J422" s="13">
        <f t="shared" si="19"/>
        <v>22.000871369294604</v>
      </c>
      <c r="K422" s="13">
        <f t="shared" si="19"/>
        <v>11.42817427385892</v>
      </c>
    </row>
    <row r="423" spans="1:15">
      <c r="A423" s="21">
        <v>43263</v>
      </c>
      <c r="B423" s="22">
        <v>12</v>
      </c>
      <c r="C423" s="41">
        <v>34.378599999999999</v>
      </c>
      <c r="D423" s="41">
        <v>21.954599999999999</v>
      </c>
      <c r="E423" s="34">
        <f>VLOOKUP(A423,[1]GAS!$A$2:$B$215,2,FALSE)</f>
        <v>3.38</v>
      </c>
      <c r="F423" s="13">
        <f t="shared" si="18"/>
        <v>10.171183431952663</v>
      </c>
      <c r="G423" s="13">
        <f t="shared" si="20"/>
        <v>6.4954437869822481</v>
      </c>
      <c r="H423" s="21">
        <v>43263</v>
      </c>
      <c r="I423" s="22">
        <v>12</v>
      </c>
      <c r="J423" s="13">
        <f t="shared" si="19"/>
        <v>10.171183431952663</v>
      </c>
      <c r="K423" s="13">
        <f t="shared" si="19"/>
        <v>6.4954437869822481</v>
      </c>
      <c r="L423" s="20">
        <f>MAX(AVERAGE(C423:C426),AVERAGE(C424:C427),AVERAGE(C425:C428),AVERAGE(C426:C429),AVERAGE(C427:C430))</f>
        <v>68.960624999999993</v>
      </c>
      <c r="M423" s="20">
        <f>MAX(AVERAGE(J423:J426),AVERAGE(J424:J427),AVERAGE(J425:J428),AVERAGE(J426:J429),AVERAGE(J427:J430))</f>
        <v>20.402551775147931</v>
      </c>
      <c r="N423" s="20">
        <f>MAX(AVERAGE(D423:D426),AVERAGE(D424:D427),AVERAGE(D425:D428),AVERAGE(D426:D429),AVERAGE(D427:D430))</f>
        <v>29.326275000000003</v>
      </c>
      <c r="O423" s="20">
        <f>MAX(AVERAGE(K423:K426),AVERAGE(K424:K427),AVERAGE(K425:K428),AVERAGE(K426:K429),AVERAGE(K427:K430))</f>
        <v>8.6764127218934899</v>
      </c>
    </row>
    <row r="424" spans="1:15">
      <c r="A424" s="21">
        <v>43263</v>
      </c>
      <c r="B424" s="22">
        <v>13</v>
      </c>
      <c r="C424" s="41">
        <v>42.674199999999999</v>
      </c>
      <c r="D424" s="41">
        <v>20.639800000000001</v>
      </c>
      <c r="E424" s="34">
        <f>VLOOKUP(A424,[1]GAS!$A$2:$B$215,2,FALSE)</f>
        <v>3.38</v>
      </c>
      <c r="F424" s="13">
        <f t="shared" si="18"/>
        <v>12.625502958579881</v>
      </c>
      <c r="G424" s="13">
        <f t="shared" si="20"/>
        <v>6.1064497041420127</v>
      </c>
      <c r="H424" s="21">
        <v>43263</v>
      </c>
      <c r="I424" s="22">
        <v>13</v>
      </c>
      <c r="J424" s="13">
        <f t="shared" si="19"/>
        <v>12.625502958579881</v>
      </c>
      <c r="K424" s="13">
        <f t="shared" si="19"/>
        <v>6.1064497041420127</v>
      </c>
    </row>
    <row r="425" spans="1:15">
      <c r="A425" s="21">
        <v>43263</v>
      </c>
      <c r="B425" s="22">
        <v>14</v>
      </c>
      <c r="C425" s="41">
        <v>47.324399999999997</v>
      </c>
      <c r="D425" s="41">
        <v>23.139900000000001</v>
      </c>
      <c r="E425" s="34">
        <f>VLOOKUP(A425,[1]GAS!$A$2:$B$215,2,FALSE)</f>
        <v>3.38</v>
      </c>
      <c r="F425" s="13">
        <f t="shared" si="18"/>
        <v>14.001301775147928</v>
      </c>
      <c r="G425" s="13">
        <f t="shared" si="20"/>
        <v>6.8461242603550296</v>
      </c>
      <c r="H425" s="21">
        <v>43263</v>
      </c>
      <c r="I425" s="22">
        <v>14</v>
      </c>
      <c r="J425" s="13">
        <f t="shared" si="19"/>
        <v>14.001301775147928</v>
      </c>
      <c r="K425" s="13">
        <f t="shared" si="19"/>
        <v>6.8461242603550296</v>
      </c>
    </row>
    <row r="426" spans="1:15">
      <c r="A426" s="21">
        <v>43263</v>
      </c>
      <c r="B426" s="22">
        <v>15</v>
      </c>
      <c r="C426" s="41">
        <v>51.25</v>
      </c>
      <c r="D426" s="41">
        <v>24.9621</v>
      </c>
      <c r="E426" s="34">
        <f>VLOOKUP(A426,[1]GAS!$A$2:$B$215,2,FALSE)</f>
        <v>3.38</v>
      </c>
      <c r="F426" s="13">
        <f t="shared" si="18"/>
        <v>15.162721893491124</v>
      </c>
      <c r="G426" s="13">
        <f t="shared" si="20"/>
        <v>7.3852366863905328</v>
      </c>
      <c r="H426" s="21">
        <v>43263</v>
      </c>
      <c r="I426" s="22">
        <v>15</v>
      </c>
      <c r="J426" s="13">
        <f t="shared" si="19"/>
        <v>15.162721893491124</v>
      </c>
      <c r="K426" s="13">
        <f t="shared" si="19"/>
        <v>7.3852366863905328</v>
      </c>
    </row>
    <row r="427" spans="1:15">
      <c r="A427" s="21">
        <v>43263</v>
      </c>
      <c r="B427" s="22">
        <v>16</v>
      </c>
      <c r="C427" s="41">
        <v>50.105400000000003</v>
      </c>
      <c r="D427" s="41">
        <v>27.2925</v>
      </c>
      <c r="E427" s="34">
        <f>VLOOKUP(A427,[1]GAS!$A$2:$B$215,2,FALSE)</f>
        <v>3.38</v>
      </c>
      <c r="F427" s="13">
        <f t="shared" si="18"/>
        <v>14.824082840236688</v>
      </c>
      <c r="G427" s="13">
        <f t="shared" si="20"/>
        <v>8.074704142011834</v>
      </c>
      <c r="H427" s="21">
        <v>43263</v>
      </c>
      <c r="I427" s="22">
        <v>16</v>
      </c>
      <c r="J427" s="13">
        <f t="shared" si="19"/>
        <v>14.824082840236688</v>
      </c>
      <c r="K427" s="13">
        <f t="shared" si="19"/>
        <v>8.074704142011834</v>
      </c>
    </row>
    <row r="428" spans="1:15">
      <c r="A428" s="21">
        <v>43263</v>
      </c>
      <c r="B428" s="22">
        <v>17</v>
      </c>
      <c r="C428" s="41">
        <v>66.699399999999997</v>
      </c>
      <c r="D428" s="41">
        <v>27.909199999999998</v>
      </c>
      <c r="E428" s="34">
        <f>VLOOKUP(A428,[1]GAS!$A$2:$B$215,2,FALSE)</f>
        <v>3.38</v>
      </c>
      <c r="F428" s="13">
        <f t="shared" si="18"/>
        <v>19.733550295857988</v>
      </c>
      <c r="G428" s="13">
        <f t="shared" si="20"/>
        <v>8.2571597633136093</v>
      </c>
      <c r="H428" s="21">
        <v>43263</v>
      </c>
      <c r="I428" s="22">
        <v>17</v>
      </c>
      <c r="J428" s="13">
        <f t="shared" si="19"/>
        <v>19.733550295857988</v>
      </c>
      <c r="K428" s="13">
        <f t="shared" si="19"/>
        <v>8.2571597633136093</v>
      </c>
    </row>
    <row r="429" spans="1:15">
      <c r="A429" s="21">
        <v>43263</v>
      </c>
      <c r="B429" s="22">
        <v>18</v>
      </c>
      <c r="C429" s="41">
        <v>71.848500000000001</v>
      </c>
      <c r="D429" s="41">
        <v>33.211199999999998</v>
      </c>
      <c r="E429" s="34">
        <f>VLOOKUP(A429,[1]GAS!$A$2:$B$215,2,FALSE)</f>
        <v>3.38</v>
      </c>
      <c r="F429" s="13">
        <f t="shared" si="18"/>
        <v>21.256952662721893</v>
      </c>
      <c r="G429" s="13">
        <f t="shared" si="20"/>
        <v>9.8257988165680477</v>
      </c>
      <c r="H429" s="21">
        <v>43263</v>
      </c>
      <c r="I429" s="22">
        <v>18</v>
      </c>
      <c r="J429" s="13">
        <f t="shared" si="19"/>
        <v>21.256952662721893</v>
      </c>
      <c r="K429" s="13">
        <f t="shared" si="19"/>
        <v>9.8257988165680477</v>
      </c>
    </row>
    <row r="430" spans="1:15">
      <c r="A430" s="21">
        <v>43263</v>
      </c>
      <c r="B430" s="22">
        <v>19</v>
      </c>
      <c r="C430" s="41">
        <v>87.1892</v>
      </c>
      <c r="D430" s="41">
        <v>28.892199999999999</v>
      </c>
      <c r="E430" s="34">
        <f>VLOOKUP(A430,[1]GAS!$A$2:$B$215,2,FALSE)</f>
        <v>3.38</v>
      </c>
      <c r="F430" s="13">
        <f t="shared" si="18"/>
        <v>25.795621301775149</v>
      </c>
      <c r="G430" s="13">
        <f t="shared" si="20"/>
        <v>8.5479881656804739</v>
      </c>
      <c r="H430" s="21">
        <v>43263</v>
      </c>
      <c r="I430" s="22">
        <v>19</v>
      </c>
      <c r="J430" s="13">
        <f t="shared" si="19"/>
        <v>25.795621301775149</v>
      </c>
      <c r="K430" s="13">
        <f t="shared" si="19"/>
        <v>8.5479881656804739</v>
      </c>
    </row>
    <row r="431" spans="1:15">
      <c r="A431" s="21">
        <v>43263</v>
      </c>
      <c r="B431" s="22">
        <v>20</v>
      </c>
      <c r="C431" s="41">
        <v>96.093999999999994</v>
      </c>
      <c r="D431" s="41">
        <v>34.405900000000003</v>
      </c>
      <c r="E431" s="34">
        <f>VLOOKUP(A431,[1]GAS!$A$2:$B$215,2,FALSE)</f>
        <v>3.38</v>
      </c>
      <c r="F431" s="13">
        <f t="shared" si="18"/>
        <v>28.430177514792899</v>
      </c>
      <c r="G431" s="13">
        <f t="shared" si="20"/>
        <v>10.179260355029587</v>
      </c>
      <c r="H431" s="21">
        <v>43263</v>
      </c>
      <c r="I431" s="22">
        <v>20</v>
      </c>
      <c r="J431" s="13">
        <f t="shared" si="19"/>
        <v>28.430177514792899</v>
      </c>
      <c r="K431" s="13">
        <f t="shared" si="19"/>
        <v>10.179260355029587</v>
      </c>
    </row>
    <row r="432" spans="1:15">
      <c r="A432" s="21">
        <v>43263</v>
      </c>
      <c r="B432" s="22">
        <v>21</v>
      </c>
      <c r="C432" s="41">
        <v>67.210599999999999</v>
      </c>
      <c r="D432" s="41">
        <v>36.525300000000001</v>
      </c>
      <c r="E432" s="34">
        <f>VLOOKUP(A432,[1]GAS!$A$2:$B$215,2,FALSE)</f>
        <v>3.38</v>
      </c>
      <c r="F432" s="13">
        <f t="shared" si="18"/>
        <v>19.884792899408286</v>
      </c>
      <c r="G432" s="13">
        <f t="shared" si="20"/>
        <v>10.806301775147929</v>
      </c>
      <c r="H432" s="21">
        <v>43263</v>
      </c>
      <c r="I432" s="22">
        <v>21</v>
      </c>
      <c r="J432" s="13">
        <f t="shared" si="19"/>
        <v>19.884792899408286</v>
      </c>
      <c r="K432" s="13">
        <f t="shared" si="19"/>
        <v>10.806301775147929</v>
      </c>
    </row>
    <row r="433" spans="1:15">
      <c r="A433" s="21">
        <v>43264</v>
      </c>
      <c r="B433" s="22">
        <v>12</v>
      </c>
      <c r="C433" s="41">
        <v>39.586199999999998</v>
      </c>
      <c r="D433" s="41">
        <v>23.710899999999999</v>
      </c>
      <c r="E433" s="34">
        <f>VLOOKUP(A433,[1]GAS!$A$2:$B$215,2,FALSE)</f>
        <v>3.37</v>
      </c>
      <c r="F433" s="13">
        <f t="shared" si="18"/>
        <v>11.746646884272996</v>
      </c>
      <c r="G433" s="13">
        <f t="shared" si="20"/>
        <v>7.0358753709198805</v>
      </c>
      <c r="H433" s="21">
        <v>43264</v>
      </c>
      <c r="I433" s="22">
        <v>12</v>
      </c>
      <c r="J433" s="13">
        <f t="shared" si="19"/>
        <v>11.746646884272996</v>
      </c>
      <c r="K433" s="13">
        <f t="shared" si="19"/>
        <v>7.0358753709198805</v>
      </c>
      <c r="L433" s="20">
        <f>MAX(AVERAGE(C433:C436),AVERAGE(C434:C437),AVERAGE(C435:C438),AVERAGE(C436:C439),AVERAGE(C437:C440))</f>
        <v>65.168074999999988</v>
      </c>
      <c r="M433" s="20">
        <f>MAX(AVERAGE(J433:J436),AVERAGE(J434:J437),AVERAGE(J435:J438),AVERAGE(J436:J439),AVERAGE(J437:J440))</f>
        <v>19.337707715133529</v>
      </c>
      <c r="N433" s="20">
        <f>MAX(AVERAGE(D433:D436),AVERAGE(D434:D437),AVERAGE(D435:D438),AVERAGE(D436:D439),AVERAGE(D437:D440))</f>
        <v>26.57695</v>
      </c>
      <c r="O433" s="20">
        <f>MAX(AVERAGE(K433:K436),AVERAGE(K434:K437),AVERAGE(K435:K438),AVERAGE(K436:K439),AVERAGE(K437:K440))</f>
        <v>7.8863353115727</v>
      </c>
    </row>
    <row r="434" spans="1:15">
      <c r="A434" s="21">
        <v>43264</v>
      </c>
      <c r="B434" s="22">
        <v>13</v>
      </c>
      <c r="C434" s="41">
        <v>43.009500000000003</v>
      </c>
      <c r="D434" s="41">
        <v>24.286799999999999</v>
      </c>
      <c r="E434" s="34">
        <f>VLOOKUP(A434,[1]GAS!$A$2:$B$215,2,FALSE)</f>
        <v>3.37</v>
      </c>
      <c r="F434" s="13">
        <f t="shared" si="18"/>
        <v>12.762462908011869</v>
      </c>
      <c r="G434" s="13">
        <f t="shared" si="20"/>
        <v>7.2067655786350144</v>
      </c>
      <c r="H434" s="21">
        <v>43264</v>
      </c>
      <c r="I434" s="22">
        <v>13</v>
      </c>
      <c r="J434" s="13">
        <f t="shared" si="19"/>
        <v>12.762462908011869</v>
      </c>
      <c r="K434" s="13">
        <f t="shared" si="19"/>
        <v>7.2067655786350144</v>
      </c>
    </row>
    <row r="435" spans="1:15">
      <c r="A435" s="21">
        <v>43264</v>
      </c>
      <c r="B435" s="22">
        <v>14</v>
      </c>
      <c r="C435" s="41">
        <v>50.290500000000002</v>
      </c>
      <c r="D435" s="41">
        <v>24.320599999999999</v>
      </c>
      <c r="E435" s="34">
        <f>VLOOKUP(A435,[1]GAS!$A$2:$B$215,2,FALSE)</f>
        <v>3.37</v>
      </c>
      <c r="F435" s="13">
        <f t="shared" si="18"/>
        <v>14.92299703264095</v>
      </c>
      <c r="G435" s="13">
        <f t="shared" si="20"/>
        <v>7.216795252225519</v>
      </c>
      <c r="H435" s="21">
        <v>43264</v>
      </c>
      <c r="I435" s="22">
        <v>14</v>
      </c>
      <c r="J435" s="13">
        <f t="shared" si="19"/>
        <v>14.92299703264095</v>
      </c>
      <c r="K435" s="13">
        <f t="shared" si="19"/>
        <v>7.216795252225519</v>
      </c>
    </row>
    <row r="436" spans="1:15">
      <c r="A436" s="21">
        <v>43264</v>
      </c>
      <c r="B436" s="22">
        <v>15</v>
      </c>
      <c r="C436" s="41">
        <v>49.556800000000003</v>
      </c>
      <c r="D436" s="41">
        <v>21.423100000000002</v>
      </c>
      <c r="E436" s="34">
        <f>VLOOKUP(A436,[1]GAS!$A$2:$B$215,2,FALSE)</f>
        <v>3.37</v>
      </c>
      <c r="F436" s="13">
        <f t="shared" si="18"/>
        <v>14.705281899109792</v>
      </c>
      <c r="G436" s="13">
        <f t="shared" si="20"/>
        <v>6.3570029673590511</v>
      </c>
      <c r="H436" s="21">
        <v>43264</v>
      </c>
      <c r="I436" s="22">
        <v>15</v>
      </c>
      <c r="J436" s="13">
        <f t="shared" si="19"/>
        <v>14.705281899109792</v>
      </c>
      <c r="K436" s="13">
        <f t="shared" si="19"/>
        <v>6.3570029673590511</v>
      </c>
    </row>
    <row r="437" spans="1:15">
      <c r="A437" s="21">
        <v>43264</v>
      </c>
      <c r="B437" s="22">
        <v>16</v>
      </c>
      <c r="C437" s="41">
        <v>54.622599999999998</v>
      </c>
      <c r="D437" s="41">
        <v>22.067499999999999</v>
      </c>
      <c r="E437" s="34">
        <f>VLOOKUP(A437,[1]GAS!$A$2:$B$215,2,FALSE)</f>
        <v>3.37</v>
      </c>
      <c r="F437" s="13">
        <f t="shared" si="18"/>
        <v>16.208486646884271</v>
      </c>
      <c r="G437" s="13">
        <f t="shared" si="20"/>
        <v>6.5482195845697326</v>
      </c>
      <c r="H437" s="21">
        <v>43264</v>
      </c>
      <c r="I437" s="22">
        <v>16</v>
      </c>
      <c r="J437" s="13">
        <f t="shared" si="19"/>
        <v>16.208486646884271</v>
      </c>
      <c r="K437" s="13">
        <f t="shared" si="19"/>
        <v>6.5482195845697326</v>
      </c>
    </row>
    <row r="438" spans="1:15">
      <c r="A438" s="21">
        <v>43264</v>
      </c>
      <c r="B438" s="22">
        <v>17</v>
      </c>
      <c r="C438" s="41">
        <v>67.133099999999999</v>
      </c>
      <c r="D438" s="41">
        <v>22.6496</v>
      </c>
      <c r="E438" s="34">
        <f>VLOOKUP(A438,[1]GAS!$A$2:$B$215,2,FALSE)</f>
        <v>3.37</v>
      </c>
      <c r="F438" s="13">
        <f t="shared" si="18"/>
        <v>19.920801186943621</v>
      </c>
      <c r="G438" s="13">
        <f t="shared" si="20"/>
        <v>6.7209495548961424</v>
      </c>
      <c r="H438" s="21">
        <v>43264</v>
      </c>
      <c r="I438" s="22">
        <v>17</v>
      </c>
      <c r="J438" s="13">
        <f t="shared" si="19"/>
        <v>19.920801186943621</v>
      </c>
      <c r="K438" s="13">
        <f t="shared" si="19"/>
        <v>6.7209495548961424</v>
      </c>
    </row>
    <row r="439" spans="1:15">
      <c r="A439" s="21">
        <v>43264</v>
      </c>
      <c r="B439" s="22">
        <v>18</v>
      </c>
      <c r="C439" s="41">
        <v>65.428299999999993</v>
      </c>
      <c r="D439" s="41">
        <v>24.2255</v>
      </c>
      <c r="E439" s="34">
        <f>VLOOKUP(A439,[1]GAS!$A$2:$B$215,2,FALSE)</f>
        <v>3.37</v>
      </c>
      <c r="F439" s="13">
        <f t="shared" si="18"/>
        <v>19.414925816023736</v>
      </c>
      <c r="G439" s="13">
        <f t="shared" si="20"/>
        <v>7.1885756676557859</v>
      </c>
      <c r="H439" s="21">
        <v>43264</v>
      </c>
      <c r="I439" s="22">
        <v>18</v>
      </c>
      <c r="J439" s="13">
        <f t="shared" si="19"/>
        <v>19.414925816023736</v>
      </c>
      <c r="K439" s="13">
        <f t="shared" si="19"/>
        <v>7.1885756676557859</v>
      </c>
    </row>
    <row r="440" spans="1:15">
      <c r="A440" s="21">
        <v>43264</v>
      </c>
      <c r="B440" s="22">
        <v>19</v>
      </c>
      <c r="C440" s="41">
        <v>73.488299999999995</v>
      </c>
      <c r="D440" s="41">
        <v>37.365200000000002</v>
      </c>
      <c r="E440" s="34">
        <f>VLOOKUP(A440,[1]GAS!$A$2:$B$215,2,FALSE)</f>
        <v>3.37</v>
      </c>
      <c r="F440" s="13">
        <f t="shared" si="18"/>
        <v>21.806617210682489</v>
      </c>
      <c r="G440" s="13">
        <f t="shared" si="20"/>
        <v>11.08759643916914</v>
      </c>
      <c r="H440" s="21">
        <v>43264</v>
      </c>
      <c r="I440" s="22">
        <v>19</v>
      </c>
      <c r="J440" s="13">
        <f t="shared" si="19"/>
        <v>21.806617210682489</v>
      </c>
      <c r="K440" s="13">
        <f t="shared" si="19"/>
        <v>11.08759643916914</v>
      </c>
    </row>
    <row r="441" spans="1:15">
      <c r="A441" s="21">
        <v>43264</v>
      </c>
      <c r="B441" s="22">
        <v>20</v>
      </c>
      <c r="C441" s="41">
        <v>94.670500000000004</v>
      </c>
      <c r="D441" s="41">
        <v>76.221299999999999</v>
      </c>
      <c r="E441" s="34">
        <f>VLOOKUP(A441,[1]GAS!$A$2:$B$215,2,FALSE)</f>
        <v>3.37</v>
      </c>
      <c r="F441" s="13">
        <f t="shared" si="18"/>
        <v>28.092136498516322</v>
      </c>
      <c r="G441" s="13">
        <f t="shared" si="20"/>
        <v>22.617596439169137</v>
      </c>
      <c r="H441" s="21">
        <v>43264</v>
      </c>
      <c r="I441" s="22">
        <v>20</v>
      </c>
      <c r="J441" s="13">
        <f t="shared" si="19"/>
        <v>28.092136498516322</v>
      </c>
      <c r="K441" s="13">
        <f t="shared" si="19"/>
        <v>22.617596439169137</v>
      </c>
    </row>
    <row r="442" spans="1:15">
      <c r="A442" s="21">
        <v>43264</v>
      </c>
      <c r="B442" s="22">
        <v>21</v>
      </c>
      <c r="C442" s="41">
        <v>69.534199999999998</v>
      </c>
      <c r="D442" s="41">
        <v>30.197800000000001</v>
      </c>
      <c r="E442" s="34">
        <f>VLOOKUP(A442,[1]GAS!$A$2:$B$215,2,FALSE)</f>
        <v>3.37</v>
      </c>
      <c r="F442" s="13">
        <f t="shared" si="18"/>
        <v>20.633293768545993</v>
      </c>
      <c r="G442" s="13">
        <f t="shared" si="20"/>
        <v>8.9607715133531158</v>
      </c>
      <c r="H442" s="21">
        <v>43264</v>
      </c>
      <c r="I442" s="22">
        <v>21</v>
      </c>
      <c r="J442" s="13">
        <f t="shared" si="19"/>
        <v>20.633293768545993</v>
      </c>
      <c r="K442" s="13">
        <f t="shared" si="19"/>
        <v>8.9607715133531158</v>
      </c>
    </row>
    <row r="443" spans="1:15">
      <c r="A443" s="21">
        <v>43265</v>
      </c>
      <c r="B443" s="22">
        <v>12</v>
      </c>
      <c r="C443" s="41">
        <v>32.540399999999998</v>
      </c>
      <c r="D443" s="41">
        <v>21.636199999999999</v>
      </c>
      <c r="E443" s="34">
        <f>VLOOKUP(A443,[1]GAS!$A$2:$B$215,2,FALSE)</f>
        <v>3.36</v>
      </c>
      <c r="F443" s="13">
        <f t="shared" si="18"/>
        <v>9.6846428571428564</v>
      </c>
      <c r="G443" s="13">
        <f t="shared" si="20"/>
        <v>6.4393452380952381</v>
      </c>
      <c r="H443" s="21">
        <v>43265</v>
      </c>
      <c r="I443" s="22">
        <v>12</v>
      </c>
      <c r="J443" s="13">
        <f t="shared" si="19"/>
        <v>9.6846428571428564</v>
      </c>
      <c r="K443" s="13">
        <f t="shared" si="19"/>
        <v>6.4393452380952381</v>
      </c>
      <c r="L443" s="20">
        <f>MAX(AVERAGE(C443:C446),AVERAGE(C444:C447),AVERAGE(C445:C448),AVERAGE(C446:C449),AVERAGE(C447:C450))</f>
        <v>49.905850000000001</v>
      </c>
      <c r="M443" s="20">
        <f>MAX(AVERAGE(J443:J446),AVERAGE(J444:J447),AVERAGE(J445:J448),AVERAGE(J446:J449),AVERAGE(J447:J450))</f>
        <v>14.852931547619049</v>
      </c>
      <c r="N443" s="20">
        <f>MAX(AVERAGE(D443:D446),AVERAGE(D444:D447),AVERAGE(D445:D448),AVERAGE(D446:D449),AVERAGE(D447:D450))</f>
        <v>27.301224999999999</v>
      </c>
      <c r="O443" s="20">
        <f>MAX(AVERAGE(K443:K446),AVERAGE(K444:K447),AVERAGE(K445:K448),AVERAGE(K446:K449),AVERAGE(K447:K450))</f>
        <v>8.125364583333333</v>
      </c>
    </row>
    <row r="444" spans="1:15">
      <c r="A444" s="21">
        <v>43265</v>
      </c>
      <c r="B444" s="22">
        <v>13</v>
      </c>
      <c r="C444" s="41">
        <v>35.637</v>
      </c>
      <c r="D444" s="41">
        <v>21.101600000000001</v>
      </c>
      <c r="E444" s="34">
        <f>VLOOKUP(A444,[1]GAS!$A$2:$B$215,2,FALSE)</f>
        <v>3.36</v>
      </c>
      <c r="F444" s="13">
        <f t="shared" si="18"/>
        <v>10.606250000000001</v>
      </c>
      <c r="G444" s="13">
        <f t="shared" si="20"/>
        <v>6.2802380952380954</v>
      </c>
      <c r="H444" s="21">
        <v>43265</v>
      </c>
      <c r="I444" s="22">
        <v>13</v>
      </c>
      <c r="J444" s="13">
        <f t="shared" si="19"/>
        <v>10.606250000000001</v>
      </c>
      <c r="K444" s="13">
        <f t="shared" si="19"/>
        <v>6.2802380952380954</v>
      </c>
    </row>
    <row r="445" spans="1:15">
      <c r="A445" s="21">
        <v>43265</v>
      </c>
      <c r="B445" s="22">
        <v>14</v>
      </c>
      <c r="C445" s="41">
        <v>44.010399999999997</v>
      </c>
      <c r="D445" s="41">
        <v>21.781600000000001</v>
      </c>
      <c r="E445" s="34">
        <f>VLOOKUP(A445,[1]GAS!$A$2:$B$215,2,FALSE)</f>
        <v>3.36</v>
      </c>
      <c r="F445" s="13">
        <f t="shared" si="18"/>
        <v>13.098333333333333</v>
      </c>
      <c r="G445" s="13">
        <f t="shared" si="20"/>
        <v>6.4826190476190479</v>
      </c>
      <c r="H445" s="21">
        <v>43265</v>
      </c>
      <c r="I445" s="22">
        <v>14</v>
      </c>
      <c r="J445" s="13">
        <f t="shared" si="19"/>
        <v>13.098333333333333</v>
      </c>
      <c r="K445" s="13">
        <f t="shared" si="19"/>
        <v>6.4826190476190479</v>
      </c>
    </row>
    <row r="446" spans="1:15">
      <c r="A446" s="21">
        <v>43265</v>
      </c>
      <c r="B446" s="22">
        <v>15</v>
      </c>
      <c r="C446" s="41">
        <v>44.769300000000001</v>
      </c>
      <c r="D446" s="41">
        <v>23.691299999999998</v>
      </c>
      <c r="E446" s="34">
        <f>VLOOKUP(A446,[1]GAS!$A$2:$B$215,2,FALSE)</f>
        <v>3.36</v>
      </c>
      <c r="F446" s="13">
        <f t="shared" si="18"/>
        <v>13.32419642857143</v>
      </c>
      <c r="G446" s="13">
        <f t="shared" si="20"/>
        <v>7.0509821428571424</v>
      </c>
      <c r="H446" s="21">
        <v>43265</v>
      </c>
      <c r="I446" s="22">
        <v>15</v>
      </c>
      <c r="J446" s="13">
        <f t="shared" si="19"/>
        <v>13.32419642857143</v>
      </c>
      <c r="K446" s="13">
        <f t="shared" si="19"/>
        <v>7.0509821428571424</v>
      </c>
    </row>
    <row r="447" spans="1:15">
      <c r="A447" s="21">
        <v>43265</v>
      </c>
      <c r="B447" s="22">
        <v>16</v>
      </c>
      <c r="C447" s="41">
        <v>44.713500000000003</v>
      </c>
      <c r="D447" s="41">
        <v>23.727799999999998</v>
      </c>
      <c r="E447" s="34">
        <f>VLOOKUP(A447,[1]GAS!$A$2:$B$215,2,FALSE)</f>
        <v>3.36</v>
      </c>
      <c r="F447" s="13">
        <f t="shared" si="18"/>
        <v>13.307589285714288</v>
      </c>
      <c r="G447" s="13">
        <f t="shared" si="20"/>
        <v>7.0618452380952377</v>
      </c>
      <c r="H447" s="21">
        <v>43265</v>
      </c>
      <c r="I447" s="22">
        <v>16</v>
      </c>
      <c r="J447" s="13">
        <f t="shared" si="19"/>
        <v>13.307589285714288</v>
      </c>
      <c r="K447" s="13">
        <f t="shared" si="19"/>
        <v>7.0618452380952377</v>
      </c>
    </row>
    <row r="448" spans="1:15">
      <c r="A448" s="21">
        <v>43265</v>
      </c>
      <c r="B448" s="22">
        <v>17</v>
      </c>
      <c r="C448" s="41">
        <v>46.381</v>
      </c>
      <c r="D448" s="41">
        <v>25.745200000000001</v>
      </c>
      <c r="E448" s="34">
        <f>VLOOKUP(A448,[1]GAS!$A$2:$B$215,2,FALSE)</f>
        <v>3.36</v>
      </c>
      <c r="F448" s="13">
        <f t="shared" si="18"/>
        <v>13.803869047619049</v>
      </c>
      <c r="G448" s="13">
        <f t="shared" si="20"/>
        <v>7.6622619047619054</v>
      </c>
      <c r="H448" s="21">
        <v>43265</v>
      </c>
      <c r="I448" s="22">
        <v>17</v>
      </c>
      <c r="J448" s="13">
        <f t="shared" si="19"/>
        <v>13.803869047619049</v>
      </c>
      <c r="K448" s="13">
        <f t="shared" si="19"/>
        <v>7.6622619047619054</v>
      </c>
    </row>
    <row r="449" spans="1:15">
      <c r="A449" s="21">
        <v>43265</v>
      </c>
      <c r="B449" s="22">
        <v>18</v>
      </c>
      <c r="C449" s="41">
        <v>52.246699999999997</v>
      </c>
      <c r="D449" s="41">
        <v>30.939499999999999</v>
      </c>
      <c r="E449" s="34">
        <f>VLOOKUP(A449,[1]GAS!$A$2:$B$215,2,FALSE)</f>
        <v>3.36</v>
      </c>
      <c r="F449" s="13">
        <f t="shared" si="18"/>
        <v>15.549613095238096</v>
      </c>
      <c r="G449" s="13">
        <f t="shared" si="20"/>
        <v>9.208184523809523</v>
      </c>
      <c r="H449" s="21">
        <v>43265</v>
      </c>
      <c r="I449" s="22">
        <v>18</v>
      </c>
      <c r="J449" s="13">
        <f t="shared" si="19"/>
        <v>15.549613095238096</v>
      </c>
      <c r="K449" s="13">
        <f t="shared" si="19"/>
        <v>9.208184523809523</v>
      </c>
    </row>
    <row r="450" spans="1:15">
      <c r="A450" s="21">
        <v>43265</v>
      </c>
      <c r="B450" s="22">
        <v>19</v>
      </c>
      <c r="C450" s="41">
        <v>56.282200000000003</v>
      </c>
      <c r="D450" s="41">
        <v>28.792400000000001</v>
      </c>
      <c r="E450" s="34">
        <f>VLOOKUP(A450,[1]GAS!$A$2:$B$215,2,FALSE)</f>
        <v>3.36</v>
      </c>
      <c r="F450" s="13">
        <f t="shared" si="18"/>
        <v>16.750654761904762</v>
      </c>
      <c r="G450" s="13">
        <f t="shared" si="20"/>
        <v>8.5691666666666677</v>
      </c>
      <c r="H450" s="21">
        <v>43265</v>
      </c>
      <c r="I450" s="22">
        <v>19</v>
      </c>
      <c r="J450" s="13">
        <f t="shared" si="19"/>
        <v>16.750654761904762</v>
      </c>
      <c r="K450" s="13">
        <f t="shared" si="19"/>
        <v>8.5691666666666677</v>
      </c>
    </row>
    <row r="451" spans="1:15">
      <c r="A451" s="21">
        <v>43265</v>
      </c>
      <c r="B451" s="22">
        <v>20</v>
      </c>
      <c r="C451" s="41">
        <v>73.669799999999995</v>
      </c>
      <c r="D451" s="41">
        <v>35.004600000000003</v>
      </c>
      <c r="E451" s="34">
        <f>VLOOKUP(A451,[1]GAS!$A$2:$B$215,2,FALSE)</f>
        <v>3.36</v>
      </c>
      <c r="F451" s="13">
        <f t="shared" ref="F451:F514" si="21">C451/E451</f>
        <v>21.925535714285715</v>
      </c>
      <c r="G451" s="13">
        <f t="shared" si="20"/>
        <v>10.418035714285717</v>
      </c>
      <c r="H451" s="21">
        <v>43265</v>
      </c>
      <c r="I451" s="22">
        <v>20</v>
      </c>
      <c r="J451" s="13">
        <f t="shared" ref="J451:K514" si="22">F451</f>
        <v>21.925535714285715</v>
      </c>
      <c r="K451" s="13">
        <f t="shared" si="22"/>
        <v>10.418035714285717</v>
      </c>
    </row>
    <row r="452" spans="1:15">
      <c r="A452" s="21">
        <v>43265</v>
      </c>
      <c r="B452" s="22">
        <v>21</v>
      </c>
      <c r="C452" s="41">
        <v>55.5792</v>
      </c>
      <c r="D452" s="41">
        <v>33.780299999999997</v>
      </c>
      <c r="E452" s="34">
        <f>VLOOKUP(A452,[1]GAS!$A$2:$B$215,2,FALSE)</f>
        <v>3.36</v>
      </c>
      <c r="F452" s="13">
        <f t="shared" si="21"/>
        <v>16.541428571428572</v>
      </c>
      <c r="G452" s="13">
        <f t="shared" ref="G452:G515" si="23">D452/E452</f>
        <v>10.053660714285714</v>
      </c>
      <c r="H452" s="21">
        <v>43265</v>
      </c>
      <c r="I452" s="22">
        <v>21</v>
      </c>
      <c r="J452" s="13">
        <f t="shared" si="22"/>
        <v>16.541428571428572</v>
      </c>
      <c r="K452" s="13">
        <f t="shared" si="22"/>
        <v>10.053660714285714</v>
      </c>
    </row>
    <row r="453" spans="1:15">
      <c r="A453" s="21">
        <v>43266</v>
      </c>
      <c r="B453" s="22">
        <v>12</v>
      </c>
      <c r="C453" s="41">
        <v>27.0062</v>
      </c>
      <c r="D453" s="41">
        <v>48.028700000000001</v>
      </c>
      <c r="E453" s="34">
        <f>VLOOKUP(A453,[1]GAS!$A$2:$B$215,2,FALSE)</f>
        <v>2.9499999999999997</v>
      </c>
      <c r="F453" s="13">
        <f t="shared" si="21"/>
        <v>9.1546440677966103</v>
      </c>
      <c r="G453" s="13">
        <f t="shared" si="23"/>
        <v>16.280915254237289</v>
      </c>
      <c r="H453" s="21">
        <v>43266</v>
      </c>
      <c r="I453" s="22">
        <v>12</v>
      </c>
      <c r="J453" s="13">
        <f t="shared" si="22"/>
        <v>9.1546440677966103</v>
      </c>
      <c r="K453" s="13">
        <f t="shared" si="22"/>
        <v>16.280915254237289</v>
      </c>
      <c r="L453" s="20">
        <f>MAX(AVERAGE(C453:C456),AVERAGE(C454:C457),AVERAGE(C455:C458),AVERAGE(C456:C459),AVERAGE(C457:C460))</f>
        <v>37.277774999999998</v>
      </c>
      <c r="M453" s="20">
        <f>MAX(AVERAGE(J453:J456),AVERAGE(J454:J457),AVERAGE(J455:J458),AVERAGE(J456:J459),AVERAGE(J457:J460))</f>
        <v>12.636533898305085</v>
      </c>
      <c r="N453" s="20">
        <f>MAX(AVERAGE(D453:D456),AVERAGE(D454:D457),AVERAGE(D455:D458),AVERAGE(D456:D459),AVERAGE(D457:D460))</f>
        <v>42.146024999999995</v>
      </c>
      <c r="O453" s="20">
        <f>MAX(AVERAGE(K453:K456),AVERAGE(K454:K457),AVERAGE(K455:K458),AVERAGE(K456:K459),AVERAGE(K457:K460))</f>
        <v>14.286788135593222</v>
      </c>
    </row>
    <row r="454" spans="1:15">
      <c r="A454" s="21">
        <v>43266</v>
      </c>
      <c r="B454" s="22">
        <v>13</v>
      </c>
      <c r="C454" s="41">
        <v>29.0687</v>
      </c>
      <c r="D454" s="41">
        <v>42.955399999999997</v>
      </c>
      <c r="E454" s="34">
        <f>VLOOKUP(A454,[1]GAS!$A$2:$B$215,2,FALSE)</f>
        <v>2.9499999999999997</v>
      </c>
      <c r="F454" s="13">
        <f t="shared" si="21"/>
        <v>9.8537966101694927</v>
      </c>
      <c r="G454" s="13">
        <f t="shared" si="23"/>
        <v>14.561152542372882</v>
      </c>
      <c r="H454" s="21">
        <v>43266</v>
      </c>
      <c r="I454" s="22">
        <v>13</v>
      </c>
      <c r="J454" s="13">
        <f t="shared" si="22"/>
        <v>9.8537966101694927</v>
      </c>
      <c r="K454" s="13">
        <f t="shared" si="22"/>
        <v>14.561152542372882</v>
      </c>
    </row>
    <row r="455" spans="1:15">
      <c r="A455" s="21">
        <v>43266</v>
      </c>
      <c r="B455" s="22">
        <v>14</v>
      </c>
      <c r="C455" s="41">
        <v>32.815199999999997</v>
      </c>
      <c r="D455" s="41">
        <v>27.6175</v>
      </c>
      <c r="E455" s="34">
        <f>VLOOKUP(A455,[1]GAS!$A$2:$B$215,2,FALSE)</f>
        <v>2.9499999999999997</v>
      </c>
      <c r="F455" s="13">
        <f t="shared" si="21"/>
        <v>11.123796610169492</v>
      </c>
      <c r="G455" s="13">
        <f t="shared" si="23"/>
        <v>9.3618644067796613</v>
      </c>
      <c r="H455" s="21">
        <v>43266</v>
      </c>
      <c r="I455" s="22">
        <v>14</v>
      </c>
      <c r="J455" s="13">
        <f t="shared" si="22"/>
        <v>11.123796610169492</v>
      </c>
      <c r="K455" s="13">
        <f t="shared" si="22"/>
        <v>9.3618644067796613</v>
      </c>
    </row>
    <row r="456" spans="1:15">
      <c r="A456" s="21">
        <v>43266</v>
      </c>
      <c r="B456" s="22">
        <v>15</v>
      </c>
      <c r="C456" s="41">
        <v>32.312199999999997</v>
      </c>
      <c r="D456" s="41">
        <v>49.982500000000002</v>
      </c>
      <c r="E456" s="34">
        <f>VLOOKUP(A456,[1]GAS!$A$2:$B$215,2,FALSE)</f>
        <v>2.9499999999999997</v>
      </c>
      <c r="F456" s="13">
        <f t="shared" si="21"/>
        <v>10.953288135593221</v>
      </c>
      <c r="G456" s="13">
        <f t="shared" si="23"/>
        <v>16.943220338983053</v>
      </c>
      <c r="H456" s="21">
        <v>43266</v>
      </c>
      <c r="I456" s="22">
        <v>15</v>
      </c>
      <c r="J456" s="13">
        <f t="shared" si="22"/>
        <v>10.953288135593221</v>
      </c>
      <c r="K456" s="13">
        <f t="shared" si="22"/>
        <v>16.943220338983053</v>
      </c>
    </row>
    <row r="457" spans="1:15">
      <c r="A457" s="21">
        <v>43266</v>
      </c>
      <c r="B457" s="22">
        <v>16</v>
      </c>
      <c r="C457" s="41">
        <v>36.125</v>
      </c>
      <c r="D457" s="41">
        <v>46.476999999999997</v>
      </c>
      <c r="E457" s="34">
        <f>VLOOKUP(A457,[1]GAS!$A$2:$B$215,2,FALSE)</f>
        <v>2.9499999999999997</v>
      </c>
      <c r="F457" s="13">
        <f t="shared" si="21"/>
        <v>12.245762711864408</v>
      </c>
      <c r="G457" s="13">
        <f t="shared" si="23"/>
        <v>15.754915254237288</v>
      </c>
      <c r="H457" s="21">
        <v>43266</v>
      </c>
      <c r="I457" s="22">
        <v>16</v>
      </c>
      <c r="J457" s="13">
        <f t="shared" si="22"/>
        <v>12.245762711864408</v>
      </c>
      <c r="K457" s="13">
        <f t="shared" si="22"/>
        <v>15.754915254237288</v>
      </c>
    </row>
    <row r="458" spans="1:15">
      <c r="A458" s="21">
        <v>43266</v>
      </c>
      <c r="B458" s="22">
        <v>17</v>
      </c>
      <c r="C458" s="41">
        <v>36.847299999999997</v>
      </c>
      <c r="D458" s="41">
        <v>30.874099999999999</v>
      </c>
      <c r="E458" s="34">
        <f>VLOOKUP(A458,[1]GAS!$A$2:$B$215,2,FALSE)</f>
        <v>2.9499999999999997</v>
      </c>
      <c r="F458" s="13">
        <f t="shared" si="21"/>
        <v>12.490610169491525</v>
      </c>
      <c r="G458" s="13">
        <f t="shared" si="23"/>
        <v>10.465796610169493</v>
      </c>
      <c r="H458" s="21">
        <v>43266</v>
      </c>
      <c r="I458" s="22">
        <v>17</v>
      </c>
      <c r="J458" s="13">
        <f t="shared" si="22"/>
        <v>12.490610169491525</v>
      </c>
      <c r="K458" s="13">
        <f t="shared" si="22"/>
        <v>10.465796610169493</v>
      </c>
    </row>
    <row r="459" spans="1:15">
      <c r="A459" s="21">
        <v>43266</v>
      </c>
      <c r="B459" s="22">
        <v>18</v>
      </c>
      <c r="C459" s="41">
        <v>34.868400000000001</v>
      </c>
      <c r="D459" s="41">
        <v>26.564</v>
      </c>
      <c r="E459" s="34">
        <f>VLOOKUP(A459,[1]GAS!$A$2:$B$215,2,FALSE)</f>
        <v>2.9499999999999997</v>
      </c>
      <c r="F459" s="13">
        <f t="shared" si="21"/>
        <v>11.819796610169494</v>
      </c>
      <c r="G459" s="13">
        <f t="shared" si="23"/>
        <v>9.004745762711865</v>
      </c>
      <c r="H459" s="21">
        <v>43266</v>
      </c>
      <c r="I459" s="22">
        <v>18</v>
      </c>
      <c r="J459" s="13">
        <f t="shared" si="22"/>
        <v>11.819796610169494</v>
      </c>
      <c r="K459" s="13">
        <f t="shared" si="22"/>
        <v>9.004745762711865</v>
      </c>
    </row>
    <row r="460" spans="1:15">
      <c r="A460" s="21">
        <v>43266</v>
      </c>
      <c r="B460" s="22">
        <v>19</v>
      </c>
      <c r="C460" s="41">
        <v>41.270400000000002</v>
      </c>
      <c r="D460" s="41">
        <v>26.3094</v>
      </c>
      <c r="E460" s="34">
        <f>VLOOKUP(A460,[1]GAS!$A$2:$B$215,2,FALSE)</f>
        <v>2.9499999999999997</v>
      </c>
      <c r="F460" s="13">
        <f t="shared" si="21"/>
        <v>13.989966101694916</v>
      </c>
      <c r="G460" s="13">
        <f t="shared" si="23"/>
        <v>8.9184406779661032</v>
      </c>
      <c r="H460" s="21">
        <v>43266</v>
      </c>
      <c r="I460" s="22">
        <v>19</v>
      </c>
      <c r="J460" s="13">
        <f t="shared" si="22"/>
        <v>13.989966101694916</v>
      </c>
      <c r="K460" s="13">
        <f t="shared" si="22"/>
        <v>8.9184406779661032</v>
      </c>
    </row>
    <row r="461" spans="1:15">
      <c r="A461" s="21">
        <v>43266</v>
      </c>
      <c r="B461" s="22">
        <v>20</v>
      </c>
      <c r="C461" s="41">
        <v>53.091200000000001</v>
      </c>
      <c r="D461" s="41">
        <v>32.1935</v>
      </c>
      <c r="E461" s="34">
        <f>VLOOKUP(A461,[1]GAS!$A$2:$B$215,2,FALSE)</f>
        <v>2.9499999999999997</v>
      </c>
      <c r="F461" s="13">
        <f t="shared" si="21"/>
        <v>17.997016949152545</v>
      </c>
      <c r="G461" s="13">
        <f t="shared" si="23"/>
        <v>10.913050847457628</v>
      </c>
      <c r="H461" s="21">
        <v>43266</v>
      </c>
      <c r="I461" s="22">
        <v>20</v>
      </c>
      <c r="J461" s="13">
        <f t="shared" si="22"/>
        <v>17.997016949152545</v>
      </c>
      <c r="K461" s="13">
        <f t="shared" si="22"/>
        <v>10.913050847457628</v>
      </c>
    </row>
    <row r="462" spans="1:15">
      <c r="A462" s="21">
        <v>43266</v>
      </c>
      <c r="B462" s="22">
        <v>21</v>
      </c>
      <c r="C462" s="41">
        <v>49.375100000000003</v>
      </c>
      <c r="D462" s="41">
        <v>43.029699999999998</v>
      </c>
      <c r="E462" s="34">
        <f>VLOOKUP(A462,[1]GAS!$A$2:$B$215,2,FALSE)</f>
        <v>2.9499999999999997</v>
      </c>
      <c r="F462" s="13">
        <f t="shared" si="21"/>
        <v>16.737322033898309</v>
      </c>
      <c r="G462" s="13">
        <f t="shared" si="23"/>
        <v>14.586338983050847</v>
      </c>
      <c r="H462" s="21">
        <v>43266</v>
      </c>
      <c r="I462" s="22">
        <v>21</v>
      </c>
      <c r="J462" s="13">
        <f t="shared" si="22"/>
        <v>16.737322033898309</v>
      </c>
      <c r="K462" s="13">
        <f t="shared" si="22"/>
        <v>14.586338983050847</v>
      </c>
    </row>
    <row r="463" spans="1:15">
      <c r="A463" s="21">
        <v>43267</v>
      </c>
      <c r="B463" s="22">
        <v>12</v>
      </c>
      <c r="C463" s="41">
        <v>10.928000000000001</v>
      </c>
      <c r="D463" s="41">
        <v>18.916899999999998</v>
      </c>
      <c r="E463" s="34">
        <f>VLOOKUP(A463,[1]GAS!$A$2:$B$215,2,FALSE)</f>
        <v>2.2799999999999998</v>
      </c>
      <c r="F463" s="13">
        <f t="shared" si="21"/>
        <v>4.7929824561403516</v>
      </c>
      <c r="G463" s="13">
        <f t="shared" si="23"/>
        <v>8.2968859649122813</v>
      </c>
      <c r="H463" s="21">
        <v>43267</v>
      </c>
      <c r="I463" s="22">
        <v>12</v>
      </c>
      <c r="J463" s="13">
        <f t="shared" si="22"/>
        <v>4.7929824561403516</v>
      </c>
      <c r="K463" s="13">
        <f t="shared" si="22"/>
        <v>8.2968859649122813</v>
      </c>
      <c r="L463" s="20">
        <f>MAX(AVERAGE(C463:C466),AVERAGE(C464:C467),AVERAGE(C465:C468),AVERAGE(C466:C469),AVERAGE(C467:C470))</f>
        <v>21.951699999999999</v>
      </c>
      <c r="M463" s="20">
        <f>MAX(AVERAGE(J463:J466),AVERAGE(J464:J467),AVERAGE(J465:J468),AVERAGE(J466:J469),AVERAGE(J467:J470))</f>
        <v>9.6279385964912301</v>
      </c>
      <c r="N463" s="20">
        <f>MAX(AVERAGE(D463:D466),AVERAGE(D464:D467),AVERAGE(D465:D468),AVERAGE(D466:D469),AVERAGE(D467:D470))</f>
        <v>15.97325</v>
      </c>
      <c r="O463" s="20">
        <f>MAX(AVERAGE(K463:K466),AVERAGE(K464:K467),AVERAGE(K465:K468),AVERAGE(K466:K469),AVERAGE(K467:K470))</f>
        <v>7.0058114035087726</v>
      </c>
    </row>
    <row r="464" spans="1:15">
      <c r="A464" s="21">
        <v>43267</v>
      </c>
      <c r="B464" s="22">
        <v>13</v>
      </c>
      <c r="C464" s="41">
        <v>11.454599999999999</v>
      </c>
      <c r="D464" s="41">
        <v>12.0565</v>
      </c>
      <c r="E464" s="34">
        <f>VLOOKUP(A464,[1]GAS!$A$2:$B$215,2,FALSE)</f>
        <v>2.2799999999999998</v>
      </c>
      <c r="F464" s="13">
        <f t="shared" si="21"/>
        <v>5.0239473684210525</v>
      </c>
      <c r="G464" s="13">
        <f t="shared" si="23"/>
        <v>5.2879385964912284</v>
      </c>
      <c r="H464" s="21">
        <v>43267</v>
      </c>
      <c r="I464" s="22">
        <v>13</v>
      </c>
      <c r="J464" s="13">
        <f t="shared" si="22"/>
        <v>5.0239473684210525</v>
      </c>
      <c r="K464" s="13">
        <f t="shared" si="22"/>
        <v>5.2879385964912284</v>
      </c>
    </row>
    <row r="465" spans="1:15">
      <c r="A465" s="21">
        <v>43267</v>
      </c>
      <c r="B465" s="22">
        <v>14</v>
      </c>
      <c r="C465" s="41">
        <v>11.5425</v>
      </c>
      <c r="D465" s="41">
        <v>12.8775</v>
      </c>
      <c r="E465" s="34">
        <f>VLOOKUP(A465,[1]GAS!$A$2:$B$215,2,FALSE)</f>
        <v>2.2799999999999998</v>
      </c>
      <c r="F465" s="13">
        <f t="shared" si="21"/>
        <v>5.0625000000000009</v>
      </c>
      <c r="G465" s="13">
        <f t="shared" si="23"/>
        <v>5.6480263157894743</v>
      </c>
      <c r="H465" s="21">
        <v>43267</v>
      </c>
      <c r="I465" s="22">
        <v>14</v>
      </c>
      <c r="J465" s="13">
        <f t="shared" si="22"/>
        <v>5.0625000000000009</v>
      </c>
      <c r="K465" s="13">
        <f t="shared" si="22"/>
        <v>5.6480263157894743</v>
      </c>
    </row>
    <row r="466" spans="1:15">
      <c r="A466" s="21">
        <v>43267</v>
      </c>
      <c r="B466" s="22">
        <v>15</v>
      </c>
      <c r="C466" s="41">
        <v>10.113899999999999</v>
      </c>
      <c r="D466" s="41">
        <v>14.1174</v>
      </c>
      <c r="E466" s="34">
        <f>VLOOKUP(A466,[1]GAS!$A$2:$B$215,2,FALSE)</f>
        <v>2.2799999999999998</v>
      </c>
      <c r="F466" s="13">
        <f t="shared" si="21"/>
        <v>4.4359210526315787</v>
      </c>
      <c r="G466" s="13">
        <f t="shared" si="23"/>
        <v>6.1918421052631585</v>
      </c>
      <c r="H466" s="21">
        <v>43267</v>
      </c>
      <c r="I466" s="22">
        <v>15</v>
      </c>
      <c r="J466" s="13">
        <f t="shared" si="22"/>
        <v>4.4359210526315787</v>
      </c>
      <c r="K466" s="13">
        <f t="shared" si="22"/>
        <v>6.1918421052631585</v>
      </c>
    </row>
    <row r="467" spans="1:15">
      <c r="A467" s="21">
        <v>43267</v>
      </c>
      <c r="B467" s="22">
        <v>16</v>
      </c>
      <c r="C467" s="41">
        <v>13.4941</v>
      </c>
      <c r="D467" s="41">
        <v>14.7049</v>
      </c>
      <c r="E467" s="34">
        <f>VLOOKUP(A467,[1]GAS!$A$2:$B$215,2,FALSE)</f>
        <v>2.2799999999999998</v>
      </c>
      <c r="F467" s="13">
        <f t="shared" si="21"/>
        <v>5.9184649122807018</v>
      </c>
      <c r="G467" s="13">
        <f t="shared" si="23"/>
        <v>6.4495175438596499</v>
      </c>
      <c r="H467" s="21">
        <v>43267</v>
      </c>
      <c r="I467" s="22">
        <v>16</v>
      </c>
      <c r="J467" s="13">
        <f t="shared" si="22"/>
        <v>5.9184649122807018</v>
      </c>
      <c r="K467" s="13">
        <f t="shared" si="22"/>
        <v>6.4495175438596499</v>
      </c>
    </row>
    <row r="468" spans="1:15">
      <c r="A468" s="21">
        <v>43267</v>
      </c>
      <c r="B468" s="22">
        <v>17</v>
      </c>
      <c r="C468" s="41">
        <v>18.8841</v>
      </c>
      <c r="D468" s="41">
        <v>12.4856</v>
      </c>
      <c r="E468" s="34">
        <f>VLOOKUP(A468,[1]GAS!$A$2:$B$215,2,FALSE)</f>
        <v>2.2799999999999998</v>
      </c>
      <c r="F468" s="13">
        <f t="shared" si="21"/>
        <v>8.2825000000000006</v>
      </c>
      <c r="G468" s="13">
        <f t="shared" si="23"/>
        <v>5.4761403508771931</v>
      </c>
      <c r="H468" s="21">
        <v>43267</v>
      </c>
      <c r="I468" s="22">
        <v>17</v>
      </c>
      <c r="J468" s="13">
        <f t="shared" si="22"/>
        <v>8.2825000000000006</v>
      </c>
      <c r="K468" s="13">
        <f t="shared" si="22"/>
        <v>5.4761403508771931</v>
      </c>
    </row>
    <row r="469" spans="1:15">
      <c r="A469" s="21">
        <v>43267</v>
      </c>
      <c r="B469" s="22">
        <v>18</v>
      </c>
      <c r="C469" s="41">
        <v>24.508199999999999</v>
      </c>
      <c r="D469" s="41">
        <v>15.9733</v>
      </c>
      <c r="E469" s="34">
        <f>VLOOKUP(A469,[1]GAS!$A$2:$B$215,2,FALSE)</f>
        <v>2.2799999999999998</v>
      </c>
      <c r="F469" s="13">
        <f t="shared" si="21"/>
        <v>10.749210526315791</v>
      </c>
      <c r="G469" s="13">
        <f t="shared" si="23"/>
        <v>7.0058333333333342</v>
      </c>
      <c r="H469" s="21">
        <v>43267</v>
      </c>
      <c r="I469" s="22">
        <v>18</v>
      </c>
      <c r="J469" s="13">
        <f t="shared" si="22"/>
        <v>10.749210526315791</v>
      </c>
      <c r="K469" s="13">
        <f t="shared" si="22"/>
        <v>7.0058333333333342</v>
      </c>
    </row>
    <row r="470" spans="1:15">
      <c r="A470" s="21">
        <v>43267</v>
      </c>
      <c r="B470" s="22">
        <v>19</v>
      </c>
      <c r="C470" s="41">
        <v>30.920400000000001</v>
      </c>
      <c r="D470" s="41">
        <v>20.729199999999999</v>
      </c>
      <c r="E470" s="34">
        <f>VLOOKUP(A470,[1]GAS!$A$2:$B$215,2,FALSE)</f>
        <v>2.2799999999999998</v>
      </c>
      <c r="F470" s="13">
        <f t="shared" si="21"/>
        <v>13.561578947368423</v>
      </c>
      <c r="G470" s="13">
        <f t="shared" si="23"/>
        <v>9.0917543859649133</v>
      </c>
      <c r="H470" s="21">
        <v>43267</v>
      </c>
      <c r="I470" s="22">
        <v>19</v>
      </c>
      <c r="J470" s="13">
        <f t="shared" si="22"/>
        <v>13.561578947368423</v>
      </c>
      <c r="K470" s="13">
        <f t="shared" si="22"/>
        <v>9.0917543859649133</v>
      </c>
    </row>
    <row r="471" spans="1:15">
      <c r="A471" s="21">
        <v>43267</v>
      </c>
      <c r="B471" s="22">
        <v>20</v>
      </c>
      <c r="C471" s="41">
        <v>40.7624</v>
      </c>
      <c r="D471" s="41">
        <v>24.814499999999999</v>
      </c>
      <c r="E471" s="34">
        <f>VLOOKUP(A471,[1]GAS!$A$2:$B$215,2,FALSE)</f>
        <v>2.2799999999999998</v>
      </c>
      <c r="F471" s="13">
        <f t="shared" si="21"/>
        <v>17.878245614035087</v>
      </c>
      <c r="G471" s="13">
        <f t="shared" si="23"/>
        <v>10.883552631578947</v>
      </c>
      <c r="H471" s="21">
        <v>43267</v>
      </c>
      <c r="I471" s="22">
        <v>20</v>
      </c>
      <c r="J471" s="13">
        <f t="shared" si="22"/>
        <v>17.878245614035087</v>
      </c>
      <c r="K471" s="13">
        <f t="shared" si="22"/>
        <v>10.883552631578947</v>
      </c>
    </row>
    <row r="472" spans="1:15">
      <c r="A472" s="21">
        <v>43267</v>
      </c>
      <c r="B472" s="22">
        <v>21</v>
      </c>
      <c r="C472" s="41">
        <v>44.901600000000002</v>
      </c>
      <c r="D472" s="41">
        <v>23.817900000000002</v>
      </c>
      <c r="E472" s="34">
        <f>VLOOKUP(A472,[1]GAS!$A$2:$B$215,2,FALSE)</f>
        <v>2.2799999999999998</v>
      </c>
      <c r="F472" s="13">
        <f t="shared" si="21"/>
        <v>19.693684210526317</v>
      </c>
      <c r="G472" s="13">
        <f t="shared" si="23"/>
        <v>10.446447368421055</v>
      </c>
      <c r="H472" s="21">
        <v>43267</v>
      </c>
      <c r="I472" s="22">
        <v>21</v>
      </c>
      <c r="J472" s="13">
        <f t="shared" si="22"/>
        <v>19.693684210526317</v>
      </c>
      <c r="K472" s="13">
        <f t="shared" si="22"/>
        <v>10.446447368421055</v>
      </c>
    </row>
    <row r="473" spans="1:15">
      <c r="A473" s="21">
        <v>43268</v>
      </c>
      <c r="B473" s="22">
        <v>12</v>
      </c>
      <c r="C473" s="41">
        <v>-0.40570000000000001</v>
      </c>
      <c r="D473" s="41">
        <v>-4.6981000000000002</v>
      </c>
      <c r="E473" s="34">
        <f>VLOOKUP(A473,[1]GAS!$A$2:$B$215,2,FALSE)</f>
        <v>2.2799999999999998</v>
      </c>
      <c r="F473" s="13">
        <f t="shared" si="21"/>
        <v>-0.17793859649122809</v>
      </c>
      <c r="G473" s="13">
        <f t="shared" si="23"/>
        <v>-2.0605701754385968</v>
      </c>
      <c r="H473" s="21">
        <v>43268</v>
      </c>
      <c r="I473" s="22">
        <v>12</v>
      </c>
      <c r="J473" s="13">
        <f t="shared" si="22"/>
        <v>-0.17793859649122809</v>
      </c>
      <c r="K473" s="13">
        <f t="shared" si="22"/>
        <v>-2.0605701754385968</v>
      </c>
      <c r="L473" s="20">
        <f>MAX(AVERAGE(C473:C476),AVERAGE(C474:C477),AVERAGE(C475:C478),AVERAGE(C476:C479),AVERAGE(C477:C480))</f>
        <v>12.653025</v>
      </c>
      <c r="M473" s="20">
        <f>MAX(AVERAGE(J473:J476),AVERAGE(J474:J477),AVERAGE(J475:J478),AVERAGE(J476:J479),AVERAGE(J477:J480))</f>
        <v>5.5495723684210532</v>
      </c>
      <c r="N473" s="20">
        <f>MAX(AVERAGE(D473:D476),AVERAGE(D474:D477),AVERAGE(D475:D478),AVERAGE(D476:D479),AVERAGE(D477:D480))</f>
        <v>11.420249999999999</v>
      </c>
      <c r="O473" s="20">
        <f>MAX(AVERAGE(K473:K476),AVERAGE(K474:K477),AVERAGE(K475:K478),AVERAGE(K476:K479),AVERAGE(K477:K480))</f>
        <v>5.0088815789473689</v>
      </c>
    </row>
    <row r="474" spans="1:15">
      <c r="A474" s="21">
        <v>43268</v>
      </c>
      <c r="B474" s="22">
        <v>13</v>
      </c>
      <c r="C474" s="41">
        <v>-5.04E-2</v>
      </c>
      <c r="D474" s="41">
        <v>-6.0472999999999999</v>
      </c>
      <c r="E474" s="34">
        <f>VLOOKUP(A474,[1]GAS!$A$2:$B$215,2,FALSE)</f>
        <v>2.2799999999999998</v>
      </c>
      <c r="F474" s="13">
        <f t="shared" si="21"/>
        <v>-2.2105263157894739E-2</v>
      </c>
      <c r="G474" s="13">
        <f t="shared" si="23"/>
        <v>-2.6523245614035091</v>
      </c>
      <c r="H474" s="21">
        <v>43268</v>
      </c>
      <c r="I474" s="22">
        <v>13</v>
      </c>
      <c r="J474" s="13">
        <f t="shared" si="22"/>
        <v>-2.2105263157894739E-2</v>
      </c>
      <c r="K474" s="13">
        <f t="shared" si="22"/>
        <v>-2.6523245614035091</v>
      </c>
    </row>
    <row r="475" spans="1:15">
      <c r="A475" s="21">
        <v>43268</v>
      </c>
      <c r="B475" s="22">
        <v>14</v>
      </c>
      <c r="C475" s="41">
        <v>-5.21E-2</v>
      </c>
      <c r="D475" s="41">
        <v>-9.8272999999999993</v>
      </c>
      <c r="E475" s="34">
        <f>VLOOKUP(A475,[1]GAS!$A$2:$B$215,2,FALSE)</f>
        <v>2.2799999999999998</v>
      </c>
      <c r="F475" s="13">
        <f t="shared" si="21"/>
        <v>-2.2850877192982458E-2</v>
      </c>
      <c r="G475" s="13">
        <f t="shared" si="23"/>
        <v>-4.310219298245614</v>
      </c>
      <c r="H475" s="21">
        <v>43268</v>
      </c>
      <c r="I475" s="22">
        <v>14</v>
      </c>
      <c r="J475" s="13">
        <f t="shared" si="22"/>
        <v>-2.2850877192982458E-2</v>
      </c>
      <c r="K475" s="13">
        <f t="shared" si="22"/>
        <v>-4.310219298245614</v>
      </c>
    </row>
    <row r="476" spans="1:15">
      <c r="A476" s="21">
        <v>43268</v>
      </c>
      <c r="B476" s="22">
        <v>15</v>
      </c>
      <c r="C476" s="41">
        <v>-0.10539999999999999</v>
      </c>
      <c r="D476" s="41">
        <v>-10.808</v>
      </c>
      <c r="E476" s="34">
        <f>VLOOKUP(A476,[1]GAS!$A$2:$B$215,2,FALSE)</f>
        <v>2.2799999999999998</v>
      </c>
      <c r="F476" s="13">
        <f t="shared" si="21"/>
        <v>-4.6228070175438597E-2</v>
      </c>
      <c r="G476" s="13">
        <f t="shared" si="23"/>
        <v>-4.7403508771929825</v>
      </c>
      <c r="H476" s="21">
        <v>43268</v>
      </c>
      <c r="I476" s="22">
        <v>15</v>
      </c>
      <c r="J476" s="13">
        <f t="shared" si="22"/>
        <v>-4.6228070175438597E-2</v>
      </c>
      <c r="K476" s="13">
        <f t="shared" si="22"/>
        <v>-4.7403508771929825</v>
      </c>
    </row>
    <row r="477" spans="1:15">
      <c r="A477" s="21">
        <v>43268</v>
      </c>
      <c r="B477" s="22">
        <v>16</v>
      </c>
      <c r="C477" s="41">
        <v>0.84719999999999995</v>
      </c>
      <c r="D477" s="41">
        <v>-3.1019000000000001</v>
      </c>
      <c r="E477" s="34">
        <f>VLOOKUP(A477,[1]GAS!$A$2:$B$215,2,FALSE)</f>
        <v>2.2799999999999998</v>
      </c>
      <c r="F477" s="13">
        <f t="shared" si="21"/>
        <v>0.37157894736842106</v>
      </c>
      <c r="G477" s="13">
        <f t="shared" si="23"/>
        <v>-1.360482456140351</v>
      </c>
      <c r="H477" s="21">
        <v>43268</v>
      </c>
      <c r="I477" s="22">
        <v>16</v>
      </c>
      <c r="J477" s="13">
        <f t="shared" si="22"/>
        <v>0.37157894736842106</v>
      </c>
      <c r="K477" s="13">
        <f t="shared" si="22"/>
        <v>-1.360482456140351</v>
      </c>
    </row>
    <row r="478" spans="1:15">
      <c r="A478" s="21">
        <v>43268</v>
      </c>
      <c r="B478" s="22">
        <v>17</v>
      </c>
      <c r="C478" s="41">
        <v>8.3437999999999999</v>
      </c>
      <c r="D478" s="41">
        <v>13.1632</v>
      </c>
      <c r="E478" s="34">
        <f>VLOOKUP(A478,[1]GAS!$A$2:$B$215,2,FALSE)</f>
        <v>2.2799999999999998</v>
      </c>
      <c r="F478" s="13">
        <f t="shared" si="21"/>
        <v>3.6595614035087722</v>
      </c>
      <c r="G478" s="13">
        <f t="shared" si="23"/>
        <v>5.7733333333333334</v>
      </c>
      <c r="H478" s="21">
        <v>43268</v>
      </c>
      <c r="I478" s="22">
        <v>17</v>
      </c>
      <c r="J478" s="13">
        <f t="shared" si="22"/>
        <v>3.6595614035087722</v>
      </c>
      <c r="K478" s="13">
        <f t="shared" si="22"/>
        <v>5.7733333333333334</v>
      </c>
    </row>
    <row r="479" spans="1:15">
      <c r="A479" s="21">
        <v>43268</v>
      </c>
      <c r="B479" s="22">
        <v>18</v>
      </c>
      <c r="C479" s="41">
        <v>13.205399999999999</v>
      </c>
      <c r="D479" s="41">
        <v>13.285399999999999</v>
      </c>
      <c r="E479" s="34">
        <f>VLOOKUP(A479,[1]GAS!$A$2:$B$215,2,FALSE)</f>
        <v>2.2799999999999998</v>
      </c>
      <c r="F479" s="13">
        <f t="shared" si="21"/>
        <v>5.7918421052631581</v>
      </c>
      <c r="G479" s="13">
        <f t="shared" si="23"/>
        <v>5.8269298245614038</v>
      </c>
      <c r="H479" s="21">
        <v>43268</v>
      </c>
      <c r="I479" s="22">
        <v>18</v>
      </c>
      <c r="J479" s="13">
        <f t="shared" si="22"/>
        <v>5.7918421052631581</v>
      </c>
      <c r="K479" s="13">
        <f t="shared" si="22"/>
        <v>5.8269298245614038</v>
      </c>
    </row>
    <row r="480" spans="1:15">
      <c r="A480" s="21">
        <v>43268</v>
      </c>
      <c r="B480" s="22">
        <v>19</v>
      </c>
      <c r="C480" s="41">
        <v>28.215699999999998</v>
      </c>
      <c r="D480" s="41">
        <v>22.334299999999999</v>
      </c>
      <c r="E480" s="34">
        <f>VLOOKUP(A480,[1]GAS!$A$2:$B$215,2,FALSE)</f>
        <v>2.2799999999999998</v>
      </c>
      <c r="F480" s="13">
        <f t="shared" si="21"/>
        <v>12.375307017543859</v>
      </c>
      <c r="G480" s="13">
        <f t="shared" si="23"/>
        <v>9.7957456140350878</v>
      </c>
      <c r="H480" s="21">
        <v>43268</v>
      </c>
      <c r="I480" s="22">
        <v>19</v>
      </c>
      <c r="J480" s="13">
        <f t="shared" si="22"/>
        <v>12.375307017543859</v>
      </c>
      <c r="K480" s="13">
        <f t="shared" si="22"/>
        <v>9.7957456140350878</v>
      </c>
    </row>
    <row r="481" spans="1:15">
      <c r="A481" s="21">
        <v>43268</v>
      </c>
      <c r="B481" s="22">
        <v>20</v>
      </c>
      <c r="C481" s="41">
        <v>38.527500000000003</v>
      </c>
      <c r="D481" s="41">
        <v>25.027100000000001</v>
      </c>
      <c r="E481" s="34">
        <f>VLOOKUP(A481,[1]GAS!$A$2:$B$215,2,FALSE)</f>
        <v>2.2799999999999998</v>
      </c>
      <c r="F481" s="13">
        <f t="shared" si="21"/>
        <v>16.898026315789476</v>
      </c>
      <c r="G481" s="13">
        <f t="shared" si="23"/>
        <v>10.976798245614036</v>
      </c>
      <c r="H481" s="21">
        <v>43268</v>
      </c>
      <c r="I481" s="22">
        <v>20</v>
      </c>
      <c r="J481" s="13">
        <f t="shared" si="22"/>
        <v>16.898026315789476</v>
      </c>
      <c r="K481" s="13">
        <f t="shared" si="22"/>
        <v>10.976798245614036</v>
      </c>
    </row>
    <row r="482" spans="1:15">
      <c r="A482" s="21">
        <v>43268</v>
      </c>
      <c r="B482" s="22">
        <v>21</v>
      </c>
      <c r="C482" s="41">
        <v>49.377699999999997</v>
      </c>
      <c r="D482" s="41">
        <v>24.210699999999999</v>
      </c>
      <c r="E482" s="34">
        <f>VLOOKUP(A482,[1]GAS!$A$2:$B$215,2,FALSE)</f>
        <v>2.2799999999999998</v>
      </c>
      <c r="F482" s="13">
        <f t="shared" si="21"/>
        <v>21.656885964912281</v>
      </c>
      <c r="G482" s="13">
        <f t="shared" si="23"/>
        <v>10.61872807017544</v>
      </c>
      <c r="H482" s="21">
        <v>43268</v>
      </c>
      <c r="I482" s="22">
        <v>21</v>
      </c>
      <c r="J482" s="13">
        <f t="shared" si="22"/>
        <v>21.656885964912281</v>
      </c>
      <c r="K482" s="13">
        <f t="shared" si="22"/>
        <v>10.61872807017544</v>
      </c>
    </row>
    <row r="483" spans="1:15">
      <c r="A483" s="21">
        <v>43269</v>
      </c>
      <c r="B483" s="22">
        <v>12</v>
      </c>
      <c r="C483" s="41">
        <v>26.249500000000001</v>
      </c>
      <c r="D483" s="41">
        <v>33.995600000000003</v>
      </c>
      <c r="E483" s="34">
        <f>VLOOKUP(A483,[1]GAS!$A$2:$B$215,2,FALSE)</f>
        <v>2.2799999999999998</v>
      </c>
      <c r="F483" s="13">
        <f t="shared" si="21"/>
        <v>11.51293859649123</v>
      </c>
      <c r="G483" s="13">
        <f t="shared" si="23"/>
        <v>14.910350877192984</v>
      </c>
      <c r="H483" s="21">
        <v>43269</v>
      </c>
      <c r="I483" s="22">
        <v>12</v>
      </c>
      <c r="J483" s="13">
        <f t="shared" si="22"/>
        <v>11.51293859649123</v>
      </c>
      <c r="K483" s="13">
        <f t="shared" si="22"/>
        <v>14.910350877192984</v>
      </c>
      <c r="L483" s="20">
        <f>MAX(AVERAGE(C483:C486),AVERAGE(C484:C487),AVERAGE(C485:C488),AVERAGE(C486:C489),AVERAGE(C487:C490))</f>
        <v>29.946349999999999</v>
      </c>
      <c r="M483" s="20">
        <f>MAX(AVERAGE(J483:J486),AVERAGE(J484:J487),AVERAGE(J485:J488),AVERAGE(J486:J489),AVERAGE(J487:J490))</f>
        <v>13.134364035087721</v>
      </c>
      <c r="N483" s="20">
        <f>MAX(AVERAGE(D483:D486),AVERAGE(D484:D487),AVERAGE(D485:D488),AVERAGE(D486:D489),AVERAGE(D487:D490))</f>
        <v>29.7881</v>
      </c>
      <c r="O483" s="20">
        <f>MAX(AVERAGE(K483:K486),AVERAGE(K484:K487),AVERAGE(K485:K488),AVERAGE(K486:K489),AVERAGE(K487:K490))</f>
        <v>13.06495614035088</v>
      </c>
    </row>
    <row r="484" spans="1:15">
      <c r="A484" s="21">
        <v>43269</v>
      </c>
      <c r="B484" s="22">
        <v>13</v>
      </c>
      <c r="C484" s="41">
        <v>26.648399999999999</v>
      </c>
      <c r="D484" s="41">
        <v>28.496700000000001</v>
      </c>
      <c r="E484" s="34">
        <f>VLOOKUP(A484,[1]GAS!$A$2:$B$215,2,FALSE)</f>
        <v>2.2799999999999998</v>
      </c>
      <c r="F484" s="13">
        <f t="shared" si="21"/>
        <v>11.687894736842106</v>
      </c>
      <c r="G484" s="13">
        <f t="shared" si="23"/>
        <v>12.498552631578949</v>
      </c>
      <c r="H484" s="21">
        <v>43269</v>
      </c>
      <c r="I484" s="22">
        <v>13</v>
      </c>
      <c r="J484" s="13">
        <f t="shared" si="22"/>
        <v>11.687894736842106</v>
      </c>
      <c r="K484" s="13">
        <f t="shared" si="22"/>
        <v>12.498552631578949</v>
      </c>
    </row>
    <row r="485" spans="1:15">
      <c r="A485" s="21">
        <v>43269</v>
      </c>
      <c r="B485" s="22">
        <v>14</v>
      </c>
      <c r="C485" s="41">
        <v>26.5303</v>
      </c>
      <c r="D485" s="41">
        <v>34.009500000000003</v>
      </c>
      <c r="E485" s="34">
        <f>VLOOKUP(A485,[1]GAS!$A$2:$B$215,2,FALSE)</f>
        <v>2.2799999999999998</v>
      </c>
      <c r="F485" s="13">
        <f t="shared" si="21"/>
        <v>11.636096491228072</v>
      </c>
      <c r="G485" s="13">
        <f t="shared" si="23"/>
        <v>14.916447368421055</v>
      </c>
      <c r="H485" s="21">
        <v>43269</v>
      </c>
      <c r="I485" s="22">
        <v>14</v>
      </c>
      <c r="J485" s="13">
        <f t="shared" si="22"/>
        <v>11.636096491228072</v>
      </c>
      <c r="K485" s="13">
        <f t="shared" si="22"/>
        <v>14.916447368421055</v>
      </c>
    </row>
    <row r="486" spans="1:15">
      <c r="A486" s="21">
        <v>43269</v>
      </c>
      <c r="B486" s="22">
        <v>15</v>
      </c>
      <c r="C486" s="41">
        <v>25.314</v>
      </c>
      <c r="D486" s="41">
        <v>22.650600000000001</v>
      </c>
      <c r="E486" s="34">
        <f>VLOOKUP(A486,[1]GAS!$A$2:$B$215,2,FALSE)</f>
        <v>2.2799999999999998</v>
      </c>
      <c r="F486" s="13">
        <f t="shared" si="21"/>
        <v>11.102631578947369</v>
      </c>
      <c r="G486" s="13">
        <f t="shared" si="23"/>
        <v>9.934473684210527</v>
      </c>
      <c r="H486" s="21">
        <v>43269</v>
      </c>
      <c r="I486" s="22">
        <v>15</v>
      </c>
      <c r="J486" s="13">
        <f t="shared" si="22"/>
        <v>11.102631578947369</v>
      </c>
      <c r="K486" s="13">
        <f t="shared" si="22"/>
        <v>9.934473684210527</v>
      </c>
    </row>
    <row r="487" spans="1:15">
      <c r="A487" s="21">
        <v>43269</v>
      </c>
      <c r="B487" s="22">
        <v>16</v>
      </c>
      <c r="C487" s="41">
        <v>26.7</v>
      </c>
      <c r="D487" s="41">
        <v>22.790800000000001</v>
      </c>
      <c r="E487" s="34">
        <f>VLOOKUP(A487,[1]GAS!$A$2:$B$215,2,FALSE)</f>
        <v>2.2799999999999998</v>
      </c>
      <c r="F487" s="13">
        <f t="shared" si="21"/>
        <v>11.710526315789474</v>
      </c>
      <c r="G487" s="13">
        <f t="shared" si="23"/>
        <v>9.9959649122807033</v>
      </c>
      <c r="H487" s="21">
        <v>43269</v>
      </c>
      <c r="I487" s="22">
        <v>16</v>
      </c>
      <c r="J487" s="13">
        <f t="shared" si="22"/>
        <v>11.710526315789474</v>
      </c>
      <c r="K487" s="13">
        <f t="shared" si="22"/>
        <v>9.9959649122807033</v>
      </c>
    </row>
    <row r="488" spans="1:15">
      <c r="A488" s="21">
        <v>43269</v>
      </c>
      <c r="B488" s="22">
        <v>17</v>
      </c>
      <c r="C488" s="41">
        <v>27.819299999999998</v>
      </c>
      <c r="D488" s="41">
        <v>17.045999999999999</v>
      </c>
      <c r="E488" s="34">
        <f>VLOOKUP(A488,[1]GAS!$A$2:$B$215,2,FALSE)</f>
        <v>2.2799999999999998</v>
      </c>
      <c r="F488" s="13">
        <f t="shared" si="21"/>
        <v>12.201447368421054</v>
      </c>
      <c r="G488" s="13">
        <f t="shared" si="23"/>
        <v>7.4763157894736842</v>
      </c>
      <c r="H488" s="21">
        <v>43269</v>
      </c>
      <c r="I488" s="22">
        <v>17</v>
      </c>
      <c r="J488" s="13">
        <f t="shared" si="22"/>
        <v>12.201447368421054</v>
      </c>
      <c r="K488" s="13">
        <f t="shared" si="22"/>
        <v>7.4763157894736842</v>
      </c>
    </row>
    <row r="489" spans="1:15">
      <c r="A489" s="21">
        <v>43269</v>
      </c>
      <c r="B489" s="22">
        <v>18</v>
      </c>
      <c r="C489" s="41">
        <v>30.4194</v>
      </c>
      <c r="D489" s="41">
        <v>18.450099999999999</v>
      </c>
      <c r="E489" s="34">
        <f>VLOOKUP(A489,[1]GAS!$A$2:$B$215,2,FALSE)</f>
        <v>2.2799999999999998</v>
      </c>
      <c r="F489" s="13">
        <f t="shared" si="21"/>
        <v>13.34184210526316</v>
      </c>
      <c r="G489" s="13">
        <f t="shared" si="23"/>
        <v>8.092149122807017</v>
      </c>
      <c r="H489" s="21">
        <v>43269</v>
      </c>
      <c r="I489" s="22">
        <v>18</v>
      </c>
      <c r="J489" s="13">
        <f t="shared" si="22"/>
        <v>13.34184210526316</v>
      </c>
      <c r="K489" s="13">
        <f t="shared" si="22"/>
        <v>8.092149122807017</v>
      </c>
    </row>
    <row r="490" spans="1:15">
      <c r="A490" s="21">
        <v>43269</v>
      </c>
      <c r="B490" s="22">
        <v>19</v>
      </c>
      <c r="C490" s="41">
        <v>34.846699999999998</v>
      </c>
      <c r="D490" s="41">
        <v>22.013400000000001</v>
      </c>
      <c r="E490" s="34">
        <f>VLOOKUP(A490,[1]GAS!$A$2:$B$215,2,FALSE)</f>
        <v>2.2799999999999998</v>
      </c>
      <c r="F490" s="13">
        <f t="shared" si="21"/>
        <v>15.283640350877194</v>
      </c>
      <c r="G490" s="13">
        <f t="shared" si="23"/>
        <v>9.6550000000000011</v>
      </c>
      <c r="H490" s="21">
        <v>43269</v>
      </c>
      <c r="I490" s="22">
        <v>19</v>
      </c>
      <c r="J490" s="13">
        <f t="shared" si="22"/>
        <v>15.283640350877194</v>
      </c>
      <c r="K490" s="13">
        <f t="shared" si="22"/>
        <v>9.6550000000000011</v>
      </c>
    </row>
    <row r="491" spans="1:15">
      <c r="A491" s="21">
        <v>43269</v>
      </c>
      <c r="B491" s="22">
        <v>20</v>
      </c>
      <c r="C491" s="41">
        <v>45.731299999999997</v>
      </c>
      <c r="D491" s="41">
        <v>26.25</v>
      </c>
      <c r="E491" s="34">
        <f>VLOOKUP(A491,[1]GAS!$A$2:$B$215,2,FALSE)</f>
        <v>2.2799999999999998</v>
      </c>
      <c r="F491" s="13">
        <f t="shared" si="21"/>
        <v>20.057587719298247</v>
      </c>
      <c r="G491" s="13">
        <f t="shared" si="23"/>
        <v>11.513157894736842</v>
      </c>
      <c r="H491" s="21">
        <v>43269</v>
      </c>
      <c r="I491" s="22">
        <v>20</v>
      </c>
      <c r="J491" s="13">
        <f t="shared" si="22"/>
        <v>20.057587719298247</v>
      </c>
      <c r="K491" s="13">
        <f t="shared" si="22"/>
        <v>11.513157894736842</v>
      </c>
    </row>
    <row r="492" spans="1:15">
      <c r="A492" s="21">
        <v>43269</v>
      </c>
      <c r="B492" s="22">
        <v>21</v>
      </c>
      <c r="C492" s="41">
        <v>48.183300000000003</v>
      </c>
      <c r="D492" s="41">
        <v>24.800999999999998</v>
      </c>
      <c r="E492" s="34">
        <f>VLOOKUP(A492,[1]GAS!$A$2:$B$215,2,FALSE)</f>
        <v>2.2799999999999998</v>
      </c>
      <c r="F492" s="13">
        <f t="shared" si="21"/>
        <v>21.133026315789476</v>
      </c>
      <c r="G492" s="13">
        <f t="shared" si="23"/>
        <v>10.877631578947369</v>
      </c>
      <c r="H492" s="21">
        <v>43269</v>
      </c>
      <c r="I492" s="22">
        <v>21</v>
      </c>
      <c r="J492" s="13">
        <f t="shared" si="22"/>
        <v>21.133026315789476</v>
      </c>
      <c r="K492" s="13">
        <f t="shared" si="22"/>
        <v>10.877631578947369</v>
      </c>
    </row>
    <row r="493" spans="1:15">
      <c r="A493" s="21">
        <v>43270</v>
      </c>
      <c r="B493" s="22">
        <v>12</v>
      </c>
      <c r="C493" s="41">
        <v>28.029699999999998</v>
      </c>
      <c r="D493" s="41">
        <v>20.1252</v>
      </c>
      <c r="E493" s="34">
        <f>VLOOKUP(A493,[1]GAS!$A$2:$B$215,2,FALSE)</f>
        <v>3.07</v>
      </c>
      <c r="F493" s="13">
        <f t="shared" si="21"/>
        <v>9.1301954397394134</v>
      </c>
      <c r="G493" s="13">
        <f t="shared" si="23"/>
        <v>6.5554397394136812</v>
      </c>
      <c r="H493" s="21">
        <v>43270</v>
      </c>
      <c r="I493" s="22">
        <v>12</v>
      </c>
      <c r="J493" s="13">
        <f t="shared" si="22"/>
        <v>9.1301954397394134</v>
      </c>
      <c r="K493" s="13">
        <f t="shared" si="22"/>
        <v>6.5554397394136812</v>
      </c>
      <c r="L493" s="20">
        <f>MAX(AVERAGE(C493:C496),AVERAGE(C494:C497),AVERAGE(C495:C498),AVERAGE(C496:C499),AVERAGE(C497:C500))</f>
        <v>39.33</v>
      </c>
      <c r="M493" s="20">
        <f>MAX(AVERAGE(J493:J496),AVERAGE(J494:J497),AVERAGE(J495:J498),AVERAGE(J496:J499),AVERAGE(J497:J500))</f>
        <v>12.811074918566776</v>
      </c>
      <c r="N493" s="20">
        <f>MAX(AVERAGE(D493:D496),AVERAGE(D494:D497),AVERAGE(D495:D498),AVERAGE(D496:D499),AVERAGE(D497:D500))</f>
        <v>23.728850000000001</v>
      </c>
      <c r="O493" s="20">
        <f>MAX(AVERAGE(K493:K496),AVERAGE(K494:K497),AVERAGE(K495:K498),AVERAGE(K496:K499),AVERAGE(K497:K500))</f>
        <v>7.7292671009772</v>
      </c>
    </row>
    <row r="494" spans="1:15">
      <c r="A494" s="21">
        <v>43270</v>
      </c>
      <c r="B494" s="22">
        <v>13</v>
      </c>
      <c r="C494" s="41">
        <v>29.743200000000002</v>
      </c>
      <c r="D494" s="41">
        <v>21.397500000000001</v>
      </c>
      <c r="E494" s="34">
        <f>VLOOKUP(A494,[1]GAS!$A$2:$B$215,2,FALSE)</f>
        <v>3.07</v>
      </c>
      <c r="F494" s="13">
        <f t="shared" si="21"/>
        <v>9.6883387622149844</v>
      </c>
      <c r="G494" s="13">
        <f t="shared" si="23"/>
        <v>6.9698697068403916</v>
      </c>
      <c r="H494" s="21">
        <v>43270</v>
      </c>
      <c r="I494" s="22">
        <v>13</v>
      </c>
      <c r="J494" s="13">
        <f t="shared" si="22"/>
        <v>9.6883387622149844</v>
      </c>
      <c r="K494" s="13">
        <f t="shared" si="22"/>
        <v>6.9698697068403916</v>
      </c>
    </row>
    <row r="495" spans="1:15">
      <c r="A495" s="21">
        <v>43270</v>
      </c>
      <c r="B495" s="22">
        <v>14</v>
      </c>
      <c r="C495" s="41">
        <v>30.7576</v>
      </c>
      <c r="D495" s="41">
        <v>20.921399999999998</v>
      </c>
      <c r="E495" s="34">
        <f>VLOOKUP(A495,[1]GAS!$A$2:$B$215,2,FALSE)</f>
        <v>3.07</v>
      </c>
      <c r="F495" s="13">
        <f t="shared" si="21"/>
        <v>10.018762214983713</v>
      </c>
      <c r="G495" s="13">
        <f t="shared" si="23"/>
        <v>6.8147882736156351</v>
      </c>
      <c r="H495" s="21">
        <v>43270</v>
      </c>
      <c r="I495" s="22">
        <v>14</v>
      </c>
      <c r="J495" s="13">
        <f t="shared" si="22"/>
        <v>10.018762214983713</v>
      </c>
      <c r="K495" s="13">
        <f t="shared" si="22"/>
        <v>6.8147882736156351</v>
      </c>
    </row>
    <row r="496" spans="1:15">
      <c r="A496" s="21">
        <v>43270</v>
      </c>
      <c r="B496" s="22">
        <v>15</v>
      </c>
      <c r="C496" s="41">
        <v>34.142600000000002</v>
      </c>
      <c r="D496" s="41">
        <v>21.530999999999999</v>
      </c>
      <c r="E496" s="34">
        <f>VLOOKUP(A496,[1]GAS!$A$2:$B$215,2,FALSE)</f>
        <v>3.07</v>
      </c>
      <c r="F496" s="13">
        <f t="shared" si="21"/>
        <v>11.121368078175896</v>
      </c>
      <c r="G496" s="13">
        <f t="shared" si="23"/>
        <v>7.0133550488599345</v>
      </c>
      <c r="H496" s="21">
        <v>43270</v>
      </c>
      <c r="I496" s="22">
        <v>15</v>
      </c>
      <c r="J496" s="13">
        <f t="shared" si="22"/>
        <v>11.121368078175896</v>
      </c>
      <c r="K496" s="13">
        <f t="shared" si="22"/>
        <v>7.0133550488599345</v>
      </c>
    </row>
    <row r="497" spans="1:15">
      <c r="A497" s="21">
        <v>43270</v>
      </c>
      <c r="B497" s="22">
        <v>16</v>
      </c>
      <c r="C497" s="41">
        <v>34.724200000000003</v>
      </c>
      <c r="D497" s="41">
        <v>24.0474</v>
      </c>
      <c r="E497" s="34">
        <f>VLOOKUP(A497,[1]GAS!$A$2:$B$215,2,FALSE)</f>
        <v>3.07</v>
      </c>
      <c r="F497" s="13">
        <f t="shared" si="21"/>
        <v>11.310814332247558</v>
      </c>
      <c r="G497" s="13">
        <f t="shared" si="23"/>
        <v>7.8330293159609123</v>
      </c>
      <c r="H497" s="21">
        <v>43270</v>
      </c>
      <c r="I497" s="22">
        <v>16</v>
      </c>
      <c r="J497" s="13">
        <f t="shared" si="22"/>
        <v>11.310814332247558</v>
      </c>
      <c r="K497" s="13">
        <f t="shared" si="22"/>
        <v>7.8330293159609123</v>
      </c>
    </row>
    <row r="498" spans="1:15">
      <c r="A498" s="21">
        <v>43270</v>
      </c>
      <c r="B498" s="22">
        <v>17</v>
      </c>
      <c r="C498" s="41">
        <v>35.924700000000001</v>
      </c>
      <c r="D498" s="41">
        <v>22.851700000000001</v>
      </c>
      <c r="E498" s="34">
        <f>VLOOKUP(A498,[1]GAS!$A$2:$B$215,2,FALSE)</f>
        <v>3.07</v>
      </c>
      <c r="F498" s="13">
        <f t="shared" si="21"/>
        <v>11.701856677524431</v>
      </c>
      <c r="G498" s="13">
        <f t="shared" si="23"/>
        <v>7.4435504885993495</v>
      </c>
      <c r="H498" s="21">
        <v>43270</v>
      </c>
      <c r="I498" s="22">
        <v>17</v>
      </c>
      <c r="J498" s="13">
        <f t="shared" si="22"/>
        <v>11.701856677524431</v>
      </c>
      <c r="K498" s="13">
        <f t="shared" si="22"/>
        <v>7.4435504885993495</v>
      </c>
    </row>
    <row r="499" spans="1:15">
      <c r="A499" s="21">
        <v>43270</v>
      </c>
      <c r="B499" s="22">
        <v>18</v>
      </c>
      <c r="C499" s="41">
        <v>41.950800000000001</v>
      </c>
      <c r="D499" s="41">
        <v>22.857099999999999</v>
      </c>
      <c r="E499" s="34">
        <f>VLOOKUP(A499,[1]GAS!$A$2:$B$215,2,FALSE)</f>
        <v>3.07</v>
      </c>
      <c r="F499" s="13">
        <f t="shared" si="21"/>
        <v>13.664755700325735</v>
      </c>
      <c r="G499" s="13">
        <f t="shared" si="23"/>
        <v>7.4453094462540719</v>
      </c>
      <c r="H499" s="21">
        <v>43270</v>
      </c>
      <c r="I499" s="22">
        <v>18</v>
      </c>
      <c r="J499" s="13">
        <f t="shared" si="22"/>
        <v>13.664755700325735</v>
      </c>
      <c r="K499" s="13">
        <f t="shared" si="22"/>
        <v>7.4453094462540719</v>
      </c>
    </row>
    <row r="500" spans="1:15">
      <c r="A500" s="21">
        <v>43270</v>
      </c>
      <c r="B500" s="22">
        <v>19</v>
      </c>
      <c r="C500" s="41">
        <v>44.720300000000002</v>
      </c>
      <c r="D500" s="41">
        <v>25.159199999999998</v>
      </c>
      <c r="E500" s="34">
        <f>VLOOKUP(A500,[1]GAS!$A$2:$B$215,2,FALSE)</f>
        <v>3.07</v>
      </c>
      <c r="F500" s="13">
        <f t="shared" si="21"/>
        <v>14.566872964169383</v>
      </c>
      <c r="G500" s="13">
        <f t="shared" si="23"/>
        <v>8.1951791530944629</v>
      </c>
      <c r="H500" s="21">
        <v>43270</v>
      </c>
      <c r="I500" s="22">
        <v>19</v>
      </c>
      <c r="J500" s="13">
        <f t="shared" si="22"/>
        <v>14.566872964169383</v>
      </c>
      <c r="K500" s="13">
        <f t="shared" si="22"/>
        <v>8.1951791530944629</v>
      </c>
    </row>
    <row r="501" spans="1:15">
      <c r="A501" s="21">
        <v>43270</v>
      </c>
      <c r="B501" s="22">
        <v>20</v>
      </c>
      <c r="C501" s="41">
        <v>55.454300000000003</v>
      </c>
      <c r="D501" s="41">
        <v>27.278600000000001</v>
      </c>
      <c r="E501" s="34">
        <f>VLOOKUP(A501,[1]GAS!$A$2:$B$215,2,FALSE)</f>
        <v>3.07</v>
      </c>
      <c r="F501" s="13">
        <f t="shared" si="21"/>
        <v>18.063289902280133</v>
      </c>
      <c r="G501" s="13">
        <f t="shared" si="23"/>
        <v>8.8855374592833876</v>
      </c>
      <c r="H501" s="21">
        <v>43270</v>
      </c>
      <c r="I501" s="22">
        <v>20</v>
      </c>
      <c r="J501" s="13">
        <f t="shared" si="22"/>
        <v>18.063289902280133</v>
      </c>
      <c r="K501" s="13">
        <f t="shared" si="22"/>
        <v>8.8855374592833876</v>
      </c>
    </row>
    <row r="502" spans="1:15">
      <c r="A502" s="21">
        <v>43270</v>
      </c>
      <c r="B502" s="22">
        <v>21</v>
      </c>
      <c r="C502" s="41">
        <v>51.8491</v>
      </c>
      <c r="D502" s="41">
        <v>23.116299999999999</v>
      </c>
      <c r="E502" s="34">
        <f>VLOOKUP(A502,[1]GAS!$A$2:$B$215,2,FALSE)</f>
        <v>3.07</v>
      </c>
      <c r="F502" s="13">
        <f t="shared" si="21"/>
        <v>16.888957654723129</v>
      </c>
      <c r="G502" s="13">
        <f t="shared" si="23"/>
        <v>7.5297394136807814</v>
      </c>
      <c r="H502" s="21">
        <v>43270</v>
      </c>
      <c r="I502" s="22">
        <v>21</v>
      </c>
      <c r="J502" s="13">
        <f t="shared" si="22"/>
        <v>16.888957654723129</v>
      </c>
      <c r="K502" s="13">
        <f t="shared" si="22"/>
        <v>7.5297394136807814</v>
      </c>
    </row>
    <row r="503" spans="1:15">
      <c r="A503" s="21">
        <v>43271</v>
      </c>
      <c r="B503" s="22">
        <v>12</v>
      </c>
      <c r="C503" s="41">
        <v>34.271900000000002</v>
      </c>
      <c r="D503" s="41">
        <v>19.9785</v>
      </c>
      <c r="E503" s="34">
        <f>VLOOKUP(A503,[1]GAS!$A$2:$B$215,2,FALSE)</f>
        <v>3.41</v>
      </c>
      <c r="F503" s="13">
        <f t="shared" si="21"/>
        <v>10.050410557184751</v>
      </c>
      <c r="G503" s="13">
        <f t="shared" si="23"/>
        <v>5.8587976539589439</v>
      </c>
      <c r="H503" s="21">
        <v>43271</v>
      </c>
      <c r="I503" s="22">
        <v>12</v>
      </c>
      <c r="J503" s="13">
        <f t="shared" si="22"/>
        <v>10.050410557184751</v>
      </c>
      <c r="K503" s="13">
        <f t="shared" si="22"/>
        <v>5.8587976539589439</v>
      </c>
      <c r="L503" s="20">
        <f>MAX(AVERAGE(C503:C506),AVERAGE(C504:C507),AVERAGE(C505:C508),AVERAGE(C506:C509),AVERAGE(C507:C510))</f>
        <v>50.082224999999994</v>
      </c>
      <c r="M503" s="20">
        <f>MAX(AVERAGE(J503:J506),AVERAGE(J504:J507),AVERAGE(J505:J508),AVERAGE(J506:J509),AVERAGE(J507:J510))</f>
        <v>14.686869501466276</v>
      </c>
      <c r="N503" s="20">
        <f>MAX(AVERAGE(D503:D506),AVERAGE(D504:D507),AVERAGE(D505:D508),AVERAGE(D506:D509),AVERAGE(D507:D510))</f>
        <v>27.836650000000002</v>
      </c>
      <c r="O503" s="20">
        <f>MAX(AVERAGE(K503:K506),AVERAGE(K504:K507),AVERAGE(K505:K508),AVERAGE(K506:K509),AVERAGE(K507:K510))</f>
        <v>8.1632404692082119</v>
      </c>
    </row>
    <row r="504" spans="1:15">
      <c r="A504" s="21">
        <v>43271</v>
      </c>
      <c r="B504" s="22">
        <v>13</v>
      </c>
      <c r="C504" s="41">
        <v>36.518900000000002</v>
      </c>
      <c r="D504" s="41">
        <v>21.026499999999999</v>
      </c>
      <c r="E504" s="34">
        <f>VLOOKUP(A504,[1]GAS!$A$2:$B$215,2,FALSE)</f>
        <v>3.41</v>
      </c>
      <c r="F504" s="13">
        <f t="shared" si="21"/>
        <v>10.709354838709677</v>
      </c>
      <c r="G504" s="13">
        <f t="shared" si="23"/>
        <v>6.1661290322580635</v>
      </c>
      <c r="H504" s="21">
        <v>43271</v>
      </c>
      <c r="I504" s="22">
        <v>13</v>
      </c>
      <c r="J504" s="13">
        <f t="shared" si="22"/>
        <v>10.709354838709677</v>
      </c>
      <c r="K504" s="13">
        <f t="shared" si="22"/>
        <v>6.1661290322580635</v>
      </c>
    </row>
    <row r="505" spans="1:15">
      <c r="A505" s="21">
        <v>43271</v>
      </c>
      <c r="B505" s="22">
        <v>14</v>
      </c>
      <c r="C505" s="41">
        <v>45.928600000000003</v>
      </c>
      <c r="D505" s="41">
        <v>21.498799999999999</v>
      </c>
      <c r="E505" s="34">
        <f>VLOOKUP(A505,[1]GAS!$A$2:$B$215,2,FALSE)</f>
        <v>3.41</v>
      </c>
      <c r="F505" s="13">
        <f t="shared" si="21"/>
        <v>13.468797653958944</v>
      </c>
      <c r="G505" s="13">
        <f t="shared" si="23"/>
        <v>6.3046334310850431</v>
      </c>
      <c r="H505" s="21">
        <v>43271</v>
      </c>
      <c r="I505" s="22">
        <v>14</v>
      </c>
      <c r="J505" s="13">
        <f t="shared" si="22"/>
        <v>13.468797653958944</v>
      </c>
      <c r="K505" s="13">
        <f t="shared" si="22"/>
        <v>6.3046334310850431</v>
      </c>
    </row>
    <row r="506" spans="1:15">
      <c r="A506" s="21">
        <v>43271</v>
      </c>
      <c r="B506" s="22">
        <v>15</v>
      </c>
      <c r="C506" s="41">
        <v>44.8733</v>
      </c>
      <c r="D506" s="41">
        <v>23.572800000000001</v>
      </c>
      <c r="E506" s="34">
        <f>VLOOKUP(A506,[1]GAS!$A$2:$B$215,2,FALSE)</f>
        <v>3.41</v>
      </c>
      <c r="F506" s="13">
        <f t="shared" si="21"/>
        <v>13.15932551319648</v>
      </c>
      <c r="G506" s="13">
        <f t="shared" si="23"/>
        <v>6.9128445747800589</v>
      </c>
      <c r="H506" s="21">
        <v>43271</v>
      </c>
      <c r="I506" s="22">
        <v>15</v>
      </c>
      <c r="J506" s="13">
        <f t="shared" si="22"/>
        <v>13.15932551319648</v>
      </c>
      <c r="K506" s="13">
        <f t="shared" si="22"/>
        <v>6.9128445747800589</v>
      </c>
    </row>
    <row r="507" spans="1:15">
      <c r="A507" s="21">
        <v>43271</v>
      </c>
      <c r="B507" s="22">
        <v>16</v>
      </c>
      <c r="C507" s="41">
        <v>46.606900000000003</v>
      </c>
      <c r="D507" s="41">
        <v>23.4788</v>
      </c>
      <c r="E507" s="34">
        <f>VLOOKUP(A507,[1]GAS!$A$2:$B$215,2,FALSE)</f>
        <v>3.41</v>
      </c>
      <c r="F507" s="13">
        <f t="shared" si="21"/>
        <v>13.667712609970675</v>
      </c>
      <c r="G507" s="13">
        <f t="shared" si="23"/>
        <v>6.8852785923753661</v>
      </c>
      <c r="H507" s="21">
        <v>43271</v>
      </c>
      <c r="I507" s="22">
        <v>16</v>
      </c>
      <c r="J507" s="13">
        <f t="shared" si="22"/>
        <v>13.667712609970675</v>
      </c>
      <c r="K507" s="13">
        <f t="shared" si="22"/>
        <v>6.8852785923753661</v>
      </c>
    </row>
    <row r="508" spans="1:15">
      <c r="A508" s="21">
        <v>43271</v>
      </c>
      <c r="B508" s="22">
        <v>17</v>
      </c>
      <c r="C508" s="41">
        <v>45.780999999999999</v>
      </c>
      <c r="D508" s="41">
        <v>21.967400000000001</v>
      </c>
      <c r="E508" s="34">
        <f>VLOOKUP(A508,[1]GAS!$A$2:$B$215,2,FALSE)</f>
        <v>3.41</v>
      </c>
      <c r="F508" s="13">
        <f t="shared" si="21"/>
        <v>13.425513196480937</v>
      </c>
      <c r="G508" s="13">
        <f t="shared" si="23"/>
        <v>6.442052785923754</v>
      </c>
      <c r="H508" s="21">
        <v>43271</v>
      </c>
      <c r="I508" s="22">
        <v>17</v>
      </c>
      <c r="J508" s="13">
        <f t="shared" si="22"/>
        <v>13.425513196480937</v>
      </c>
      <c r="K508" s="13">
        <f t="shared" si="22"/>
        <v>6.442052785923754</v>
      </c>
    </row>
    <row r="509" spans="1:15">
      <c r="A509" s="21">
        <v>43271</v>
      </c>
      <c r="B509" s="22">
        <v>18</v>
      </c>
      <c r="C509" s="41">
        <v>53.305399999999999</v>
      </c>
      <c r="D509" s="41">
        <v>23.561299999999999</v>
      </c>
      <c r="E509" s="34">
        <f>VLOOKUP(A509,[1]GAS!$A$2:$B$215,2,FALSE)</f>
        <v>3.41</v>
      </c>
      <c r="F509" s="13">
        <f t="shared" si="21"/>
        <v>15.632082111436949</v>
      </c>
      <c r="G509" s="13">
        <f t="shared" si="23"/>
        <v>6.9094721407624631</v>
      </c>
      <c r="H509" s="21">
        <v>43271</v>
      </c>
      <c r="I509" s="22">
        <v>18</v>
      </c>
      <c r="J509" s="13">
        <f t="shared" si="22"/>
        <v>15.632082111436949</v>
      </c>
      <c r="K509" s="13">
        <f t="shared" si="22"/>
        <v>6.9094721407624631</v>
      </c>
    </row>
    <row r="510" spans="1:15">
      <c r="A510" s="21">
        <v>43271</v>
      </c>
      <c r="B510" s="22">
        <v>19</v>
      </c>
      <c r="C510" s="41">
        <v>54.635599999999997</v>
      </c>
      <c r="D510" s="41">
        <v>42.339100000000002</v>
      </c>
      <c r="E510" s="34">
        <f>VLOOKUP(A510,[1]GAS!$A$2:$B$215,2,FALSE)</f>
        <v>3.41</v>
      </c>
      <c r="F510" s="13">
        <f t="shared" si="21"/>
        <v>16.022170087976537</v>
      </c>
      <c r="G510" s="13">
        <f t="shared" si="23"/>
        <v>12.416158357771261</v>
      </c>
      <c r="H510" s="21">
        <v>43271</v>
      </c>
      <c r="I510" s="22">
        <v>19</v>
      </c>
      <c r="J510" s="13">
        <f t="shared" si="22"/>
        <v>16.022170087976537</v>
      </c>
      <c r="K510" s="13">
        <f t="shared" si="22"/>
        <v>12.416158357771261</v>
      </c>
    </row>
    <row r="511" spans="1:15">
      <c r="A511" s="21">
        <v>43271</v>
      </c>
      <c r="B511" s="22">
        <v>20</v>
      </c>
      <c r="C511" s="41">
        <v>65.6447</v>
      </c>
      <c r="D511" s="41">
        <v>41.237699999999997</v>
      </c>
      <c r="E511" s="34">
        <f>VLOOKUP(A511,[1]GAS!$A$2:$B$215,2,FALSE)</f>
        <v>3.41</v>
      </c>
      <c r="F511" s="13">
        <f t="shared" si="21"/>
        <v>19.250645161290322</v>
      </c>
      <c r="G511" s="13">
        <f t="shared" si="23"/>
        <v>12.093167155425219</v>
      </c>
      <c r="H511" s="21">
        <v>43271</v>
      </c>
      <c r="I511" s="22">
        <v>20</v>
      </c>
      <c r="J511" s="13">
        <f t="shared" si="22"/>
        <v>19.250645161290322</v>
      </c>
      <c r="K511" s="13">
        <f t="shared" si="22"/>
        <v>12.093167155425219</v>
      </c>
    </row>
    <row r="512" spans="1:15">
      <c r="A512" s="21">
        <v>43271</v>
      </c>
      <c r="B512" s="22">
        <v>21</v>
      </c>
      <c r="C512" s="41">
        <v>55.766599999999997</v>
      </c>
      <c r="D512" s="41">
        <v>28.126300000000001</v>
      </c>
      <c r="E512" s="34">
        <f>VLOOKUP(A512,[1]GAS!$A$2:$B$215,2,FALSE)</f>
        <v>3.41</v>
      </c>
      <c r="F512" s="13">
        <f t="shared" si="21"/>
        <v>16.353841642228737</v>
      </c>
      <c r="G512" s="13">
        <f t="shared" si="23"/>
        <v>8.2481818181818181</v>
      </c>
      <c r="H512" s="21">
        <v>43271</v>
      </c>
      <c r="I512" s="22">
        <v>21</v>
      </c>
      <c r="J512" s="13">
        <f t="shared" si="22"/>
        <v>16.353841642228737</v>
      </c>
      <c r="K512" s="13">
        <f t="shared" si="22"/>
        <v>8.2481818181818181</v>
      </c>
    </row>
    <row r="513" spans="1:15">
      <c r="A513" s="21">
        <v>43272</v>
      </c>
      <c r="B513" s="22">
        <v>12</v>
      </c>
      <c r="C513" s="41">
        <v>30.5258</v>
      </c>
      <c r="D513" s="41">
        <v>20.367799999999999</v>
      </c>
      <c r="E513" s="34">
        <f>VLOOKUP(A513,[1]GAS!$A$2:$B$215,2,FALSE)</f>
        <v>3.7899999999999996</v>
      </c>
      <c r="F513" s="13">
        <f t="shared" si="21"/>
        <v>8.0543007915567291</v>
      </c>
      <c r="G513" s="13">
        <f t="shared" si="23"/>
        <v>5.3740897097625329</v>
      </c>
      <c r="H513" s="21">
        <v>43272</v>
      </c>
      <c r="I513" s="22">
        <v>12</v>
      </c>
      <c r="J513" s="13">
        <f t="shared" si="22"/>
        <v>8.0543007915567291</v>
      </c>
      <c r="K513" s="13">
        <f t="shared" si="22"/>
        <v>5.3740897097625329</v>
      </c>
      <c r="L513" s="20">
        <f>MAX(AVERAGE(C513:C516),AVERAGE(C514:C517),AVERAGE(C515:C518),AVERAGE(C516:C519),AVERAGE(C517:C520))</f>
        <v>47.810675000000003</v>
      </c>
      <c r="M513" s="20">
        <f>MAX(AVERAGE(J513:J516),AVERAGE(J514:J517),AVERAGE(J515:J518),AVERAGE(J516:J519),AVERAGE(J517:J520))</f>
        <v>12.614953825857521</v>
      </c>
      <c r="N513" s="20">
        <f>MAX(AVERAGE(D513:D516),AVERAGE(D514:D517),AVERAGE(D515:D518),AVERAGE(D516:D519),AVERAGE(D517:D520))</f>
        <v>28.182000000000002</v>
      </c>
      <c r="O513" s="20">
        <f>MAX(AVERAGE(K513:K516),AVERAGE(K514:K517),AVERAGE(K515:K518),AVERAGE(K516:K519),AVERAGE(K517:K520))</f>
        <v>7.4358839050131937</v>
      </c>
    </row>
    <row r="514" spans="1:15">
      <c r="A514" s="21">
        <v>43272</v>
      </c>
      <c r="B514" s="22">
        <v>13</v>
      </c>
      <c r="C514" s="41">
        <v>36.654600000000002</v>
      </c>
      <c r="D514" s="41">
        <v>20.610399999999998</v>
      </c>
      <c r="E514" s="34">
        <f>VLOOKUP(A514,[1]GAS!$A$2:$B$215,2,FALSE)</f>
        <v>3.7899999999999996</v>
      </c>
      <c r="F514" s="13">
        <f t="shared" si="21"/>
        <v>9.6713984168865448</v>
      </c>
      <c r="G514" s="13">
        <f t="shared" si="23"/>
        <v>5.4381002638522427</v>
      </c>
      <c r="H514" s="21">
        <v>43272</v>
      </c>
      <c r="I514" s="22">
        <v>13</v>
      </c>
      <c r="J514" s="13">
        <f t="shared" si="22"/>
        <v>9.6713984168865448</v>
      </c>
      <c r="K514" s="13">
        <f t="shared" si="22"/>
        <v>5.4381002638522427</v>
      </c>
    </row>
    <row r="515" spans="1:15">
      <c r="A515" s="21">
        <v>43272</v>
      </c>
      <c r="B515" s="22">
        <v>14</v>
      </c>
      <c r="C515" s="41">
        <v>40.2761</v>
      </c>
      <c r="D515" s="41">
        <v>24.332100000000001</v>
      </c>
      <c r="E515" s="34">
        <f>VLOOKUP(A515,[1]GAS!$A$2:$B$215,2,FALSE)</f>
        <v>3.7899999999999996</v>
      </c>
      <c r="F515" s="13">
        <f t="shared" ref="F515:F578" si="24">C515/E515</f>
        <v>10.62693931398417</v>
      </c>
      <c r="G515" s="13">
        <f t="shared" si="23"/>
        <v>6.4200791556728243</v>
      </c>
      <c r="H515" s="21">
        <v>43272</v>
      </c>
      <c r="I515" s="22">
        <v>14</v>
      </c>
      <c r="J515" s="13">
        <f t="shared" ref="J515:K578" si="25">F515</f>
        <v>10.62693931398417</v>
      </c>
      <c r="K515" s="13">
        <f t="shared" si="25"/>
        <v>6.4200791556728243</v>
      </c>
    </row>
    <row r="516" spans="1:15">
      <c r="A516" s="21">
        <v>43272</v>
      </c>
      <c r="B516" s="22">
        <v>15</v>
      </c>
      <c r="C516" s="41">
        <v>43.125799999999998</v>
      </c>
      <c r="D516" s="41">
        <v>23.9755</v>
      </c>
      <c r="E516" s="34">
        <f>VLOOKUP(A516,[1]GAS!$A$2:$B$215,2,FALSE)</f>
        <v>3.7899999999999996</v>
      </c>
      <c r="F516" s="13">
        <f t="shared" si="24"/>
        <v>11.378839050131926</v>
      </c>
      <c r="G516" s="13">
        <f t="shared" ref="G516:G579" si="26">D516/E516</f>
        <v>6.3259894459102908</v>
      </c>
      <c r="H516" s="21">
        <v>43272</v>
      </c>
      <c r="I516" s="22">
        <v>15</v>
      </c>
      <c r="J516" s="13">
        <f t="shared" si="25"/>
        <v>11.378839050131926</v>
      </c>
      <c r="K516" s="13">
        <f t="shared" si="25"/>
        <v>6.3259894459102908</v>
      </c>
    </row>
    <row r="517" spans="1:15">
      <c r="A517" s="21">
        <v>43272</v>
      </c>
      <c r="B517" s="22">
        <v>16</v>
      </c>
      <c r="C517" s="41">
        <v>43.2346</v>
      </c>
      <c r="D517" s="41">
        <v>23.959900000000001</v>
      </c>
      <c r="E517" s="34">
        <f>VLOOKUP(A517,[1]GAS!$A$2:$B$215,2,FALSE)</f>
        <v>3.7899999999999996</v>
      </c>
      <c r="F517" s="13">
        <f t="shared" si="24"/>
        <v>11.407546174142482</v>
      </c>
      <c r="G517" s="13">
        <f t="shared" si="26"/>
        <v>6.3218733509234841</v>
      </c>
      <c r="H517" s="21">
        <v>43272</v>
      </c>
      <c r="I517" s="22">
        <v>16</v>
      </c>
      <c r="J517" s="13">
        <f t="shared" si="25"/>
        <v>11.407546174142482</v>
      </c>
      <c r="K517" s="13">
        <f t="shared" si="25"/>
        <v>6.3218733509234841</v>
      </c>
    </row>
    <row r="518" spans="1:15">
      <c r="A518" s="21">
        <v>43272</v>
      </c>
      <c r="B518" s="22">
        <v>17</v>
      </c>
      <c r="C518" s="41">
        <v>47.054200000000002</v>
      </c>
      <c r="D518" s="41">
        <v>24.489899999999999</v>
      </c>
      <c r="E518" s="34">
        <f>VLOOKUP(A518,[1]GAS!$A$2:$B$215,2,FALSE)</f>
        <v>3.7899999999999996</v>
      </c>
      <c r="F518" s="13">
        <f t="shared" si="24"/>
        <v>12.415356200527706</v>
      </c>
      <c r="G518" s="13">
        <f t="shared" si="26"/>
        <v>6.4617150395778369</v>
      </c>
      <c r="H518" s="21">
        <v>43272</v>
      </c>
      <c r="I518" s="22">
        <v>17</v>
      </c>
      <c r="J518" s="13">
        <f t="shared" si="25"/>
        <v>12.415356200527706</v>
      </c>
      <c r="K518" s="13">
        <f t="shared" si="25"/>
        <v>6.4617150395778369</v>
      </c>
    </row>
    <row r="519" spans="1:15">
      <c r="A519" s="21">
        <v>43272</v>
      </c>
      <c r="B519" s="22">
        <v>18</v>
      </c>
      <c r="C519" s="41">
        <v>48.767899999999997</v>
      </c>
      <c r="D519" s="41">
        <v>30.837900000000001</v>
      </c>
      <c r="E519" s="34">
        <f>VLOOKUP(A519,[1]GAS!$A$2:$B$215,2,FALSE)</f>
        <v>3.7899999999999996</v>
      </c>
      <c r="F519" s="13">
        <f t="shared" si="24"/>
        <v>12.867519788918207</v>
      </c>
      <c r="G519" s="13">
        <f t="shared" si="26"/>
        <v>8.136649076517152</v>
      </c>
      <c r="H519" s="21">
        <v>43272</v>
      </c>
      <c r="I519" s="22">
        <v>18</v>
      </c>
      <c r="J519" s="13">
        <f t="shared" si="25"/>
        <v>12.867519788918207</v>
      </c>
      <c r="K519" s="13">
        <f t="shared" si="25"/>
        <v>8.136649076517152</v>
      </c>
    </row>
    <row r="520" spans="1:15">
      <c r="A520" s="21">
        <v>43272</v>
      </c>
      <c r="B520" s="22">
        <v>19</v>
      </c>
      <c r="C520" s="41">
        <v>52.186</v>
      </c>
      <c r="D520" s="41">
        <v>33.440300000000001</v>
      </c>
      <c r="E520" s="34">
        <f>VLOOKUP(A520,[1]GAS!$A$2:$B$215,2,FALSE)</f>
        <v>3.7899999999999996</v>
      </c>
      <c r="F520" s="13">
        <f t="shared" si="24"/>
        <v>13.769393139841689</v>
      </c>
      <c r="G520" s="13">
        <f t="shared" si="26"/>
        <v>8.8232981530343011</v>
      </c>
      <c r="H520" s="21">
        <v>43272</v>
      </c>
      <c r="I520" s="22">
        <v>19</v>
      </c>
      <c r="J520" s="13">
        <f t="shared" si="25"/>
        <v>13.769393139841689</v>
      </c>
      <c r="K520" s="13">
        <f t="shared" si="25"/>
        <v>8.8232981530343011</v>
      </c>
    </row>
    <row r="521" spans="1:15">
      <c r="A521" s="21">
        <v>43272</v>
      </c>
      <c r="B521" s="22">
        <v>20</v>
      </c>
      <c r="C521" s="41">
        <v>67.807699999999997</v>
      </c>
      <c r="D521" s="41">
        <v>39.220100000000002</v>
      </c>
      <c r="E521" s="34">
        <f>VLOOKUP(A521,[1]GAS!$A$2:$B$215,2,FALSE)</f>
        <v>3.7899999999999996</v>
      </c>
      <c r="F521" s="13">
        <f t="shared" si="24"/>
        <v>17.891213720316625</v>
      </c>
      <c r="G521" s="13">
        <f t="shared" si="26"/>
        <v>10.34831134564644</v>
      </c>
      <c r="H521" s="21">
        <v>43272</v>
      </c>
      <c r="I521" s="22">
        <v>20</v>
      </c>
      <c r="J521" s="13">
        <f t="shared" si="25"/>
        <v>17.891213720316625</v>
      </c>
      <c r="K521" s="13">
        <f t="shared" si="25"/>
        <v>10.34831134564644</v>
      </c>
    </row>
    <row r="522" spans="1:15">
      <c r="A522" s="21">
        <v>43272</v>
      </c>
      <c r="B522" s="22">
        <v>21</v>
      </c>
      <c r="C522" s="41">
        <v>54.596299999999999</v>
      </c>
      <c r="D522" s="41">
        <v>43.501300000000001</v>
      </c>
      <c r="E522" s="34">
        <f>VLOOKUP(A522,[1]GAS!$A$2:$B$215,2,FALSE)</f>
        <v>3.7899999999999996</v>
      </c>
      <c r="F522" s="13">
        <f t="shared" si="24"/>
        <v>14.405356200527706</v>
      </c>
      <c r="G522" s="13">
        <f t="shared" si="26"/>
        <v>11.477915567282324</v>
      </c>
      <c r="H522" s="21">
        <v>43272</v>
      </c>
      <c r="I522" s="22">
        <v>21</v>
      </c>
      <c r="J522" s="13">
        <f t="shared" si="25"/>
        <v>14.405356200527706</v>
      </c>
      <c r="K522" s="13">
        <f t="shared" si="25"/>
        <v>11.477915567282324</v>
      </c>
    </row>
    <row r="523" spans="1:15">
      <c r="A523" s="21">
        <v>43273</v>
      </c>
      <c r="B523" s="22">
        <v>12</v>
      </c>
      <c r="C523" s="41">
        <v>34.751899999999999</v>
      </c>
      <c r="D523" s="41">
        <v>24.257200000000001</v>
      </c>
      <c r="E523" s="34">
        <f>VLOOKUP(A523,[1]GAS!$A$2:$B$215,2,FALSE)</f>
        <v>3.5100000000000002</v>
      </c>
      <c r="F523" s="13">
        <f t="shared" si="24"/>
        <v>9.9008262108262102</v>
      </c>
      <c r="G523" s="13">
        <f t="shared" si="26"/>
        <v>6.9108831908831911</v>
      </c>
      <c r="H523" s="21">
        <v>43273</v>
      </c>
      <c r="I523" s="22">
        <v>12</v>
      </c>
      <c r="J523" s="13">
        <f t="shared" si="25"/>
        <v>9.9008262108262102</v>
      </c>
      <c r="K523" s="13">
        <f t="shared" si="25"/>
        <v>6.9108831908831911</v>
      </c>
      <c r="L523" s="20">
        <f>MAX(AVERAGE(C523:C526),AVERAGE(C524:C527),AVERAGE(C525:C528),AVERAGE(C526:C529),AVERAGE(C527:C530))</f>
        <v>49.873649999999998</v>
      </c>
      <c r="M523" s="20">
        <f>MAX(AVERAGE(J523:J526),AVERAGE(J524:J527),AVERAGE(J525:J528),AVERAGE(J526:J529),AVERAGE(J527:J530))</f>
        <v>14.209017094017094</v>
      </c>
      <c r="N523" s="20">
        <f>MAX(AVERAGE(D523:D526),AVERAGE(D524:D527),AVERAGE(D525:D528),AVERAGE(D526:D529),AVERAGE(D527:D530))</f>
        <v>28.396149999999999</v>
      </c>
      <c r="O523" s="20">
        <f>MAX(AVERAGE(K523:K526),AVERAGE(K524:K527),AVERAGE(K525:K528),AVERAGE(K526:K529),AVERAGE(K527:K530))</f>
        <v>8.0900712250712239</v>
      </c>
    </row>
    <row r="524" spans="1:15">
      <c r="A524" s="21">
        <v>43273</v>
      </c>
      <c r="B524" s="22">
        <v>13</v>
      </c>
      <c r="C524" s="41">
        <v>35.366799999999998</v>
      </c>
      <c r="D524" s="41">
        <v>24.485900000000001</v>
      </c>
      <c r="E524" s="34">
        <f>VLOOKUP(A524,[1]GAS!$A$2:$B$215,2,FALSE)</f>
        <v>3.5100000000000002</v>
      </c>
      <c r="F524" s="13">
        <f t="shared" si="24"/>
        <v>10.076011396011396</v>
      </c>
      <c r="G524" s="13">
        <f t="shared" si="26"/>
        <v>6.976039886039886</v>
      </c>
      <c r="H524" s="21">
        <v>43273</v>
      </c>
      <c r="I524" s="22">
        <v>13</v>
      </c>
      <c r="J524" s="13">
        <f t="shared" si="25"/>
        <v>10.076011396011396</v>
      </c>
      <c r="K524" s="13">
        <f t="shared" si="25"/>
        <v>6.976039886039886</v>
      </c>
    </row>
    <row r="525" spans="1:15">
      <c r="A525" s="21">
        <v>43273</v>
      </c>
      <c r="B525" s="22">
        <v>14</v>
      </c>
      <c r="C525" s="41">
        <v>40.776699999999998</v>
      </c>
      <c r="D525" s="41">
        <v>25.736599999999999</v>
      </c>
      <c r="E525" s="34">
        <f>VLOOKUP(A525,[1]GAS!$A$2:$B$215,2,FALSE)</f>
        <v>3.5100000000000002</v>
      </c>
      <c r="F525" s="13">
        <f t="shared" si="24"/>
        <v>11.617293447293447</v>
      </c>
      <c r="G525" s="13">
        <f t="shared" si="26"/>
        <v>7.3323646723646716</v>
      </c>
      <c r="H525" s="21">
        <v>43273</v>
      </c>
      <c r="I525" s="22">
        <v>14</v>
      </c>
      <c r="J525" s="13">
        <f t="shared" si="25"/>
        <v>11.617293447293447</v>
      </c>
      <c r="K525" s="13">
        <f t="shared" si="25"/>
        <v>7.3323646723646716</v>
      </c>
    </row>
    <row r="526" spans="1:15">
      <c r="A526" s="21">
        <v>43273</v>
      </c>
      <c r="B526" s="22">
        <v>15</v>
      </c>
      <c r="C526" s="41">
        <v>48.105499999999999</v>
      </c>
      <c r="D526" s="41">
        <v>25.046700000000001</v>
      </c>
      <c r="E526" s="34">
        <f>VLOOKUP(A526,[1]GAS!$A$2:$B$215,2,FALSE)</f>
        <v>3.5100000000000002</v>
      </c>
      <c r="F526" s="13">
        <f t="shared" si="24"/>
        <v>13.705270655270654</v>
      </c>
      <c r="G526" s="13">
        <f t="shared" si="26"/>
        <v>7.1358119658119659</v>
      </c>
      <c r="H526" s="21">
        <v>43273</v>
      </c>
      <c r="I526" s="22">
        <v>15</v>
      </c>
      <c r="J526" s="13">
        <f t="shared" si="25"/>
        <v>13.705270655270654</v>
      </c>
      <c r="K526" s="13">
        <f t="shared" si="25"/>
        <v>7.1358119658119659</v>
      </c>
    </row>
    <row r="527" spans="1:15">
      <c r="A527" s="21">
        <v>43273</v>
      </c>
      <c r="B527" s="22">
        <v>16</v>
      </c>
      <c r="C527" s="41">
        <v>48.093800000000002</v>
      </c>
      <c r="D527" s="41">
        <v>25.222899999999999</v>
      </c>
      <c r="E527" s="34">
        <f>VLOOKUP(A527,[1]GAS!$A$2:$B$215,2,FALSE)</f>
        <v>3.5100000000000002</v>
      </c>
      <c r="F527" s="13">
        <f t="shared" si="24"/>
        <v>13.701937321937322</v>
      </c>
      <c r="G527" s="13">
        <f t="shared" si="26"/>
        <v>7.1860113960113949</v>
      </c>
      <c r="H527" s="21">
        <v>43273</v>
      </c>
      <c r="I527" s="22">
        <v>16</v>
      </c>
      <c r="J527" s="13">
        <f t="shared" si="25"/>
        <v>13.701937321937322</v>
      </c>
      <c r="K527" s="13">
        <f t="shared" si="25"/>
        <v>7.1860113960113949</v>
      </c>
    </row>
    <row r="528" spans="1:15">
      <c r="A528" s="21">
        <v>43273</v>
      </c>
      <c r="B528" s="22">
        <v>17</v>
      </c>
      <c r="C528" s="41">
        <v>47.428199999999997</v>
      </c>
      <c r="D528" s="41">
        <v>27.499700000000001</v>
      </c>
      <c r="E528" s="34">
        <f>VLOOKUP(A528,[1]GAS!$A$2:$B$215,2,FALSE)</f>
        <v>3.5100000000000002</v>
      </c>
      <c r="F528" s="13">
        <f t="shared" si="24"/>
        <v>13.51230769230769</v>
      </c>
      <c r="G528" s="13">
        <f t="shared" si="26"/>
        <v>7.8346723646723646</v>
      </c>
      <c r="H528" s="21">
        <v>43273</v>
      </c>
      <c r="I528" s="22">
        <v>17</v>
      </c>
      <c r="J528" s="13">
        <f t="shared" si="25"/>
        <v>13.51230769230769</v>
      </c>
      <c r="K528" s="13">
        <f t="shared" si="25"/>
        <v>7.8346723646723646</v>
      </c>
    </row>
    <row r="529" spans="1:15">
      <c r="A529" s="21">
        <v>43273</v>
      </c>
      <c r="B529" s="22">
        <v>18</v>
      </c>
      <c r="C529" s="41">
        <v>49.559100000000001</v>
      </c>
      <c r="D529" s="41">
        <v>30.042899999999999</v>
      </c>
      <c r="E529" s="34">
        <f>VLOOKUP(A529,[1]GAS!$A$2:$B$215,2,FALSE)</f>
        <v>3.5100000000000002</v>
      </c>
      <c r="F529" s="13">
        <f t="shared" si="24"/>
        <v>14.119401709401709</v>
      </c>
      <c r="G529" s="13">
        <f t="shared" si="26"/>
        <v>8.5592307692307692</v>
      </c>
      <c r="H529" s="21">
        <v>43273</v>
      </c>
      <c r="I529" s="22">
        <v>18</v>
      </c>
      <c r="J529" s="13">
        <f t="shared" si="25"/>
        <v>14.119401709401709</v>
      </c>
      <c r="K529" s="13">
        <f t="shared" si="25"/>
        <v>8.5592307692307692</v>
      </c>
    </row>
    <row r="530" spans="1:15">
      <c r="A530" s="21">
        <v>43273</v>
      </c>
      <c r="B530" s="22">
        <v>19</v>
      </c>
      <c r="C530" s="41">
        <v>54.413499999999999</v>
      </c>
      <c r="D530" s="41">
        <v>30.819099999999999</v>
      </c>
      <c r="E530" s="34">
        <f>VLOOKUP(A530,[1]GAS!$A$2:$B$215,2,FALSE)</f>
        <v>3.5100000000000002</v>
      </c>
      <c r="F530" s="13">
        <f t="shared" si="24"/>
        <v>15.502421652421651</v>
      </c>
      <c r="G530" s="13">
        <f t="shared" si="26"/>
        <v>8.7803703703703686</v>
      </c>
      <c r="H530" s="21">
        <v>43273</v>
      </c>
      <c r="I530" s="22">
        <v>19</v>
      </c>
      <c r="J530" s="13">
        <f t="shared" si="25"/>
        <v>15.502421652421651</v>
      </c>
      <c r="K530" s="13">
        <f t="shared" si="25"/>
        <v>8.7803703703703686</v>
      </c>
    </row>
    <row r="531" spans="1:15">
      <c r="A531" s="21">
        <v>43273</v>
      </c>
      <c r="B531" s="22">
        <v>20</v>
      </c>
      <c r="C531" s="41">
        <v>74.1751</v>
      </c>
      <c r="D531" s="41">
        <v>40.390500000000003</v>
      </c>
      <c r="E531" s="34">
        <f>VLOOKUP(A531,[1]GAS!$A$2:$B$215,2,FALSE)</f>
        <v>3.5100000000000002</v>
      </c>
      <c r="F531" s="13">
        <f t="shared" si="24"/>
        <v>21.132507122507121</v>
      </c>
      <c r="G531" s="13">
        <f t="shared" si="26"/>
        <v>11.507264957264958</v>
      </c>
      <c r="H531" s="21">
        <v>43273</v>
      </c>
      <c r="I531" s="22">
        <v>20</v>
      </c>
      <c r="J531" s="13">
        <f t="shared" si="25"/>
        <v>21.132507122507121</v>
      </c>
      <c r="K531" s="13">
        <f t="shared" si="25"/>
        <v>11.507264957264958</v>
      </c>
    </row>
    <row r="532" spans="1:15">
      <c r="A532" s="21">
        <v>43273</v>
      </c>
      <c r="B532" s="22">
        <v>21</v>
      </c>
      <c r="C532" s="41">
        <v>56.510599999999997</v>
      </c>
      <c r="D532" s="41">
        <v>33.683599999999998</v>
      </c>
      <c r="E532" s="34">
        <f>VLOOKUP(A532,[1]GAS!$A$2:$B$215,2,FALSE)</f>
        <v>3.5100000000000002</v>
      </c>
      <c r="F532" s="13">
        <f t="shared" si="24"/>
        <v>16.099886039886037</v>
      </c>
      <c r="G532" s="13">
        <f t="shared" si="26"/>
        <v>9.5964672364672357</v>
      </c>
      <c r="H532" s="21">
        <v>43273</v>
      </c>
      <c r="I532" s="22">
        <v>21</v>
      </c>
      <c r="J532" s="13">
        <f t="shared" si="25"/>
        <v>16.099886039886037</v>
      </c>
      <c r="K532" s="13">
        <f t="shared" si="25"/>
        <v>9.5964672364672357</v>
      </c>
    </row>
    <row r="533" spans="1:15">
      <c r="A533" s="21">
        <v>43274</v>
      </c>
      <c r="B533" s="22">
        <v>12</v>
      </c>
      <c r="C533" s="41">
        <v>19.872399999999999</v>
      </c>
      <c r="D533" s="41">
        <v>17.8277</v>
      </c>
      <c r="E533" s="34">
        <f>VLOOKUP(A533,[1]GAS!$A$2:$B$215,2,FALSE)</f>
        <v>2.5299999999999998</v>
      </c>
      <c r="F533" s="13">
        <f t="shared" si="24"/>
        <v>7.854703557312253</v>
      </c>
      <c r="G533" s="13">
        <f t="shared" si="26"/>
        <v>7.0465217391304353</v>
      </c>
      <c r="H533" s="21">
        <v>43274</v>
      </c>
      <c r="I533" s="22">
        <v>12</v>
      </c>
      <c r="J533" s="13">
        <f t="shared" si="25"/>
        <v>7.854703557312253</v>
      </c>
      <c r="K533" s="13">
        <f t="shared" si="25"/>
        <v>7.0465217391304353</v>
      </c>
      <c r="L533" s="20">
        <f>MAX(AVERAGE(C533:C536),AVERAGE(C534:C537),AVERAGE(C535:C538),AVERAGE(C536:C539),AVERAGE(C537:C540))</f>
        <v>38.876024999999998</v>
      </c>
      <c r="M533" s="20">
        <f>MAX(AVERAGE(J533:J536),AVERAGE(J534:J537),AVERAGE(J535:J538),AVERAGE(J536:J539),AVERAGE(J537:J540))</f>
        <v>15.366017786561265</v>
      </c>
      <c r="N533" s="20">
        <f>MAX(AVERAGE(D533:D536),AVERAGE(D534:D537),AVERAGE(D535:D538),AVERAGE(D536:D539),AVERAGE(D537:D540))</f>
        <v>19.232799999999997</v>
      </c>
      <c r="O533" s="20">
        <f>MAX(AVERAGE(K533:K536),AVERAGE(K534:K537),AVERAGE(K535:K538),AVERAGE(K536:K539),AVERAGE(K537:K540))</f>
        <v>7.6018972332015817</v>
      </c>
    </row>
    <row r="534" spans="1:15">
      <c r="A534" s="21">
        <v>43274</v>
      </c>
      <c r="B534" s="22">
        <v>13</v>
      </c>
      <c r="C534" s="41">
        <v>24.588799999999999</v>
      </c>
      <c r="D534" s="41">
        <v>18.137</v>
      </c>
      <c r="E534" s="34">
        <f>VLOOKUP(A534,[1]GAS!$A$2:$B$215,2,FALSE)</f>
        <v>2.5299999999999998</v>
      </c>
      <c r="F534" s="13">
        <f t="shared" si="24"/>
        <v>9.7188932806324111</v>
      </c>
      <c r="G534" s="13">
        <f t="shared" si="26"/>
        <v>7.1687747035573128</v>
      </c>
      <c r="H534" s="21">
        <v>43274</v>
      </c>
      <c r="I534" s="22">
        <v>13</v>
      </c>
      <c r="J534" s="13">
        <f t="shared" si="25"/>
        <v>9.7188932806324111</v>
      </c>
      <c r="K534" s="13">
        <f t="shared" si="25"/>
        <v>7.1687747035573128</v>
      </c>
    </row>
    <row r="535" spans="1:15">
      <c r="A535" s="21">
        <v>43274</v>
      </c>
      <c r="B535" s="22">
        <v>14</v>
      </c>
      <c r="C535" s="41">
        <v>28.3324</v>
      </c>
      <c r="D535" s="41">
        <v>18.855899999999998</v>
      </c>
      <c r="E535" s="34">
        <f>VLOOKUP(A535,[1]GAS!$A$2:$B$215,2,FALSE)</f>
        <v>2.5299999999999998</v>
      </c>
      <c r="F535" s="13">
        <f t="shared" si="24"/>
        <v>11.198577075098815</v>
      </c>
      <c r="G535" s="13">
        <f t="shared" si="26"/>
        <v>7.4529249011857708</v>
      </c>
      <c r="H535" s="21">
        <v>43274</v>
      </c>
      <c r="I535" s="22">
        <v>14</v>
      </c>
      <c r="J535" s="13">
        <f t="shared" si="25"/>
        <v>11.198577075098815</v>
      </c>
      <c r="K535" s="13">
        <f t="shared" si="25"/>
        <v>7.4529249011857708</v>
      </c>
    </row>
    <row r="536" spans="1:15">
      <c r="A536" s="21">
        <v>43274</v>
      </c>
      <c r="B536" s="22">
        <v>15</v>
      </c>
      <c r="C536" s="41">
        <v>33.115900000000003</v>
      </c>
      <c r="D536" s="41">
        <v>18.154299999999999</v>
      </c>
      <c r="E536" s="34">
        <f>VLOOKUP(A536,[1]GAS!$A$2:$B$215,2,FALSE)</f>
        <v>2.5299999999999998</v>
      </c>
      <c r="F536" s="13">
        <f t="shared" si="24"/>
        <v>13.089288537549409</v>
      </c>
      <c r="G536" s="13">
        <f t="shared" si="26"/>
        <v>7.1756126482213443</v>
      </c>
      <c r="H536" s="21">
        <v>43274</v>
      </c>
      <c r="I536" s="22">
        <v>15</v>
      </c>
      <c r="J536" s="13">
        <f t="shared" si="25"/>
        <v>13.089288537549409</v>
      </c>
      <c r="K536" s="13">
        <f t="shared" si="25"/>
        <v>7.1756126482213443</v>
      </c>
    </row>
    <row r="537" spans="1:15">
      <c r="A537" s="21">
        <v>43274</v>
      </c>
      <c r="B537" s="22">
        <v>16</v>
      </c>
      <c r="C537" s="41">
        <v>35.516800000000003</v>
      </c>
      <c r="D537" s="41">
        <v>16.993500000000001</v>
      </c>
      <c r="E537" s="34">
        <f>VLOOKUP(A537,[1]GAS!$A$2:$B$215,2,FALSE)</f>
        <v>2.5299999999999998</v>
      </c>
      <c r="F537" s="13">
        <f t="shared" si="24"/>
        <v>14.038260869565219</v>
      </c>
      <c r="G537" s="13">
        <f t="shared" si="26"/>
        <v>6.7167984189723331</v>
      </c>
      <c r="H537" s="21">
        <v>43274</v>
      </c>
      <c r="I537" s="22">
        <v>16</v>
      </c>
      <c r="J537" s="13">
        <f t="shared" si="25"/>
        <v>14.038260869565219</v>
      </c>
      <c r="K537" s="13">
        <f t="shared" si="25"/>
        <v>6.7167984189723331</v>
      </c>
    </row>
    <row r="538" spans="1:15">
      <c r="A538" s="21">
        <v>43274</v>
      </c>
      <c r="B538" s="22">
        <v>17</v>
      </c>
      <c r="C538" s="41">
        <v>35.566400000000002</v>
      </c>
      <c r="D538" s="41">
        <v>17.782399999999999</v>
      </c>
      <c r="E538" s="34">
        <f>VLOOKUP(A538,[1]GAS!$A$2:$B$215,2,FALSE)</f>
        <v>2.5299999999999998</v>
      </c>
      <c r="F538" s="13">
        <f t="shared" si="24"/>
        <v>14.057865612648223</v>
      </c>
      <c r="G538" s="13">
        <f t="shared" si="26"/>
        <v>7.0286166007905138</v>
      </c>
      <c r="H538" s="21">
        <v>43274</v>
      </c>
      <c r="I538" s="22">
        <v>17</v>
      </c>
      <c r="J538" s="13">
        <f t="shared" si="25"/>
        <v>14.057865612648223</v>
      </c>
      <c r="K538" s="13">
        <f t="shared" si="25"/>
        <v>7.0286166007905138</v>
      </c>
    </row>
    <row r="539" spans="1:15">
      <c r="A539" s="21">
        <v>43274</v>
      </c>
      <c r="B539" s="22">
        <v>18</v>
      </c>
      <c r="C539" s="41">
        <v>36.833100000000002</v>
      </c>
      <c r="D539" s="41">
        <v>18.920500000000001</v>
      </c>
      <c r="E539" s="34">
        <f>VLOOKUP(A539,[1]GAS!$A$2:$B$215,2,FALSE)</f>
        <v>2.5299999999999998</v>
      </c>
      <c r="F539" s="13">
        <f t="shared" si="24"/>
        <v>14.558537549407117</v>
      </c>
      <c r="G539" s="13">
        <f t="shared" si="26"/>
        <v>7.4784584980237163</v>
      </c>
      <c r="H539" s="21">
        <v>43274</v>
      </c>
      <c r="I539" s="22">
        <v>18</v>
      </c>
      <c r="J539" s="13">
        <f t="shared" si="25"/>
        <v>14.558537549407117</v>
      </c>
      <c r="K539" s="13">
        <f t="shared" si="25"/>
        <v>7.4784584980237163</v>
      </c>
    </row>
    <row r="540" spans="1:15">
      <c r="A540" s="21">
        <v>43274</v>
      </c>
      <c r="B540" s="22">
        <v>19</v>
      </c>
      <c r="C540" s="41">
        <v>47.587800000000001</v>
      </c>
      <c r="D540" s="41">
        <v>23.2348</v>
      </c>
      <c r="E540" s="34">
        <f>VLOOKUP(A540,[1]GAS!$A$2:$B$215,2,FALSE)</f>
        <v>2.5299999999999998</v>
      </c>
      <c r="F540" s="13">
        <f t="shared" si="24"/>
        <v>18.809407114624509</v>
      </c>
      <c r="G540" s="13">
        <f t="shared" si="26"/>
        <v>9.1837154150197637</v>
      </c>
      <c r="H540" s="21">
        <v>43274</v>
      </c>
      <c r="I540" s="22">
        <v>19</v>
      </c>
      <c r="J540" s="13">
        <f t="shared" si="25"/>
        <v>18.809407114624509</v>
      </c>
      <c r="K540" s="13">
        <f t="shared" si="25"/>
        <v>9.1837154150197637</v>
      </c>
    </row>
    <row r="541" spans="1:15">
      <c r="A541" s="21">
        <v>43274</v>
      </c>
      <c r="B541" s="22">
        <v>20</v>
      </c>
      <c r="C541" s="41">
        <v>67.892200000000003</v>
      </c>
      <c r="D541" s="41">
        <v>62.7941</v>
      </c>
      <c r="E541" s="34">
        <f>VLOOKUP(A541,[1]GAS!$A$2:$B$215,2,FALSE)</f>
        <v>2.5299999999999998</v>
      </c>
      <c r="F541" s="13">
        <f t="shared" si="24"/>
        <v>26.834861660079053</v>
      </c>
      <c r="G541" s="13">
        <f t="shared" si="26"/>
        <v>24.819802371541503</v>
      </c>
      <c r="H541" s="21">
        <v>43274</v>
      </c>
      <c r="I541" s="22">
        <v>20</v>
      </c>
      <c r="J541" s="13">
        <f t="shared" si="25"/>
        <v>26.834861660079053</v>
      </c>
      <c r="K541" s="13">
        <f t="shared" si="25"/>
        <v>24.819802371541503</v>
      </c>
    </row>
    <row r="542" spans="1:15">
      <c r="A542" s="21">
        <v>43274</v>
      </c>
      <c r="B542" s="22">
        <v>21</v>
      </c>
      <c r="C542" s="41">
        <v>54.555399999999999</v>
      </c>
      <c r="D542" s="41">
        <v>56.273400000000002</v>
      </c>
      <c r="E542" s="34">
        <f>VLOOKUP(A542,[1]GAS!$A$2:$B$215,2,FALSE)</f>
        <v>2.5299999999999998</v>
      </c>
      <c r="F542" s="13">
        <f t="shared" si="24"/>
        <v>21.563399209486168</v>
      </c>
      <c r="G542" s="13">
        <f t="shared" si="26"/>
        <v>22.24245059288538</v>
      </c>
      <c r="H542" s="21">
        <v>43274</v>
      </c>
      <c r="I542" s="22">
        <v>21</v>
      </c>
      <c r="J542" s="13">
        <f t="shared" si="25"/>
        <v>21.563399209486168</v>
      </c>
      <c r="K542" s="13">
        <f t="shared" si="25"/>
        <v>22.24245059288538</v>
      </c>
    </row>
    <row r="543" spans="1:15">
      <c r="A543" s="21">
        <v>43275</v>
      </c>
      <c r="B543" s="22">
        <v>12</v>
      </c>
      <c r="C543" s="41">
        <v>18.340599999999998</v>
      </c>
      <c r="D543" s="41">
        <v>14.980499999999999</v>
      </c>
      <c r="E543" s="34">
        <f>VLOOKUP(A543,[1]GAS!$A$2:$B$215,2,FALSE)</f>
        <v>2.5299999999999998</v>
      </c>
      <c r="F543" s="13">
        <f t="shared" si="24"/>
        <v>7.2492490118577075</v>
      </c>
      <c r="G543" s="13">
        <f t="shared" si="26"/>
        <v>5.9211462450592887</v>
      </c>
      <c r="H543" s="21">
        <v>43275</v>
      </c>
      <c r="I543" s="22">
        <v>12</v>
      </c>
      <c r="J543" s="13">
        <f t="shared" si="25"/>
        <v>7.2492490118577075</v>
      </c>
      <c r="K543" s="13">
        <f t="shared" si="25"/>
        <v>5.9211462450592887</v>
      </c>
      <c r="L543" s="20">
        <f>MAX(AVERAGE(C543:C546),AVERAGE(C544:C547),AVERAGE(C545:C548),AVERAGE(C546:C549),AVERAGE(C547:C550))</f>
        <v>33.646149999999999</v>
      </c>
      <c r="M543" s="20">
        <f>MAX(AVERAGE(J543:J546),AVERAGE(J544:J547),AVERAGE(J545:J548),AVERAGE(J546:J549),AVERAGE(J547:J550))</f>
        <v>13.298873517786561</v>
      </c>
      <c r="N543" s="20">
        <f>MAX(AVERAGE(D543:D546),AVERAGE(D544:D547),AVERAGE(D545:D548),AVERAGE(D546:D549),AVERAGE(D547:D550))</f>
        <v>22.499725000000002</v>
      </c>
      <c r="O543" s="20">
        <f>MAX(AVERAGE(K543:K546),AVERAGE(K544:K547),AVERAGE(K545:K548),AVERAGE(K546:K549),AVERAGE(K547:K550))</f>
        <v>8.8931719367588933</v>
      </c>
    </row>
    <row r="544" spans="1:15">
      <c r="A544" s="21">
        <v>43275</v>
      </c>
      <c r="B544" s="22">
        <v>13</v>
      </c>
      <c r="C544" s="41">
        <v>21.744299999999999</v>
      </c>
      <c r="D544" s="41">
        <v>15.3355</v>
      </c>
      <c r="E544" s="34">
        <f>VLOOKUP(A544,[1]GAS!$A$2:$B$215,2,FALSE)</f>
        <v>2.5299999999999998</v>
      </c>
      <c r="F544" s="13">
        <f t="shared" si="24"/>
        <v>8.5945849802371548</v>
      </c>
      <c r="G544" s="13">
        <f t="shared" si="26"/>
        <v>6.0614624505928854</v>
      </c>
      <c r="H544" s="21">
        <v>43275</v>
      </c>
      <c r="I544" s="22">
        <v>13</v>
      </c>
      <c r="J544" s="13">
        <f t="shared" si="25"/>
        <v>8.5945849802371548</v>
      </c>
      <c r="K544" s="13">
        <f t="shared" si="25"/>
        <v>6.0614624505928854</v>
      </c>
    </row>
    <row r="545" spans="1:15">
      <c r="A545" s="21">
        <v>43275</v>
      </c>
      <c r="B545" s="22">
        <v>14</v>
      </c>
      <c r="C545" s="41">
        <v>24.0594</v>
      </c>
      <c r="D545" s="41">
        <v>18.325500000000002</v>
      </c>
      <c r="E545" s="34">
        <f>VLOOKUP(A545,[1]GAS!$A$2:$B$215,2,FALSE)</f>
        <v>2.5299999999999998</v>
      </c>
      <c r="F545" s="13">
        <f t="shared" si="24"/>
        <v>9.5096442687747036</v>
      </c>
      <c r="G545" s="13">
        <f t="shared" si="26"/>
        <v>7.2432806324110688</v>
      </c>
      <c r="H545" s="21">
        <v>43275</v>
      </c>
      <c r="I545" s="22">
        <v>14</v>
      </c>
      <c r="J545" s="13">
        <f t="shared" si="25"/>
        <v>9.5096442687747036</v>
      </c>
      <c r="K545" s="13">
        <f t="shared" si="25"/>
        <v>7.2432806324110688</v>
      </c>
    </row>
    <row r="546" spans="1:15">
      <c r="A546" s="21">
        <v>43275</v>
      </c>
      <c r="B546" s="22">
        <v>15</v>
      </c>
      <c r="C546" s="41">
        <v>26.110099999999999</v>
      </c>
      <c r="D546" s="41">
        <v>18.896699999999999</v>
      </c>
      <c r="E546" s="34">
        <f>VLOOKUP(A546,[1]GAS!$A$2:$B$215,2,FALSE)</f>
        <v>2.5299999999999998</v>
      </c>
      <c r="F546" s="13">
        <f t="shared" si="24"/>
        <v>10.320197628458498</v>
      </c>
      <c r="G546" s="13">
        <f t="shared" si="26"/>
        <v>7.4690513833992096</v>
      </c>
      <c r="H546" s="21">
        <v>43275</v>
      </c>
      <c r="I546" s="22">
        <v>15</v>
      </c>
      <c r="J546" s="13">
        <f t="shared" si="25"/>
        <v>10.320197628458498</v>
      </c>
      <c r="K546" s="13">
        <f t="shared" si="25"/>
        <v>7.4690513833992096</v>
      </c>
    </row>
    <row r="547" spans="1:15">
      <c r="A547" s="21">
        <v>43275</v>
      </c>
      <c r="B547" s="22">
        <v>16</v>
      </c>
      <c r="C547" s="41">
        <v>27.6829</v>
      </c>
      <c r="D547" s="41">
        <v>19.367999999999999</v>
      </c>
      <c r="E547" s="34">
        <f>VLOOKUP(A547,[1]GAS!$A$2:$B$215,2,FALSE)</f>
        <v>2.5299999999999998</v>
      </c>
      <c r="F547" s="13">
        <f t="shared" si="24"/>
        <v>10.941857707509882</v>
      </c>
      <c r="G547" s="13">
        <f t="shared" si="26"/>
        <v>7.6553359683794469</v>
      </c>
      <c r="H547" s="21">
        <v>43275</v>
      </c>
      <c r="I547" s="22">
        <v>16</v>
      </c>
      <c r="J547" s="13">
        <f t="shared" si="25"/>
        <v>10.941857707509882</v>
      </c>
      <c r="K547" s="13">
        <f t="shared" si="25"/>
        <v>7.6553359683794469</v>
      </c>
    </row>
    <row r="548" spans="1:15">
      <c r="A548" s="21">
        <v>43275</v>
      </c>
      <c r="B548" s="22">
        <v>17</v>
      </c>
      <c r="C548" s="41">
        <v>30.009399999999999</v>
      </c>
      <c r="D548" s="41">
        <v>19.295300000000001</v>
      </c>
      <c r="E548" s="34">
        <f>VLOOKUP(A548,[1]GAS!$A$2:$B$215,2,FALSE)</f>
        <v>2.5299999999999998</v>
      </c>
      <c r="F548" s="13">
        <f t="shared" si="24"/>
        <v>11.861422924901186</v>
      </c>
      <c r="G548" s="13">
        <f t="shared" si="26"/>
        <v>7.6266007905138347</v>
      </c>
      <c r="H548" s="21">
        <v>43275</v>
      </c>
      <c r="I548" s="22">
        <v>17</v>
      </c>
      <c r="J548" s="13">
        <f t="shared" si="25"/>
        <v>11.861422924901186</v>
      </c>
      <c r="K548" s="13">
        <f t="shared" si="25"/>
        <v>7.6266007905138347</v>
      </c>
    </row>
    <row r="549" spans="1:15">
      <c r="A549" s="21">
        <v>43275</v>
      </c>
      <c r="B549" s="22">
        <v>18</v>
      </c>
      <c r="C549" s="41">
        <v>33.3932</v>
      </c>
      <c r="D549" s="41">
        <v>22.3231</v>
      </c>
      <c r="E549" s="34">
        <f>VLOOKUP(A549,[1]GAS!$A$2:$B$215,2,FALSE)</f>
        <v>2.5299999999999998</v>
      </c>
      <c r="F549" s="13">
        <f t="shared" si="24"/>
        <v>13.198893280632412</v>
      </c>
      <c r="G549" s="13">
        <f t="shared" si="26"/>
        <v>8.8233596837944663</v>
      </c>
      <c r="H549" s="21">
        <v>43275</v>
      </c>
      <c r="I549" s="22">
        <v>18</v>
      </c>
      <c r="J549" s="13">
        <f t="shared" si="25"/>
        <v>13.198893280632412</v>
      </c>
      <c r="K549" s="13">
        <f t="shared" si="25"/>
        <v>8.8233596837944663</v>
      </c>
    </row>
    <row r="550" spans="1:15">
      <c r="A550" s="21">
        <v>43275</v>
      </c>
      <c r="B550" s="22">
        <v>19</v>
      </c>
      <c r="C550" s="41">
        <v>43.499099999999999</v>
      </c>
      <c r="D550" s="41">
        <v>29.012499999999999</v>
      </c>
      <c r="E550" s="34">
        <f>VLOOKUP(A550,[1]GAS!$A$2:$B$215,2,FALSE)</f>
        <v>2.5299999999999998</v>
      </c>
      <c r="F550" s="13">
        <f t="shared" si="24"/>
        <v>17.193320158102768</v>
      </c>
      <c r="G550" s="13">
        <f t="shared" si="26"/>
        <v>11.467391304347826</v>
      </c>
      <c r="H550" s="21">
        <v>43275</v>
      </c>
      <c r="I550" s="22">
        <v>19</v>
      </c>
      <c r="J550" s="13">
        <f t="shared" si="25"/>
        <v>17.193320158102768</v>
      </c>
      <c r="K550" s="13">
        <f t="shared" si="25"/>
        <v>11.467391304347826</v>
      </c>
    </row>
    <row r="551" spans="1:15">
      <c r="A551" s="21">
        <v>43275</v>
      </c>
      <c r="B551" s="22">
        <v>20</v>
      </c>
      <c r="C551" s="41">
        <v>49.658900000000003</v>
      </c>
      <c r="D551" s="41">
        <v>26.8005</v>
      </c>
      <c r="E551" s="34">
        <f>VLOOKUP(A551,[1]GAS!$A$2:$B$215,2,FALSE)</f>
        <v>2.5299999999999998</v>
      </c>
      <c r="F551" s="13">
        <f t="shared" si="24"/>
        <v>19.628023715415022</v>
      </c>
      <c r="G551" s="13">
        <f t="shared" si="26"/>
        <v>10.59308300395257</v>
      </c>
      <c r="H551" s="21">
        <v>43275</v>
      </c>
      <c r="I551" s="22">
        <v>20</v>
      </c>
      <c r="J551" s="13">
        <f t="shared" si="25"/>
        <v>19.628023715415022</v>
      </c>
      <c r="K551" s="13">
        <f t="shared" si="25"/>
        <v>10.59308300395257</v>
      </c>
    </row>
    <row r="552" spans="1:15">
      <c r="A552" s="21">
        <v>43275</v>
      </c>
      <c r="B552" s="22">
        <v>21</v>
      </c>
      <c r="C552" s="41">
        <v>46.011099999999999</v>
      </c>
      <c r="D552" s="41">
        <v>24.4359</v>
      </c>
      <c r="E552" s="34">
        <f>VLOOKUP(A552,[1]GAS!$A$2:$B$215,2,FALSE)</f>
        <v>2.5299999999999998</v>
      </c>
      <c r="F552" s="13">
        <f t="shared" si="24"/>
        <v>18.186205533596841</v>
      </c>
      <c r="G552" s="13">
        <f t="shared" si="26"/>
        <v>9.658458498023716</v>
      </c>
      <c r="H552" s="21">
        <v>43275</v>
      </c>
      <c r="I552" s="22">
        <v>21</v>
      </c>
      <c r="J552" s="13">
        <f t="shared" si="25"/>
        <v>18.186205533596841</v>
      </c>
      <c r="K552" s="13">
        <f t="shared" si="25"/>
        <v>9.658458498023716</v>
      </c>
    </row>
    <row r="553" spans="1:15">
      <c r="A553" s="21">
        <v>43276</v>
      </c>
      <c r="B553" s="22">
        <v>12</v>
      </c>
      <c r="C553" s="41">
        <v>30.977599999999999</v>
      </c>
      <c r="D553" s="41">
        <v>25.8931</v>
      </c>
      <c r="E553" s="34">
        <f>VLOOKUP(A553,[1]GAS!$A$2:$B$215,2,FALSE)</f>
        <v>2.5299999999999998</v>
      </c>
      <c r="F553" s="13">
        <f t="shared" si="24"/>
        <v>12.24411067193676</v>
      </c>
      <c r="G553" s="13">
        <f t="shared" si="26"/>
        <v>10.234426877470357</v>
      </c>
      <c r="H553" s="21">
        <v>43276</v>
      </c>
      <c r="I553" s="22">
        <v>12</v>
      </c>
      <c r="J553" s="13">
        <f t="shared" si="25"/>
        <v>12.24411067193676</v>
      </c>
      <c r="K553" s="13">
        <f t="shared" si="25"/>
        <v>10.234426877470357</v>
      </c>
      <c r="L553" s="20">
        <f>MAX(AVERAGE(C553:C556),AVERAGE(C554:C557),AVERAGE(C555:C558),AVERAGE(C556:C559),AVERAGE(C557:C560))</f>
        <v>42.824125000000009</v>
      </c>
      <c r="M553" s="20">
        <f>MAX(AVERAGE(J553:J556),AVERAGE(J554:J557),AVERAGE(J555:J558),AVERAGE(J556:J559),AVERAGE(J557:J560))</f>
        <v>16.926531620553362</v>
      </c>
      <c r="N553" s="20">
        <f>MAX(AVERAGE(D553:D556),AVERAGE(D554:D557),AVERAGE(D555:D558),AVERAGE(D556:D559),AVERAGE(D557:D560))</f>
        <v>55.701349999999998</v>
      </c>
      <c r="O553" s="20">
        <f>MAX(AVERAGE(K553:K556),AVERAGE(K554:K557),AVERAGE(K555:K558),AVERAGE(K556:K559),AVERAGE(K557:K560))</f>
        <v>22.016343873517787</v>
      </c>
    </row>
    <row r="554" spans="1:15">
      <c r="A554" s="21">
        <v>43276</v>
      </c>
      <c r="B554" s="22">
        <v>13</v>
      </c>
      <c r="C554" s="41">
        <v>32.3489</v>
      </c>
      <c r="D554" s="41">
        <v>28.312799999999999</v>
      </c>
      <c r="E554" s="34">
        <f>VLOOKUP(A554,[1]GAS!$A$2:$B$215,2,FALSE)</f>
        <v>2.5299999999999998</v>
      </c>
      <c r="F554" s="13">
        <f t="shared" si="24"/>
        <v>12.78612648221344</v>
      </c>
      <c r="G554" s="13">
        <f t="shared" si="26"/>
        <v>11.190830039525693</v>
      </c>
      <c r="H554" s="21">
        <v>43276</v>
      </c>
      <c r="I554" s="22">
        <v>13</v>
      </c>
      <c r="J554" s="13">
        <f t="shared" si="25"/>
        <v>12.78612648221344</v>
      </c>
      <c r="K554" s="13">
        <f t="shared" si="25"/>
        <v>11.190830039525693</v>
      </c>
    </row>
    <row r="555" spans="1:15">
      <c r="A555" s="21">
        <v>43276</v>
      </c>
      <c r="B555" s="22">
        <v>14</v>
      </c>
      <c r="C555" s="41">
        <v>33.862299999999998</v>
      </c>
      <c r="D555" s="41">
        <v>27.064599999999999</v>
      </c>
      <c r="E555" s="34">
        <f>VLOOKUP(A555,[1]GAS!$A$2:$B$215,2,FALSE)</f>
        <v>2.5299999999999998</v>
      </c>
      <c r="F555" s="13">
        <f t="shared" si="24"/>
        <v>13.384308300395258</v>
      </c>
      <c r="G555" s="13">
        <f t="shared" si="26"/>
        <v>10.697470355731225</v>
      </c>
      <c r="H555" s="21">
        <v>43276</v>
      </c>
      <c r="I555" s="22">
        <v>14</v>
      </c>
      <c r="J555" s="13">
        <f t="shared" si="25"/>
        <v>13.384308300395258</v>
      </c>
      <c r="K555" s="13">
        <f t="shared" si="25"/>
        <v>10.697470355731225</v>
      </c>
    </row>
    <row r="556" spans="1:15">
      <c r="A556" s="21">
        <v>43276</v>
      </c>
      <c r="B556" s="22">
        <v>15</v>
      </c>
      <c r="C556" s="41">
        <v>37.164499999999997</v>
      </c>
      <c r="D556" s="41">
        <v>25.805</v>
      </c>
      <c r="E556" s="34">
        <f>VLOOKUP(A556,[1]GAS!$A$2:$B$215,2,FALSE)</f>
        <v>2.5299999999999998</v>
      </c>
      <c r="F556" s="13">
        <f t="shared" si="24"/>
        <v>14.689525691699604</v>
      </c>
      <c r="G556" s="13">
        <f t="shared" si="26"/>
        <v>10.199604743083004</v>
      </c>
      <c r="H556" s="21">
        <v>43276</v>
      </c>
      <c r="I556" s="22">
        <v>15</v>
      </c>
      <c r="J556" s="13">
        <f t="shared" si="25"/>
        <v>14.689525691699604</v>
      </c>
      <c r="K556" s="13">
        <f t="shared" si="25"/>
        <v>10.199604743083004</v>
      </c>
    </row>
    <row r="557" spans="1:15">
      <c r="A557" s="21">
        <v>43276</v>
      </c>
      <c r="B557" s="22">
        <v>16</v>
      </c>
      <c r="C557" s="41">
        <v>40.038600000000002</v>
      </c>
      <c r="D557" s="41">
        <v>28.661799999999999</v>
      </c>
      <c r="E557" s="34">
        <f>VLOOKUP(A557,[1]GAS!$A$2:$B$215,2,FALSE)</f>
        <v>2.5299999999999998</v>
      </c>
      <c r="F557" s="13">
        <f t="shared" si="24"/>
        <v>15.825533596837946</v>
      </c>
      <c r="G557" s="13">
        <f t="shared" si="26"/>
        <v>11.328774703557313</v>
      </c>
      <c r="H557" s="21">
        <v>43276</v>
      </c>
      <c r="I557" s="22">
        <v>16</v>
      </c>
      <c r="J557" s="13">
        <f t="shared" si="25"/>
        <v>15.825533596837946</v>
      </c>
      <c r="K557" s="13">
        <f t="shared" si="25"/>
        <v>11.328774703557313</v>
      </c>
    </row>
    <row r="558" spans="1:15">
      <c r="A558" s="21">
        <v>43276</v>
      </c>
      <c r="B558" s="22">
        <v>17</v>
      </c>
      <c r="C558" s="41">
        <v>44.567100000000003</v>
      </c>
      <c r="D558" s="41">
        <v>31.6891</v>
      </c>
      <c r="E558" s="34">
        <f>VLOOKUP(A558,[1]GAS!$A$2:$B$215,2,FALSE)</f>
        <v>2.5299999999999998</v>
      </c>
      <c r="F558" s="13">
        <f t="shared" si="24"/>
        <v>17.615454545454547</v>
      </c>
      <c r="G558" s="13">
        <f t="shared" si="26"/>
        <v>12.525335968379448</v>
      </c>
      <c r="H558" s="21">
        <v>43276</v>
      </c>
      <c r="I558" s="22">
        <v>17</v>
      </c>
      <c r="J558" s="13">
        <f t="shared" si="25"/>
        <v>17.615454545454547</v>
      </c>
      <c r="K558" s="13">
        <f t="shared" si="25"/>
        <v>12.525335968379448</v>
      </c>
    </row>
    <row r="559" spans="1:15">
      <c r="A559" s="21">
        <v>43276</v>
      </c>
      <c r="B559" s="22">
        <v>18</v>
      </c>
      <c r="C559" s="41">
        <v>43.8093</v>
      </c>
      <c r="D559" s="41">
        <v>30.837399999999999</v>
      </c>
      <c r="E559" s="34">
        <f>VLOOKUP(A559,[1]GAS!$A$2:$B$215,2,FALSE)</f>
        <v>2.5299999999999998</v>
      </c>
      <c r="F559" s="13">
        <f t="shared" si="24"/>
        <v>17.315928853754944</v>
      </c>
      <c r="G559" s="13">
        <f t="shared" si="26"/>
        <v>12.188695652173914</v>
      </c>
      <c r="H559" s="21">
        <v>43276</v>
      </c>
      <c r="I559" s="22">
        <v>18</v>
      </c>
      <c r="J559" s="13">
        <f t="shared" si="25"/>
        <v>17.315928853754944</v>
      </c>
      <c r="K559" s="13">
        <f t="shared" si="25"/>
        <v>12.188695652173914</v>
      </c>
    </row>
    <row r="560" spans="1:15">
      <c r="A560" s="21">
        <v>43276</v>
      </c>
      <c r="B560" s="22">
        <v>19</v>
      </c>
      <c r="C560" s="41">
        <v>42.881500000000003</v>
      </c>
      <c r="D560" s="41">
        <v>131.61709999999999</v>
      </c>
      <c r="E560" s="34">
        <f>VLOOKUP(A560,[1]GAS!$A$2:$B$215,2,FALSE)</f>
        <v>2.5299999999999998</v>
      </c>
      <c r="F560" s="13">
        <f t="shared" si="24"/>
        <v>16.949209486166009</v>
      </c>
      <c r="G560" s="13">
        <f t="shared" si="26"/>
        <v>52.022569169960477</v>
      </c>
      <c r="H560" s="21">
        <v>43276</v>
      </c>
      <c r="I560" s="22">
        <v>19</v>
      </c>
      <c r="J560" s="13">
        <f t="shared" si="25"/>
        <v>16.949209486166009</v>
      </c>
      <c r="K560" s="13">
        <f t="shared" si="25"/>
        <v>52.022569169960477</v>
      </c>
    </row>
    <row r="561" spans="1:15">
      <c r="A561" s="21">
        <v>43276</v>
      </c>
      <c r="B561" s="22">
        <v>20</v>
      </c>
      <c r="C561" s="41">
        <v>55.795900000000003</v>
      </c>
      <c r="D561" s="41">
        <v>25.042100000000001</v>
      </c>
      <c r="E561" s="34">
        <f>VLOOKUP(A561,[1]GAS!$A$2:$B$215,2,FALSE)</f>
        <v>2.5299999999999998</v>
      </c>
      <c r="F561" s="13">
        <f t="shared" si="24"/>
        <v>22.053715415019767</v>
      </c>
      <c r="G561" s="13">
        <f t="shared" si="26"/>
        <v>9.8980632411067209</v>
      </c>
      <c r="H561" s="21">
        <v>43276</v>
      </c>
      <c r="I561" s="22">
        <v>20</v>
      </c>
      <c r="J561" s="13">
        <f t="shared" si="25"/>
        <v>22.053715415019767</v>
      </c>
      <c r="K561" s="13">
        <f t="shared" si="25"/>
        <v>9.8980632411067209</v>
      </c>
    </row>
    <row r="562" spans="1:15">
      <c r="A562" s="21">
        <v>43276</v>
      </c>
      <c r="B562" s="22">
        <v>21</v>
      </c>
      <c r="C562" s="41">
        <v>47.829799999999999</v>
      </c>
      <c r="D562" s="41">
        <v>27.915099999999999</v>
      </c>
      <c r="E562" s="34">
        <f>VLOOKUP(A562,[1]GAS!$A$2:$B$215,2,FALSE)</f>
        <v>2.5299999999999998</v>
      </c>
      <c r="F562" s="13">
        <f t="shared" si="24"/>
        <v>18.905059288537551</v>
      </c>
      <c r="G562" s="13">
        <f t="shared" si="26"/>
        <v>11.033636363636363</v>
      </c>
      <c r="H562" s="21">
        <v>43276</v>
      </c>
      <c r="I562" s="22">
        <v>21</v>
      </c>
      <c r="J562" s="13">
        <f t="shared" si="25"/>
        <v>18.905059288537551</v>
      </c>
      <c r="K562" s="13">
        <f t="shared" si="25"/>
        <v>11.033636363636363</v>
      </c>
    </row>
    <row r="563" spans="1:15">
      <c r="A563" s="21">
        <v>43277</v>
      </c>
      <c r="B563" s="22">
        <v>12</v>
      </c>
      <c r="C563" s="41">
        <v>27.629300000000001</v>
      </c>
      <c r="D563" s="41">
        <v>23.4239</v>
      </c>
      <c r="E563" s="34">
        <f>VLOOKUP(A563,[1]GAS!$A$2:$B$215,2,FALSE)</f>
        <v>3.6599999999999997</v>
      </c>
      <c r="F563" s="13">
        <f t="shared" si="24"/>
        <v>7.5489890710382523</v>
      </c>
      <c r="G563" s="13">
        <f t="shared" si="26"/>
        <v>6.3999726775956285</v>
      </c>
      <c r="H563" s="21">
        <v>43277</v>
      </c>
      <c r="I563" s="22">
        <v>12</v>
      </c>
      <c r="J563" s="13">
        <f t="shared" si="25"/>
        <v>7.5489890710382523</v>
      </c>
      <c r="K563" s="13">
        <f t="shared" si="25"/>
        <v>6.3999726775956285</v>
      </c>
      <c r="L563" s="20">
        <f>MAX(AVERAGE(C563:C566),AVERAGE(C564:C567),AVERAGE(C565:C568),AVERAGE(C566:C569),AVERAGE(C567:C570))</f>
        <v>46.121825000000001</v>
      </c>
      <c r="M563" s="20">
        <f>MAX(AVERAGE(J563:J566),AVERAGE(J564:J567),AVERAGE(J565:J568),AVERAGE(J566:J569),AVERAGE(J567:J570))</f>
        <v>12.601591530054645</v>
      </c>
      <c r="N563" s="20">
        <f>MAX(AVERAGE(D563:D566),AVERAGE(D564:D567),AVERAGE(D565:D568),AVERAGE(D566:D569),AVERAGE(D567:D570))</f>
        <v>24.334200000000003</v>
      </c>
      <c r="O563" s="20">
        <f>MAX(AVERAGE(K563:K566),AVERAGE(K564:K567),AVERAGE(K565:K568),AVERAGE(K566:K569),AVERAGE(K567:K570))</f>
        <v>6.648688524590165</v>
      </c>
    </row>
    <row r="564" spans="1:15">
      <c r="A564" s="21">
        <v>43277</v>
      </c>
      <c r="B564" s="22">
        <v>13</v>
      </c>
      <c r="C564" s="41">
        <v>28.985800000000001</v>
      </c>
      <c r="D564" s="41">
        <v>24.762799999999999</v>
      </c>
      <c r="E564" s="34">
        <f>VLOOKUP(A564,[1]GAS!$A$2:$B$215,2,FALSE)</f>
        <v>3.6599999999999997</v>
      </c>
      <c r="F564" s="13">
        <f t="shared" si="24"/>
        <v>7.9196174863387991</v>
      </c>
      <c r="G564" s="13">
        <f t="shared" si="26"/>
        <v>6.7657923497267758</v>
      </c>
      <c r="H564" s="21">
        <v>43277</v>
      </c>
      <c r="I564" s="22">
        <v>13</v>
      </c>
      <c r="J564" s="13">
        <f t="shared" si="25"/>
        <v>7.9196174863387991</v>
      </c>
      <c r="K564" s="13">
        <f t="shared" si="25"/>
        <v>6.7657923497267758</v>
      </c>
    </row>
    <row r="565" spans="1:15">
      <c r="A565" s="21">
        <v>43277</v>
      </c>
      <c r="B565" s="22">
        <v>14</v>
      </c>
      <c r="C565" s="41">
        <v>32.641500000000001</v>
      </c>
      <c r="D565" s="41">
        <v>24.03</v>
      </c>
      <c r="E565" s="34">
        <f>VLOOKUP(A565,[1]GAS!$A$2:$B$215,2,FALSE)</f>
        <v>3.6599999999999997</v>
      </c>
      <c r="F565" s="13">
        <f t="shared" si="24"/>
        <v>8.9184426229508205</v>
      </c>
      <c r="G565" s="13">
        <f t="shared" si="26"/>
        <v>6.5655737704918042</v>
      </c>
      <c r="H565" s="21">
        <v>43277</v>
      </c>
      <c r="I565" s="22">
        <v>14</v>
      </c>
      <c r="J565" s="13">
        <f t="shared" si="25"/>
        <v>8.9184426229508205</v>
      </c>
      <c r="K565" s="13">
        <f t="shared" si="25"/>
        <v>6.5655737704918042</v>
      </c>
    </row>
    <row r="566" spans="1:15">
      <c r="A566" s="21">
        <v>43277</v>
      </c>
      <c r="B566" s="22">
        <v>15</v>
      </c>
      <c r="C566" s="41">
        <v>35.051600000000001</v>
      </c>
      <c r="D566" s="41">
        <v>25.120100000000001</v>
      </c>
      <c r="E566" s="34">
        <f>VLOOKUP(A566,[1]GAS!$A$2:$B$215,2,FALSE)</f>
        <v>3.6599999999999997</v>
      </c>
      <c r="F566" s="13">
        <f t="shared" si="24"/>
        <v>9.5769398907103831</v>
      </c>
      <c r="G566" s="13">
        <f t="shared" si="26"/>
        <v>6.8634153005464489</v>
      </c>
      <c r="H566" s="21">
        <v>43277</v>
      </c>
      <c r="I566" s="22">
        <v>15</v>
      </c>
      <c r="J566" s="13">
        <f t="shared" si="25"/>
        <v>9.5769398907103831</v>
      </c>
      <c r="K566" s="13">
        <f t="shared" si="25"/>
        <v>6.8634153005464489</v>
      </c>
    </row>
    <row r="567" spans="1:15">
      <c r="A567" s="21">
        <v>43277</v>
      </c>
      <c r="B567" s="22">
        <v>16</v>
      </c>
      <c r="C567" s="41">
        <v>42.6267</v>
      </c>
      <c r="D567" s="41">
        <v>22.798400000000001</v>
      </c>
      <c r="E567" s="34">
        <f>VLOOKUP(A567,[1]GAS!$A$2:$B$215,2,FALSE)</f>
        <v>3.6599999999999997</v>
      </c>
      <c r="F567" s="13">
        <f t="shared" si="24"/>
        <v>11.646639344262296</v>
      </c>
      <c r="G567" s="13">
        <f t="shared" si="26"/>
        <v>6.2290710382513668</v>
      </c>
      <c r="H567" s="21">
        <v>43277</v>
      </c>
      <c r="I567" s="22">
        <v>16</v>
      </c>
      <c r="J567" s="13">
        <f t="shared" si="25"/>
        <v>11.646639344262296</v>
      </c>
      <c r="K567" s="13">
        <f t="shared" si="25"/>
        <v>6.2290710382513668</v>
      </c>
    </row>
    <row r="568" spans="1:15">
      <c r="A568" s="21">
        <v>43277</v>
      </c>
      <c r="B568" s="22">
        <v>17</v>
      </c>
      <c r="C568" s="41">
        <v>45.7117</v>
      </c>
      <c r="D568" s="41">
        <v>24.492799999999999</v>
      </c>
      <c r="E568" s="34">
        <f>VLOOKUP(A568,[1]GAS!$A$2:$B$215,2,FALSE)</f>
        <v>3.6599999999999997</v>
      </c>
      <c r="F568" s="13">
        <f t="shared" si="24"/>
        <v>12.489535519125685</v>
      </c>
      <c r="G568" s="13">
        <f t="shared" si="26"/>
        <v>6.6920218579234971</v>
      </c>
      <c r="H568" s="21">
        <v>43277</v>
      </c>
      <c r="I568" s="22">
        <v>17</v>
      </c>
      <c r="J568" s="13">
        <f t="shared" si="25"/>
        <v>12.489535519125685</v>
      </c>
      <c r="K568" s="13">
        <f t="shared" si="25"/>
        <v>6.6920218579234971</v>
      </c>
    </row>
    <row r="569" spans="1:15">
      <c r="A569" s="21">
        <v>43277</v>
      </c>
      <c r="B569" s="22">
        <v>18</v>
      </c>
      <c r="C569" s="41">
        <v>49.285800000000002</v>
      </c>
      <c r="D569" s="41">
        <v>23.933199999999999</v>
      </c>
      <c r="E569" s="34">
        <f>VLOOKUP(A569,[1]GAS!$A$2:$B$215,2,FALSE)</f>
        <v>3.6599999999999997</v>
      </c>
      <c r="F569" s="13">
        <f t="shared" si="24"/>
        <v>13.466065573770493</v>
      </c>
      <c r="G569" s="13">
        <f t="shared" si="26"/>
        <v>6.5391256830601092</v>
      </c>
      <c r="H569" s="21">
        <v>43277</v>
      </c>
      <c r="I569" s="22">
        <v>18</v>
      </c>
      <c r="J569" s="13">
        <f t="shared" si="25"/>
        <v>13.466065573770493</v>
      </c>
      <c r="K569" s="13">
        <f t="shared" si="25"/>
        <v>6.5391256830601092</v>
      </c>
    </row>
    <row r="570" spans="1:15">
      <c r="A570" s="21">
        <v>43277</v>
      </c>
      <c r="B570" s="22">
        <v>19</v>
      </c>
      <c r="C570" s="41">
        <v>46.863100000000003</v>
      </c>
      <c r="D570" s="41">
        <v>25.048300000000001</v>
      </c>
      <c r="E570" s="34">
        <f>VLOOKUP(A570,[1]GAS!$A$2:$B$215,2,FALSE)</f>
        <v>3.6599999999999997</v>
      </c>
      <c r="F570" s="13">
        <f t="shared" si="24"/>
        <v>12.804125683060111</v>
      </c>
      <c r="G570" s="13">
        <f t="shared" si="26"/>
        <v>6.843797814207651</v>
      </c>
      <c r="H570" s="21">
        <v>43277</v>
      </c>
      <c r="I570" s="22">
        <v>19</v>
      </c>
      <c r="J570" s="13">
        <f t="shared" si="25"/>
        <v>12.804125683060111</v>
      </c>
      <c r="K570" s="13">
        <f t="shared" si="25"/>
        <v>6.843797814207651</v>
      </c>
    </row>
    <row r="571" spans="1:15">
      <c r="A571" s="21">
        <v>43277</v>
      </c>
      <c r="B571" s="22">
        <v>20</v>
      </c>
      <c r="C571" s="41">
        <v>62.8322</v>
      </c>
      <c r="D571" s="41">
        <v>38.703499999999998</v>
      </c>
      <c r="E571" s="34">
        <f>VLOOKUP(A571,[1]GAS!$A$2:$B$215,2,FALSE)</f>
        <v>3.6599999999999997</v>
      </c>
      <c r="F571" s="13">
        <f t="shared" si="24"/>
        <v>17.167267759562844</v>
      </c>
      <c r="G571" s="13">
        <f t="shared" si="26"/>
        <v>10.574726775956284</v>
      </c>
      <c r="H571" s="21">
        <v>43277</v>
      </c>
      <c r="I571" s="22">
        <v>20</v>
      </c>
      <c r="J571" s="13">
        <f t="shared" si="25"/>
        <v>17.167267759562844</v>
      </c>
      <c r="K571" s="13">
        <f t="shared" si="25"/>
        <v>10.574726775956284</v>
      </c>
    </row>
    <row r="572" spans="1:15">
      <c r="A572" s="21">
        <v>43277</v>
      </c>
      <c r="B572" s="22">
        <v>21</v>
      </c>
      <c r="C572" s="41">
        <v>52.679400000000001</v>
      </c>
      <c r="D572" s="41">
        <v>30.026399999999999</v>
      </c>
      <c r="E572" s="34">
        <f>VLOOKUP(A572,[1]GAS!$A$2:$B$215,2,FALSE)</f>
        <v>3.6599999999999997</v>
      </c>
      <c r="F572" s="13">
        <f t="shared" si="24"/>
        <v>14.393278688524592</v>
      </c>
      <c r="G572" s="13">
        <f t="shared" si="26"/>
        <v>8.2039344262295089</v>
      </c>
      <c r="H572" s="21">
        <v>43277</v>
      </c>
      <c r="I572" s="22">
        <v>21</v>
      </c>
      <c r="J572" s="13">
        <f t="shared" si="25"/>
        <v>14.393278688524592</v>
      </c>
      <c r="K572" s="13">
        <f t="shared" si="25"/>
        <v>8.2039344262295089</v>
      </c>
    </row>
    <row r="573" spans="1:15">
      <c r="A573" s="21">
        <v>43278</v>
      </c>
      <c r="B573" s="22">
        <v>12</v>
      </c>
      <c r="C573" s="41">
        <v>27.930199999999999</v>
      </c>
      <c r="D573" s="41">
        <v>20.625</v>
      </c>
      <c r="E573" s="34">
        <f>VLOOKUP(A573,[1]GAS!$A$2:$B$215,2,FALSE)</f>
        <v>3.52</v>
      </c>
      <c r="F573" s="13">
        <f t="shared" si="24"/>
        <v>7.934715909090909</v>
      </c>
      <c r="G573" s="13">
        <f t="shared" si="26"/>
        <v>5.859375</v>
      </c>
      <c r="H573" s="21">
        <v>43278</v>
      </c>
      <c r="I573" s="22">
        <v>12</v>
      </c>
      <c r="J573" s="13">
        <f t="shared" si="25"/>
        <v>7.934715909090909</v>
      </c>
      <c r="K573" s="13">
        <f t="shared" si="25"/>
        <v>5.859375</v>
      </c>
      <c r="L573" s="20">
        <f>MAX(AVERAGE(C573:C576),AVERAGE(C574:C577),AVERAGE(C575:C578),AVERAGE(C576:C579),AVERAGE(C577:C580))</f>
        <v>42.091749999999998</v>
      </c>
      <c r="M573" s="20">
        <f>MAX(AVERAGE(J573:J576),AVERAGE(J574:J577),AVERAGE(J575:J578),AVERAGE(J576:J579),AVERAGE(J577:J580))</f>
        <v>11.957883522727272</v>
      </c>
      <c r="N573" s="20">
        <f>MAX(AVERAGE(D573:D576),AVERAGE(D574:D577),AVERAGE(D575:D578),AVERAGE(D576:D579),AVERAGE(D577:D580))</f>
        <v>22.770675000000001</v>
      </c>
      <c r="O573" s="20">
        <f>MAX(AVERAGE(K573:K576),AVERAGE(K574:K577),AVERAGE(K575:K578),AVERAGE(K576:K579),AVERAGE(K577:K580))</f>
        <v>6.4689417613636362</v>
      </c>
    </row>
    <row r="574" spans="1:15">
      <c r="A574" s="21">
        <v>43278</v>
      </c>
      <c r="B574" s="22">
        <v>13</v>
      </c>
      <c r="C574" s="41">
        <v>27.764199999999999</v>
      </c>
      <c r="D574" s="41">
        <v>21.738600000000002</v>
      </c>
      <c r="E574" s="34">
        <f>VLOOKUP(A574,[1]GAS!$A$2:$B$215,2,FALSE)</f>
        <v>3.52</v>
      </c>
      <c r="F574" s="13">
        <f t="shared" si="24"/>
        <v>7.8875568181818174</v>
      </c>
      <c r="G574" s="13">
        <f t="shared" si="26"/>
        <v>6.1757386363636364</v>
      </c>
      <c r="H574" s="21">
        <v>43278</v>
      </c>
      <c r="I574" s="22">
        <v>13</v>
      </c>
      <c r="J574" s="13">
        <f t="shared" si="25"/>
        <v>7.8875568181818174</v>
      </c>
      <c r="K574" s="13">
        <f t="shared" si="25"/>
        <v>6.1757386363636364</v>
      </c>
    </row>
    <row r="575" spans="1:15">
      <c r="A575" s="21">
        <v>43278</v>
      </c>
      <c r="B575" s="22">
        <v>14</v>
      </c>
      <c r="C575" s="41">
        <v>31.220300000000002</v>
      </c>
      <c r="D575" s="41">
        <v>19.8306</v>
      </c>
      <c r="E575" s="34">
        <f>VLOOKUP(A575,[1]GAS!$A$2:$B$215,2,FALSE)</f>
        <v>3.52</v>
      </c>
      <c r="F575" s="13">
        <f t="shared" si="24"/>
        <v>8.8694034090909089</v>
      </c>
      <c r="G575" s="13">
        <f t="shared" si="26"/>
        <v>5.6336931818181819</v>
      </c>
      <c r="H575" s="21">
        <v>43278</v>
      </c>
      <c r="I575" s="22">
        <v>14</v>
      </c>
      <c r="J575" s="13">
        <f t="shared" si="25"/>
        <v>8.8694034090909089</v>
      </c>
      <c r="K575" s="13">
        <f t="shared" si="25"/>
        <v>5.6336931818181819</v>
      </c>
    </row>
    <row r="576" spans="1:15">
      <c r="A576" s="21">
        <v>43278</v>
      </c>
      <c r="B576" s="22">
        <v>15</v>
      </c>
      <c r="C576" s="41">
        <v>37.057600000000001</v>
      </c>
      <c r="D576" s="41">
        <v>23.840699999999998</v>
      </c>
      <c r="E576" s="34">
        <f>VLOOKUP(A576,[1]GAS!$A$2:$B$215,2,FALSE)</f>
        <v>3.52</v>
      </c>
      <c r="F576" s="13">
        <f t="shared" si="24"/>
        <v>10.527727272727272</v>
      </c>
      <c r="G576" s="13">
        <f t="shared" si="26"/>
        <v>6.7729261363636359</v>
      </c>
      <c r="H576" s="21">
        <v>43278</v>
      </c>
      <c r="I576" s="22">
        <v>15</v>
      </c>
      <c r="J576" s="13">
        <f t="shared" si="25"/>
        <v>10.527727272727272</v>
      </c>
      <c r="K576" s="13">
        <f t="shared" si="25"/>
        <v>6.7729261363636359</v>
      </c>
    </row>
    <row r="577" spans="1:15">
      <c r="A577" s="21">
        <v>43278</v>
      </c>
      <c r="B577" s="22">
        <v>16</v>
      </c>
      <c r="C577" s="41">
        <v>38.054600000000001</v>
      </c>
      <c r="D577" s="41">
        <v>21.4023</v>
      </c>
      <c r="E577" s="34">
        <f>VLOOKUP(A577,[1]GAS!$A$2:$B$215,2,FALSE)</f>
        <v>3.52</v>
      </c>
      <c r="F577" s="13">
        <f t="shared" si="24"/>
        <v>10.810965909090909</v>
      </c>
      <c r="G577" s="13">
        <f t="shared" si="26"/>
        <v>6.0801988636363635</v>
      </c>
      <c r="H577" s="21">
        <v>43278</v>
      </c>
      <c r="I577" s="22">
        <v>16</v>
      </c>
      <c r="J577" s="13">
        <f t="shared" si="25"/>
        <v>10.810965909090909</v>
      </c>
      <c r="K577" s="13">
        <f t="shared" si="25"/>
        <v>6.0801988636363635</v>
      </c>
    </row>
    <row r="578" spans="1:15">
      <c r="A578" s="21">
        <v>43278</v>
      </c>
      <c r="B578" s="22">
        <v>17</v>
      </c>
      <c r="C578" s="41">
        <v>40.472799999999999</v>
      </c>
      <c r="D578" s="41">
        <v>21.037199999999999</v>
      </c>
      <c r="E578" s="34">
        <f>VLOOKUP(A578,[1]GAS!$A$2:$B$215,2,FALSE)</f>
        <v>3.52</v>
      </c>
      <c r="F578" s="13">
        <f t="shared" si="24"/>
        <v>11.497954545454546</v>
      </c>
      <c r="G578" s="13">
        <f t="shared" si="26"/>
        <v>5.9764772727272719</v>
      </c>
      <c r="H578" s="21">
        <v>43278</v>
      </c>
      <c r="I578" s="22">
        <v>17</v>
      </c>
      <c r="J578" s="13">
        <f t="shared" si="25"/>
        <v>11.497954545454546</v>
      </c>
      <c r="K578" s="13">
        <f t="shared" si="25"/>
        <v>5.9764772727272719</v>
      </c>
    </row>
    <row r="579" spans="1:15">
      <c r="A579" s="21">
        <v>43278</v>
      </c>
      <c r="B579" s="22">
        <v>18</v>
      </c>
      <c r="C579" s="41">
        <v>41.754199999999997</v>
      </c>
      <c r="D579" s="41">
        <v>22.4513</v>
      </c>
      <c r="E579" s="34">
        <f>VLOOKUP(A579,[1]GAS!$A$2:$B$215,2,FALSE)</f>
        <v>3.52</v>
      </c>
      <c r="F579" s="13">
        <f t="shared" ref="F579:F642" si="27">C579/E579</f>
        <v>11.861988636363636</v>
      </c>
      <c r="G579" s="13">
        <f t="shared" si="26"/>
        <v>6.378210227272727</v>
      </c>
      <c r="H579" s="21">
        <v>43278</v>
      </c>
      <c r="I579" s="22">
        <v>18</v>
      </c>
      <c r="J579" s="13">
        <f t="shared" ref="J579:K642" si="28">F579</f>
        <v>11.861988636363636</v>
      </c>
      <c r="K579" s="13">
        <f t="shared" si="28"/>
        <v>6.378210227272727</v>
      </c>
    </row>
    <row r="580" spans="1:15">
      <c r="A580" s="21">
        <v>43278</v>
      </c>
      <c r="B580" s="22">
        <v>19</v>
      </c>
      <c r="C580" s="41">
        <v>48.0854</v>
      </c>
      <c r="D580" s="41">
        <v>26.1919</v>
      </c>
      <c r="E580" s="34">
        <f>VLOOKUP(A580,[1]GAS!$A$2:$B$215,2,FALSE)</f>
        <v>3.52</v>
      </c>
      <c r="F580" s="13">
        <f t="shared" si="27"/>
        <v>13.660625</v>
      </c>
      <c r="G580" s="13">
        <f t="shared" ref="G580:G643" si="29">D580/E580</f>
        <v>7.4408806818181823</v>
      </c>
      <c r="H580" s="21">
        <v>43278</v>
      </c>
      <c r="I580" s="22">
        <v>19</v>
      </c>
      <c r="J580" s="13">
        <f t="shared" si="28"/>
        <v>13.660625</v>
      </c>
      <c r="K580" s="13">
        <f t="shared" si="28"/>
        <v>7.4408806818181823</v>
      </c>
    </row>
    <row r="581" spans="1:15">
      <c r="A581" s="21">
        <v>43278</v>
      </c>
      <c r="B581" s="22">
        <v>20</v>
      </c>
      <c r="C581" s="41">
        <v>65.518699999999995</v>
      </c>
      <c r="D581" s="41">
        <v>57.429200000000002</v>
      </c>
      <c r="E581" s="34">
        <f>VLOOKUP(A581,[1]GAS!$A$2:$B$215,2,FALSE)</f>
        <v>3.52</v>
      </c>
      <c r="F581" s="13">
        <f t="shared" si="27"/>
        <v>18.613267045454545</v>
      </c>
      <c r="G581" s="13">
        <f t="shared" si="29"/>
        <v>16.315113636363638</v>
      </c>
      <c r="H581" s="21">
        <v>43278</v>
      </c>
      <c r="I581" s="22">
        <v>20</v>
      </c>
      <c r="J581" s="13">
        <f t="shared" si="28"/>
        <v>18.613267045454545</v>
      </c>
      <c r="K581" s="13">
        <f t="shared" si="28"/>
        <v>16.315113636363638</v>
      </c>
    </row>
    <row r="582" spans="1:15">
      <c r="A582" s="21">
        <v>43278</v>
      </c>
      <c r="B582" s="22">
        <v>21</v>
      </c>
      <c r="C582" s="41">
        <v>51.401200000000003</v>
      </c>
      <c r="D582" s="41">
        <v>35.246699999999997</v>
      </c>
      <c r="E582" s="34">
        <f>VLOOKUP(A582,[1]GAS!$A$2:$B$215,2,FALSE)</f>
        <v>3.52</v>
      </c>
      <c r="F582" s="13">
        <f t="shared" si="27"/>
        <v>14.602613636363637</v>
      </c>
      <c r="G582" s="13">
        <f t="shared" si="29"/>
        <v>10.013267045454544</v>
      </c>
      <c r="H582" s="21">
        <v>43278</v>
      </c>
      <c r="I582" s="22">
        <v>21</v>
      </c>
      <c r="J582" s="13">
        <f t="shared" si="28"/>
        <v>14.602613636363637</v>
      </c>
      <c r="K582" s="13">
        <f t="shared" si="28"/>
        <v>10.013267045454544</v>
      </c>
    </row>
    <row r="583" spans="1:15">
      <c r="A583" s="21">
        <v>43279</v>
      </c>
      <c r="B583" s="22">
        <v>12</v>
      </c>
      <c r="C583" s="41">
        <v>21.233499999999999</v>
      </c>
      <c r="D583" s="41">
        <v>20.231000000000002</v>
      </c>
      <c r="E583" s="34">
        <f>VLOOKUP(A583,[1]GAS!$A$2:$B$215,2,FALSE)</f>
        <v>3.7099999999999995</v>
      </c>
      <c r="F583" s="13">
        <f t="shared" si="27"/>
        <v>5.7233153638814018</v>
      </c>
      <c r="G583" s="13">
        <f t="shared" si="29"/>
        <v>5.4530997304582218</v>
      </c>
      <c r="H583" s="21">
        <v>43279</v>
      </c>
      <c r="I583" s="22">
        <v>12</v>
      </c>
      <c r="J583" s="13">
        <f t="shared" si="28"/>
        <v>5.7233153638814018</v>
      </c>
      <c r="K583" s="13">
        <f t="shared" si="28"/>
        <v>5.4530997304582218</v>
      </c>
      <c r="L583" s="20">
        <f>MAX(AVERAGE(C583:C586),AVERAGE(C584:C587),AVERAGE(C585:C588),AVERAGE(C586:C589),AVERAGE(C587:C590))</f>
        <v>39.179700000000004</v>
      </c>
      <c r="M583" s="20">
        <f>MAX(AVERAGE(J583:J586),AVERAGE(J584:J587),AVERAGE(J585:J588),AVERAGE(J586:J589),AVERAGE(J587:J590))</f>
        <v>10.560566037735851</v>
      </c>
      <c r="N583" s="20">
        <f>MAX(AVERAGE(D583:D586),AVERAGE(D584:D587),AVERAGE(D585:D588),AVERAGE(D586:D589),AVERAGE(D587:D590))</f>
        <v>23.0276</v>
      </c>
      <c r="O583" s="20">
        <f>MAX(AVERAGE(K583:K586),AVERAGE(K584:K587),AVERAGE(K585:K588),AVERAGE(K586:K589),AVERAGE(K587:K590))</f>
        <v>6.2069002695417792</v>
      </c>
    </row>
    <row r="584" spans="1:15">
      <c r="A584" s="21">
        <v>43279</v>
      </c>
      <c r="B584" s="22">
        <v>13</v>
      </c>
      <c r="C584" s="41">
        <v>23.738499999999998</v>
      </c>
      <c r="D584" s="41">
        <v>19.7913</v>
      </c>
      <c r="E584" s="34">
        <f>VLOOKUP(A584,[1]GAS!$A$2:$B$215,2,FALSE)</f>
        <v>3.7099999999999995</v>
      </c>
      <c r="F584" s="13">
        <f t="shared" si="27"/>
        <v>6.3985175202156341</v>
      </c>
      <c r="G584" s="13">
        <f t="shared" si="29"/>
        <v>5.3345822102425879</v>
      </c>
      <c r="H584" s="21">
        <v>43279</v>
      </c>
      <c r="I584" s="22">
        <v>13</v>
      </c>
      <c r="J584" s="13">
        <f t="shared" si="28"/>
        <v>6.3985175202156341</v>
      </c>
      <c r="K584" s="13">
        <f t="shared" si="28"/>
        <v>5.3345822102425879</v>
      </c>
    </row>
    <row r="585" spans="1:15">
      <c r="A585" s="21">
        <v>43279</v>
      </c>
      <c r="B585" s="22">
        <v>14</v>
      </c>
      <c r="C585" s="41">
        <v>24.547899999999998</v>
      </c>
      <c r="D585" s="41">
        <v>20.434899999999999</v>
      </c>
      <c r="E585" s="34">
        <f>VLOOKUP(A585,[1]GAS!$A$2:$B$215,2,FALSE)</f>
        <v>3.7099999999999995</v>
      </c>
      <c r="F585" s="13">
        <f t="shared" si="27"/>
        <v>6.6166846361185989</v>
      </c>
      <c r="G585" s="13">
        <f t="shared" si="29"/>
        <v>5.508059299191375</v>
      </c>
      <c r="H585" s="21">
        <v>43279</v>
      </c>
      <c r="I585" s="22">
        <v>14</v>
      </c>
      <c r="J585" s="13">
        <f t="shared" si="28"/>
        <v>6.6166846361185989</v>
      </c>
      <c r="K585" s="13">
        <f t="shared" si="28"/>
        <v>5.508059299191375</v>
      </c>
    </row>
    <row r="586" spans="1:15">
      <c r="A586" s="21">
        <v>43279</v>
      </c>
      <c r="B586" s="22">
        <v>15</v>
      </c>
      <c r="C586" s="41">
        <v>26.334900000000001</v>
      </c>
      <c r="D586" s="41">
        <v>20.4693</v>
      </c>
      <c r="E586" s="34">
        <f>VLOOKUP(A586,[1]GAS!$A$2:$B$215,2,FALSE)</f>
        <v>3.7099999999999995</v>
      </c>
      <c r="F586" s="13">
        <f t="shared" si="27"/>
        <v>7.0983557951482492</v>
      </c>
      <c r="G586" s="13">
        <f t="shared" si="29"/>
        <v>5.5173315363881414</v>
      </c>
      <c r="H586" s="21">
        <v>43279</v>
      </c>
      <c r="I586" s="22">
        <v>15</v>
      </c>
      <c r="J586" s="13">
        <f t="shared" si="28"/>
        <v>7.0983557951482492</v>
      </c>
      <c r="K586" s="13">
        <f t="shared" si="28"/>
        <v>5.5173315363881414</v>
      </c>
    </row>
    <row r="587" spans="1:15">
      <c r="A587" s="21">
        <v>43279</v>
      </c>
      <c r="B587" s="22">
        <v>16</v>
      </c>
      <c r="C587" s="41">
        <v>32.411900000000003</v>
      </c>
      <c r="D587" s="41">
        <v>21.300999999999998</v>
      </c>
      <c r="E587" s="34">
        <f>VLOOKUP(A587,[1]GAS!$A$2:$B$215,2,FALSE)</f>
        <v>3.7099999999999995</v>
      </c>
      <c r="F587" s="13">
        <f t="shared" si="27"/>
        <v>8.7363611859838297</v>
      </c>
      <c r="G587" s="13">
        <f t="shared" si="29"/>
        <v>5.7415094339622641</v>
      </c>
      <c r="H587" s="21">
        <v>43279</v>
      </c>
      <c r="I587" s="22">
        <v>16</v>
      </c>
      <c r="J587" s="13">
        <f t="shared" si="28"/>
        <v>8.7363611859838297</v>
      </c>
      <c r="K587" s="13">
        <f t="shared" si="28"/>
        <v>5.7415094339622641</v>
      </c>
    </row>
    <row r="588" spans="1:15">
      <c r="A588" s="21">
        <v>43279</v>
      </c>
      <c r="B588" s="22">
        <v>17</v>
      </c>
      <c r="C588" s="41">
        <v>35.099400000000003</v>
      </c>
      <c r="D588" s="41">
        <v>20.258600000000001</v>
      </c>
      <c r="E588" s="34">
        <f>VLOOKUP(A588,[1]GAS!$A$2:$B$215,2,FALSE)</f>
        <v>3.7099999999999995</v>
      </c>
      <c r="F588" s="13">
        <f t="shared" si="27"/>
        <v>9.4607547169811337</v>
      </c>
      <c r="G588" s="13">
        <f t="shared" si="29"/>
        <v>5.4605390835579524</v>
      </c>
      <c r="H588" s="21">
        <v>43279</v>
      </c>
      <c r="I588" s="22">
        <v>17</v>
      </c>
      <c r="J588" s="13">
        <f t="shared" si="28"/>
        <v>9.4607547169811337</v>
      </c>
      <c r="K588" s="13">
        <f t="shared" si="28"/>
        <v>5.4605390835579524</v>
      </c>
    </row>
    <row r="589" spans="1:15">
      <c r="A589" s="21">
        <v>43279</v>
      </c>
      <c r="B589" s="22">
        <v>18</v>
      </c>
      <c r="C589" s="41">
        <v>42.747100000000003</v>
      </c>
      <c r="D589" s="41">
        <v>22.988</v>
      </c>
      <c r="E589" s="34">
        <f>VLOOKUP(A589,[1]GAS!$A$2:$B$215,2,FALSE)</f>
        <v>3.7099999999999995</v>
      </c>
      <c r="F589" s="13">
        <f t="shared" si="27"/>
        <v>11.522129380053912</v>
      </c>
      <c r="G589" s="13">
        <f t="shared" si="29"/>
        <v>6.1962264150943405</v>
      </c>
      <c r="H589" s="21">
        <v>43279</v>
      </c>
      <c r="I589" s="22">
        <v>18</v>
      </c>
      <c r="J589" s="13">
        <f t="shared" si="28"/>
        <v>11.522129380053912</v>
      </c>
      <c r="K589" s="13">
        <f t="shared" si="28"/>
        <v>6.1962264150943405</v>
      </c>
    </row>
    <row r="590" spans="1:15">
      <c r="A590" s="21">
        <v>43279</v>
      </c>
      <c r="B590" s="22">
        <v>19</v>
      </c>
      <c r="C590" s="41">
        <v>46.4604</v>
      </c>
      <c r="D590" s="41">
        <v>27.562799999999999</v>
      </c>
      <c r="E590" s="34">
        <f>VLOOKUP(A590,[1]GAS!$A$2:$B$215,2,FALSE)</f>
        <v>3.7099999999999995</v>
      </c>
      <c r="F590" s="13">
        <f t="shared" si="27"/>
        <v>12.523018867924529</v>
      </c>
      <c r="G590" s="13">
        <f t="shared" si="29"/>
        <v>7.4293261455525617</v>
      </c>
      <c r="H590" s="21">
        <v>43279</v>
      </c>
      <c r="I590" s="22">
        <v>19</v>
      </c>
      <c r="J590" s="13">
        <f t="shared" si="28"/>
        <v>12.523018867924529</v>
      </c>
      <c r="K590" s="13">
        <f t="shared" si="28"/>
        <v>7.4293261455525617</v>
      </c>
    </row>
    <row r="591" spans="1:15">
      <c r="A591" s="21">
        <v>43279</v>
      </c>
      <c r="B591" s="22">
        <v>20</v>
      </c>
      <c r="C591" s="41">
        <v>69.317800000000005</v>
      </c>
      <c r="D591" s="41">
        <v>33.230699999999999</v>
      </c>
      <c r="E591" s="34">
        <f>VLOOKUP(A591,[1]GAS!$A$2:$B$215,2,FALSE)</f>
        <v>3.7099999999999995</v>
      </c>
      <c r="F591" s="13">
        <f t="shared" si="27"/>
        <v>18.684043126684639</v>
      </c>
      <c r="G591" s="13">
        <f t="shared" si="29"/>
        <v>8.9570619946091661</v>
      </c>
      <c r="H591" s="21">
        <v>43279</v>
      </c>
      <c r="I591" s="22">
        <v>20</v>
      </c>
      <c r="J591" s="13">
        <f t="shared" si="28"/>
        <v>18.684043126684639</v>
      </c>
      <c r="K591" s="13">
        <f t="shared" si="28"/>
        <v>8.9570619946091661</v>
      </c>
    </row>
    <row r="592" spans="1:15">
      <c r="A592" s="21">
        <v>43279</v>
      </c>
      <c r="B592" s="22">
        <v>21</v>
      </c>
      <c r="C592" s="41">
        <v>50.742699999999999</v>
      </c>
      <c r="D592" s="41">
        <v>29.8613</v>
      </c>
      <c r="E592" s="34">
        <f>VLOOKUP(A592,[1]GAS!$A$2:$B$215,2,FALSE)</f>
        <v>3.7099999999999995</v>
      </c>
      <c r="F592" s="13">
        <f t="shared" si="27"/>
        <v>13.677277628032346</v>
      </c>
      <c r="G592" s="13">
        <f t="shared" si="29"/>
        <v>8.0488679245283024</v>
      </c>
      <c r="H592" s="21">
        <v>43279</v>
      </c>
      <c r="I592" s="22">
        <v>21</v>
      </c>
      <c r="J592" s="13">
        <f t="shared" si="28"/>
        <v>13.677277628032346</v>
      </c>
      <c r="K592" s="13">
        <f t="shared" si="28"/>
        <v>8.0488679245283024</v>
      </c>
    </row>
    <row r="593" spans="1:15">
      <c r="A593" s="21">
        <v>43280</v>
      </c>
      <c r="B593" s="22">
        <v>12</v>
      </c>
      <c r="C593" s="41">
        <v>25.704499999999999</v>
      </c>
      <c r="D593" s="41">
        <v>18.411799999999999</v>
      </c>
      <c r="E593" s="34">
        <f>VLOOKUP(A593,[1]GAS!$A$2:$B$215,2,FALSE)</f>
        <v>3.16</v>
      </c>
      <c r="F593" s="13">
        <f t="shared" si="27"/>
        <v>8.1343354430379744</v>
      </c>
      <c r="G593" s="13">
        <f t="shared" si="29"/>
        <v>5.826518987341772</v>
      </c>
      <c r="H593" s="21">
        <v>43280</v>
      </c>
      <c r="I593" s="22">
        <v>12</v>
      </c>
      <c r="J593" s="13">
        <f t="shared" si="28"/>
        <v>8.1343354430379744</v>
      </c>
      <c r="K593" s="13">
        <f t="shared" si="28"/>
        <v>5.826518987341772</v>
      </c>
      <c r="L593" s="20">
        <f>MAX(AVERAGE(C593:C596),AVERAGE(C594:C597),AVERAGE(C595:C598),AVERAGE(C596:C599),AVERAGE(C597:C600))</f>
        <v>38.285049999999998</v>
      </c>
      <c r="M593" s="20">
        <f>MAX(AVERAGE(J593:J596),AVERAGE(J594:J597),AVERAGE(J595:J598),AVERAGE(J596:J599),AVERAGE(J597:J600))</f>
        <v>12.115522151898734</v>
      </c>
      <c r="N593" s="20">
        <f>MAX(AVERAGE(D593:D596),AVERAGE(D594:D597),AVERAGE(D595:D598),AVERAGE(D596:D599),AVERAGE(D597:D600))</f>
        <v>19.339675</v>
      </c>
      <c r="O593" s="20">
        <f>MAX(AVERAGE(K593:K596),AVERAGE(K594:K597),AVERAGE(K595:K598),AVERAGE(K596:K599),AVERAGE(K597:K600))</f>
        <v>6.1201503164556961</v>
      </c>
    </row>
    <row r="594" spans="1:15">
      <c r="A594" s="21">
        <v>43280</v>
      </c>
      <c r="B594" s="22">
        <v>13</v>
      </c>
      <c r="C594" s="41">
        <v>26.4011</v>
      </c>
      <c r="D594" s="41">
        <v>17.892399999999999</v>
      </c>
      <c r="E594" s="34">
        <f>VLOOKUP(A594,[1]GAS!$A$2:$B$215,2,FALSE)</f>
        <v>3.16</v>
      </c>
      <c r="F594" s="13">
        <f t="shared" si="27"/>
        <v>8.3547784810126569</v>
      </c>
      <c r="G594" s="13">
        <f t="shared" si="29"/>
        <v>5.6621518987341766</v>
      </c>
      <c r="H594" s="21">
        <v>43280</v>
      </c>
      <c r="I594" s="22">
        <v>13</v>
      </c>
      <c r="J594" s="13">
        <f t="shared" si="28"/>
        <v>8.3547784810126569</v>
      </c>
      <c r="K594" s="13">
        <f t="shared" si="28"/>
        <v>5.6621518987341766</v>
      </c>
    </row>
    <row r="595" spans="1:15">
      <c r="A595" s="21">
        <v>43280</v>
      </c>
      <c r="B595" s="22">
        <v>14</v>
      </c>
      <c r="C595" s="41">
        <v>30.825099999999999</v>
      </c>
      <c r="D595" s="41">
        <v>18.1447</v>
      </c>
      <c r="E595" s="34">
        <f>VLOOKUP(A595,[1]GAS!$A$2:$B$215,2,FALSE)</f>
        <v>3.16</v>
      </c>
      <c r="F595" s="13">
        <f t="shared" si="27"/>
        <v>9.7547784810126572</v>
      </c>
      <c r="G595" s="13">
        <f t="shared" si="29"/>
        <v>5.7419936708860755</v>
      </c>
      <c r="H595" s="21">
        <v>43280</v>
      </c>
      <c r="I595" s="22">
        <v>14</v>
      </c>
      <c r="J595" s="13">
        <f t="shared" si="28"/>
        <v>9.7547784810126572</v>
      </c>
      <c r="K595" s="13">
        <f t="shared" si="28"/>
        <v>5.7419936708860755</v>
      </c>
    </row>
    <row r="596" spans="1:15">
      <c r="A596" s="21">
        <v>43280</v>
      </c>
      <c r="B596" s="22">
        <v>15</v>
      </c>
      <c r="C596" s="41">
        <v>29.4694</v>
      </c>
      <c r="D596" s="41">
        <v>17.171199999999999</v>
      </c>
      <c r="E596" s="34">
        <f>VLOOKUP(A596,[1]GAS!$A$2:$B$215,2,FALSE)</f>
        <v>3.16</v>
      </c>
      <c r="F596" s="13">
        <f t="shared" si="27"/>
        <v>9.3257594936708852</v>
      </c>
      <c r="G596" s="13">
        <f t="shared" si="29"/>
        <v>5.4339240506329105</v>
      </c>
      <c r="H596" s="21">
        <v>43280</v>
      </c>
      <c r="I596" s="22">
        <v>15</v>
      </c>
      <c r="J596" s="13">
        <f t="shared" si="28"/>
        <v>9.3257594936708852</v>
      </c>
      <c r="K596" s="13">
        <f t="shared" si="28"/>
        <v>5.4339240506329105</v>
      </c>
    </row>
    <row r="597" spans="1:15">
      <c r="A597" s="21">
        <v>43280</v>
      </c>
      <c r="B597" s="22">
        <v>16</v>
      </c>
      <c r="C597" s="41">
        <v>31.312899999999999</v>
      </c>
      <c r="D597" s="41">
        <v>18.821100000000001</v>
      </c>
      <c r="E597" s="34">
        <f>VLOOKUP(A597,[1]GAS!$A$2:$B$215,2,FALSE)</f>
        <v>3.16</v>
      </c>
      <c r="F597" s="13">
        <f t="shared" si="27"/>
        <v>9.9091455696202519</v>
      </c>
      <c r="G597" s="13">
        <f t="shared" si="29"/>
        <v>5.9560443037974684</v>
      </c>
      <c r="H597" s="21">
        <v>43280</v>
      </c>
      <c r="I597" s="22">
        <v>16</v>
      </c>
      <c r="J597" s="13">
        <f t="shared" si="28"/>
        <v>9.9091455696202519</v>
      </c>
      <c r="K597" s="13">
        <f t="shared" si="28"/>
        <v>5.9560443037974684</v>
      </c>
    </row>
    <row r="598" spans="1:15">
      <c r="A598" s="21">
        <v>43280</v>
      </c>
      <c r="B598" s="22">
        <v>17</v>
      </c>
      <c r="C598" s="41">
        <v>34.858800000000002</v>
      </c>
      <c r="D598" s="41">
        <v>18.998100000000001</v>
      </c>
      <c r="E598" s="34">
        <f>VLOOKUP(A598,[1]GAS!$A$2:$B$215,2,FALSE)</f>
        <v>3.16</v>
      </c>
      <c r="F598" s="13">
        <f t="shared" si="27"/>
        <v>11.03126582278481</v>
      </c>
      <c r="G598" s="13">
        <f t="shared" si="29"/>
        <v>6.0120569620253166</v>
      </c>
      <c r="H598" s="21">
        <v>43280</v>
      </c>
      <c r="I598" s="22">
        <v>17</v>
      </c>
      <c r="J598" s="13">
        <f t="shared" si="28"/>
        <v>11.03126582278481</v>
      </c>
      <c r="K598" s="13">
        <f t="shared" si="28"/>
        <v>6.0120569620253166</v>
      </c>
    </row>
    <row r="599" spans="1:15">
      <c r="A599" s="21">
        <v>43280</v>
      </c>
      <c r="B599" s="22">
        <v>18</v>
      </c>
      <c r="C599" s="41">
        <v>39.696100000000001</v>
      </c>
      <c r="D599" s="41">
        <v>19.0443</v>
      </c>
      <c r="E599" s="34">
        <f>VLOOKUP(A599,[1]GAS!$A$2:$B$215,2,FALSE)</f>
        <v>3.16</v>
      </c>
      <c r="F599" s="13">
        <f t="shared" si="27"/>
        <v>12.562056962025316</v>
      </c>
      <c r="G599" s="13">
        <f t="shared" si="29"/>
        <v>6.0266772151898733</v>
      </c>
      <c r="H599" s="21">
        <v>43280</v>
      </c>
      <c r="I599" s="22">
        <v>18</v>
      </c>
      <c r="J599" s="13">
        <f t="shared" si="28"/>
        <v>12.562056962025316</v>
      </c>
      <c r="K599" s="13">
        <f t="shared" si="28"/>
        <v>6.0266772151898733</v>
      </c>
    </row>
    <row r="600" spans="1:15">
      <c r="A600" s="21">
        <v>43280</v>
      </c>
      <c r="B600" s="22">
        <v>19</v>
      </c>
      <c r="C600" s="41">
        <v>47.272399999999998</v>
      </c>
      <c r="D600" s="41">
        <v>20.495200000000001</v>
      </c>
      <c r="E600" s="34">
        <f>VLOOKUP(A600,[1]GAS!$A$2:$B$215,2,FALSE)</f>
        <v>3.16</v>
      </c>
      <c r="F600" s="13">
        <f t="shared" si="27"/>
        <v>14.959620253164555</v>
      </c>
      <c r="G600" s="13">
        <f t="shared" si="29"/>
        <v>6.4858227848101269</v>
      </c>
      <c r="H600" s="21">
        <v>43280</v>
      </c>
      <c r="I600" s="22">
        <v>19</v>
      </c>
      <c r="J600" s="13">
        <f t="shared" si="28"/>
        <v>14.959620253164555</v>
      </c>
      <c r="K600" s="13">
        <f t="shared" si="28"/>
        <v>6.4858227848101269</v>
      </c>
    </row>
    <row r="601" spans="1:15">
      <c r="A601" s="21">
        <v>43280</v>
      </c>
      <c r="B601" s="22">
        <v>20</v>
      </c>
      <c r="C601" s="41">
        <v>59.921300000000002</v>
      </c>
      <c r="D601" s="41">
        <v>29.08</v>
      </c>
      <c r="E601" s="34">
        <f>VLOOKUP(A601,[1]GAS!$A$2:$B$215,2,FALSE)</f>
        <v>3.16</v>
      </c>
      <c r="F601" s="13">
        <f t="shared" si="27"/>
        <v>18.962436708860761</v>
      </c>
      <c r="G601" s="13">
        <f t="shared" si="29"/>
        <v>9.2025316455696196</v>
      </c>
      <c r="H601" s="21">
        <v>43280</v>
      </c>
      <c r="I601" s="22">
        <v>20</v>
      </c>
      <c r="J601" s="13">
        <f t="shared" si="28"/>
        <v>18.962436708860761</v>
      </c>
      <c r="K601" s="13">
        <f t="shared" si="28"/>
        <v>9.2025316455696196</v>
      </c>
    </row>
    <row r="602" spans="1:15">
      <c r="A602" s="21">
        <v>43280</v>
      </c>
      <c r="B602" s="22">
        <v>21</v>
      </c>
      <c r="C602" s="41">
        <v>52.485900000000001</v>
      </c>
      <c r="D602" s="41">
        <v>24.4314</v>
      </c>
      <c r="E602" s="34">
        <f>VLOOKUP(A602,[1]GAS!$A$2:$B$215,2,FALSE)</f>
        <v>3.16</v>
      </c>
      <c r="F602" s="13">
        <f t="shared" si="27"/>
        <v>16.609462025316454</v>
      </c>
      <c r="G602" s="13">
        <f t="shared" si="29"/>
        <v>7.7314556962025316</v>
      </c>
      <c r="H602" s="21">
        <v>43280</v>
      </c>
      <c r="I602" s="22">
        <v>21</v>
      </c>
      <c r="J602" s="13">
        <f t="shared" si="28"/>
        <v>16.609462025316454</v>
      </c>
      <c r="K602" s="13">
        <f t="shared" si="28"/>
        <v>7.7314556962025316</v>
      </c>
    </row>
    <row r="603" spans="1:15">
      <c r="A603" s="21">
        <v>43281</v>
      </c>
      <c r="B603" s="22">
        <v>12</v>
      </c>
      <c r="C603" s="41">
        <v>23.899100000000001</v>
      </c>
      <c r="D603" s="41">
        <v>19.003799999999998</v>
      </c>
      <c r="E603" s="34">
        <f>VLOOKUP(A603,[1]GAS!$A$2:$B$215,2,FALSE)</f>
        <v>3.09</v>
      </c>
      <c r="F603" s="13">
        <f t="shared" si="27"/>
        <v>7.7343365695792885</v>
      </c>
      <c r="G603" s="13">
        <f t="shared" si="29"/>
        <v>6.1500970873786409</v>
      </c>
      <c r="H603" s="21">
        <v>43281</v>
      </c>
      <c r="I603" s="22">
        <v>12</v>
      </c>
      <c r="J603" s="13">
        <f t="shared" si="28"/>
        <v>7.7343365695792885</v>
      </c>
      <c r="K603" s="13">
        <f t="shared" si="28"/>
        <v>6.1500970873786409</v>
      </c>
      <c r="L603" s="20">
        <f>MAX(AVERAGE(C603:C606),AVERAGE(C604:C607),AVERAGE(C605:C608),AVERAGE(C606:C609),AVERAGE(C607:C610))</f>
        <v>40.494300000000003</v>
      </c>
      <c r="M603" s="20">
        <f>MAX(AVERAGE(J603:J606),AVERAGE(J604:J607),AVERAGE(J605:J608),AVERAGE(J606:J609),AVERAGE(J607:J610))</f>
        <v>13.10495145631068</v>
      </c>
      <c r="N603" s="20">
        <f>MAX(AVERAGE(D603:D606),AVERAGE(D604:D607),AVERAGE(D605:D608),AVERAGE(D606:D609),AVERAGE(D607:D610))</f>
        <v>26.09685</v>
      </c>
      <c r="O603" s="20">
        <f>MAX(AVERAGE(K603:K606),AVERAGE(K604:K607),AVERAGE(K605:K608),AVERAGE(K606:K609),AVERAGE(K607:K610))</f>
        <v>8.4455825242718454</v>
      </c>
    </row>
    <row r="604" spans="1:15">
      <c r="A604" s="21">
        <v>43281</v>
      </c>
      <c r="B604" s="22">
        <v>13</v>
      </c>
      <c r="C604" s="41">
        <v>27.6553</v>
      </c>
      <c r="D604" s="41">
        <v>20.401599999999998</v>
      </c>
      <c r="E604" s="34">
        <f>VLOOKUP(A604,[1]GAS!$A$2:$B$215,2,FALSE)</f>
        <v>3.09</v>
      </c>
      <c r="F604" s="13">
        <f t="shared" si="27"/>
        <v>8.9499352750809074</v>
      </c>
      <c r="G604" s="13">
        <f t="shared" si="29"/>
        <v>6.6024595469255658</v>
      </c>
      <c r="H604" s="21">
        <v>43281</v>
      </c>
      <c r="I604" s="22">
        <v>13</v>
      </c>
      <c r="J604" s="13">
        <f t="shared" si="28"/>
        <v>8.9499352750809074</v>
      </c>
      <c r="K604" s="13">
        <f t="shared" si="28"/>
        <v>6.6024595469255658</v>
      </c>
    </row>
    <row r="605" spans="1:15">
      <c r="A605" s="21">
        <v>43281</v>
      </c>
      <c r="B605" s="22">
        <v>14</v>
      </c>
      <c r="C605" s="41">
        <v>29.429500000000001</v>
      </c>
      <c r="D605" s="41">
        <v>18.8431</v>
      </c>
      <c r="E605" s="34">
        <f>VLOOKUP(A605,[1]GAS!$A$2:$B$215,2,FALSE)</f>
        <v>3.09</v>
      </c>
      <c r="F605" s="13">
        <f t="shared" si="27"/>
        <v>9.5241100323624597</v>
      </c>
      <c r="G605" s="13">
        <f t="shared" si="29"/>
        <v>6.0980906148867318</v>
      </c>
      <c r="H605" s="21">
        <v>43281</v>
      </c>
      <c r="I605" s="22">
        <v>14</v>
      </c>
      <c r="J605" s="13">
        <f t="shared" si="28"/>
        <v>9.5241100323624597</v>
      </c>
      <c r="K605" s="13">
        <f t="shared" si="28"/>
        <v>6.0980906148867318</v>
      </c>
    </row>
    <row r="606" spans="1:15">
      <c r="A606" s="21">
        <v>43281</v>
      </c>
      <c r="B606" s="22">
        <v>15</v>
      </c>
      <c r="C606" s="41">
        <v>29.958100000000002</v>
      </c>
      <c r="D606" s="41">
        <v>21.5137</v>
      </c>
      <c r="E606" s="34">
        <f>VLOOKUP(A606,[1]GAS!$A$2:$B$215,2,FALSE)</f>
        <v>3.09</v>
      </c>
      <c r="F606" s="13">
        <f t="shared" si="27"/>
        <v>9.6951779935275084</v>
      </c>
      <c r="G606" s="13">
        <f t="shared" si="29"/>
        <v>6.9623624595469256</v>
      </c>
      <c r="H606" s="21">
        <v>43281</v>
      </c>
      <c r="I606" s="22">
        <v>15</v>
      </c>
      <c r="J606" s="13">
        <f t="shared" si="28"/>
        <v>9.6951779935275084</v>
      </c>
      <c r="K606" s="13">
        <f t="shared" si="28"/>
        <v>6.9623624595469256</v>
      </c>
    </row>
    <row r="607" spans="1:15">
      <c r="A607" s="21">
        <v>43281</v>
      </c>
      <c r="B607" s="22">
        <v>16</v>
      </c>
      <c r="C607" s="41">
        <v>35.666699999999999</v>
      </c>
      <c r="D607" s="41">
        <v>24.342199999999998</v>
      </c>
      <c r="E607" s="34">
        <f>VLOOKUP(A607,[1]GAS!$A$2:$B$215,2,FALSE)</f>
        <v>3.09</v>
      </c>
      <c r="F607" s="13">
        <f t="shared" si="27"/>
        <v>11.5426213592233</v>
      </c>
      <c r="G607" s="13">
        <f t="shared" si="29"/>
        <v>7.8777346278317149</v>
      </c>
      <c r="H607" s="21">
        <v>43281</v>
      </c>
      <c r="I607" s="22">
        <v>16</v>
      </c>
      <c r="J607" s="13">
        <f t="shared" si="28"/>
        <v>11.5426213592233</v>
      </c>
      <c r="K607" s="13">
        <f t="shared" si="28"/>
        <v>7.8777346278317149</v>
      </c>
    </row>
    <row r="608" spans="1:15">
      <c r="A608" s="21">
        <v>43281</v>
      </c>
      <c r="B608" s="22">
        <v>17</v>
      </c>
      <c r="C608" s="41">
        <v>37.1511</v>
      </c>
      <c r="D608" s="41">
        <v>28.470500000000001</v>
      </c>
      <c r="E608" s="34">
        <f>VLOOKUP(A608,[1]GAS!$A$2:$B$215,2,FALSE)</f>
        <v>3.09</v>
      </c>
      <c r="F608" s="13">
        <f t="shared" si="27"/>
        <v>12.023009708737865</v>
      </c>
      <c r="G608" s="13">
        <f t="shared" si="29"/>
        <v>9.2137540453074447</v>
      </c>
      <c r="H608" s="21">
        <v>43281</v>
      </c>
      <c r="I608" s="22">
        <v>17</v>
      </c>
      <c r="J608" s="13">
        <f t="shared" si="28"/>
        <v>12.023009708737865</v>
      </c>
      <c r="K608" s="13">
        <f t="shared" si="28"/>
        <v>9.2137540453074447</v>
      </c>
    </row>
    <row r="609" spans="1:15">
      <c r="A609" s="21">
        <v>43281</v>
      </c>
      <c r="B609" s="22">
        <v>18</v>
      </c>
      <c r="C609" s="41">
        <v>40.823500000000003</v>
      </c>
      <c r="D609" s="41">
        <v>25.572399999999998</v>
      </c>
      <c r="E609" s="34">
        <f>VLOOKUP(A609,[1]GAS!$A$2:$B$215,2,FALSE)</f>
        <v>3.09</v>
      </c>
      <c r="F609" s="13">
        <f t="shared" si="27"/>
        <v>13.21148867313916</v>
      </c>
      <c r="G609" s="13">
        <f t="shared" si="29"/>
        <v>8.2758576051779933</v>
      </c>
      <c r="H609" s="21">
        <v>43281</v>
      </c>
      <c r="I609" s="22">
        <v>18</v>
      </c>
      <c r="J609" s="13">
        <f t="shared" si="28"/>
        <v>13.21148867313916</v>
      </c>
      <c r="K609" s="13">
        <f t="shared" si="28"/>
        <v>8.2758576051779933</v>
      </c>
    </row>
    <row r="610" spans="1:15">
      <c r="A610" s="21">
        <v>43281</v>
      </c>
      <c r="B610" s="22">
        <v>19</v>
      </c>
      <c r="C610" s="41">
        <v>48.335900000000002</v>
      </c>
      <c r="D610" s="41">
        <v>26.002300000000002</v>
      </c>
      <c r="E610" s="34">
        <f>VLOOKUP(A610,[1]GAS!$A$2:$B$215,2,FALSE)</f>
        <v>3.09</v>
      </c>
      <c r="F610" s="13">
        <f t="shared" si="27"/>
        <v>15.642686084142396</v>
      </c>
      <c r="G610" s="13">
        <f t="shared" si="29"/>
        <v>8.4149838187702279</v>
      </c>
      <c r="H610" s="21">
        <v>43281</v>
      </c>
      <c r="I610" s="22">
        <v>19</v>
      </c>
      <c r="J610" s="13">
        <f t="shared" si="28"/>
        <v>15.642686084142396</v>
      </c>
      <c r="K610" s="13">
        <f t="shared" si="28"/>
        <v>8.4149838187702279</v>
      </c>
    </row>
    <row r="611" spans="1:15">
      <c r="A611" s="21">
        <v>43281</v>
      </c>
      <c r="B611" s="22">
        <v>20</v>
      </c>
      <c r="C611" s="41">
        <v>61.022199999999998</v>
      </c>
      <c r="D611" s="41">
        <v>35.6755</v>
      </c>
      <c r="E611" s="34">
        <f>VLOOKUP(A611,[1]GAS!$A$2:$B$215,2,FALSE)</f>
        <v>3.09</v>
      </c>
      <c r="F611" s="13">
        <f t="shared" si="27"/>
        <v>19.748284789644014</v>
      </c>
      <c r="G611" s="13">
        <f t="shared" si="29"/>
        <v>11.545469255663431</v>
      </c>
      <c r="H611" s="21">
        <v>43281</v>
      </c>
      <c r="I611" s="22">
        <v>20</v>
      </c>
      <c r="J611" s="13">
        <f t="shared" si="28"/>
        <v>19.748284789644014</v>
      </c>
      <c r="K611" s="13">
        <f t="shared" si="28"/>
        <v>11.545469255663431</v>
      </c>
    </row>
    <row r="612" spans="1:15">
      <c r="A612" s="21">
        <v>43281</v>
      </c>
      <c r="B612" s="22">
        <v>21</v>
      </c>
      <c r="C612" s="41">
        <v>49.6357</v>
      </c>
      <c r="D612" s="41">
        <v>30.610099999999999</v>
      </c>
      <c r="E612" s="34">
        <f>VLOOKUP(A612,[1]GAS!$A$2:$B$215,2,FALSE)</f>
        <v>3.09</v>
      </c>
      <c r="F612" s="13">
        <f t="shared" si="27"/>
        <v>16.063333333333333</v>
      </c>
      <c r="G612" s="13">
        <f t="shared" si="29"/>
        <v>9.9061812297734626</v>
      </c>
      <c r="H612" s="21">
        <v>43281</v>
      </c>
      <c r="I612" s="22">
        <v>21</v>
      </c>
      <c r="J612" s="13">
        <f t="shared" si="28"/>
        <v>16.063333333333333</v>
      </c>
      <c r="K612" s="13">
        <f t="shared" si="28"/>
        <v>9.9061812297734626</v>
      </c>
    </row>
    <row r="613" spans="1:15">
      <c r="A613" s="21">
        <v>43282</v>
      </c>
      <c r="B613" s="22">
        <v>12</v>
      </c>
      <c r="C613" s="41">
        <v>17.831499999999998</v>
      </c>
      <c r="D613" s="41">
        <v>18.704999999999998</v>
      </c>
      <c r="E613" s="34">
        <f>VLOOKUP(A613,[1]GAS!$A$2:$B$215,2,FALSE)</f>
        <v>3.0950000000000002</v>
      </c>
      <c r="F613" s="13">
        <f t="shared" si="27"/>
        <v>5.7613893376413561</v>
      </c>
      <c r="G613" s="13">
        <f t="shared" si="29"/>
        <v>6.043618739903069</v>
      </c>
      <c r="H613" s="21">
        <v>43282</v>
      </c>
      <c r="I613" s="22">
        <v>12</v>
      </c>
      <c r="J613" s="13">
        <f t="shared" si="28"/>
        <v>5.7613893376413561</v>
      </c>
      <c r="K613" s="13">
        <f t="shared" si="28"/>
        <v>6.043618739903069</v>
      </c>
      <c r="L613" s="20">
        <f>MAX(AVERAGE(C613:C616),AVERAGE(C614:C617),AVERAGE(C615:C618),AVERAGE(C616:C619),AVERAGE(C617:C620))</f>
        <v>35.135475</v>
      </c>
      <c r="M613" s="20"/>
      <c r="N613" s="20">
        <f>MAX(AVERAGE(D613:D616),AVERAGE(D614:D617),AVERAGE(D615:D618),AVERAGE(D616:D619),AVERAGE(D617:D620))</f>
        <v>47.071425000000005</v>
      </c>
      <c r="O613" s="20"/>
    </row>
    <row r="614" spans="1:15">
      <c r="A614" s="21">
        <v>43282</v>
      </c>
      <c r="B614" s="22">
        <v>13</v>
      </c>
      <c r="C614" s="41">
        <v>19.718800000000002</v>
      </c>
      <c r="D614" s="41">
        <v>24.412099999999999</v>
      </c>
      <c r="E614" s="34">
        <f>VLOOKUP(A614,[1]GAS!$A$2:$B$215,2,FALSE)</f>
        <v>3.0950000000000002</v>
      </c>
      <c r="F614" s="13">
        <f t="shared" si="27"/>
        <v>6.3711793214862684</v>
      </c>
      <c r="G614" s="13">
        <f t="shared" si="29"/>
        <v>7.8875928917609039</v>
      </c>
      <c r="H614" s="21">
        <v>43282</v>
      </c>
      <c r="I614" s="22">
        <v>13</v>
      </c>
      <c r="J614" s="13">
        <f t="shared" si="28"/>
        <v>6.3711793214862684</v>
      </c>
      <c r="K614" s="13">
        <f t="shared" si="28"/>
        <v>7.8875928917609039</v>
      </c>
    </row>
    <row r="615" spans="1:15">
      <c r="A615" s="21">
        <v>43282</v>
      </c>
      <c r="B615" s="22">
        <v>14</v>
      </c>
      <c r="C615" s="41">
        <v>25.560500000000001</v>
      </c>
      <c r="D615" s="41">
        <v>25.735199999999999</v>
      </c>
      <c r="E615" s="34">
        <f>VLOOKUP(A615,[1]GAS!$A$2:$B$215,2,FALSE)</f>
        <v>3.0950000000000002</v>
      </c>
      <c r="F615" s="13">
        <f t="shared" si="27"/>
        <v>8.2586429725363484</v>
      </c>
      <c r="G615" s="13">
        <f t="shared" si="29"/>
        <v>8.3150888529886906</v>
      </c>
      <c r="H615" s="21">
        <v>43282</v>
      </c>
      <c r="I615" s="22">
        <v>14</v>
      </c>
      <c r="J615" s="13">
        <f t="shared" si="28"/>
        <v>8.2586429725363484</v>
      </c>
      <c r="K615" s="13">
        <f t="shared" si="28"/>
        <v>8.3150888529886906</v>
      </c>
    </row>
    <row r="616" spans="1:15">
      <c r="A616" s="21">
        <v>43282</v>
      </c>
      <c r="B616" s="22">
        <v>15</v>
      </c>
      <c r="C616" s="41">
        <v>28.299900000000001</v>
      </c>
      <c r="D616" s="41">
        <v>25.845099999999999</v>
      </c>
      <c r="E616" s="34">
        <f>VLOOKUP(A616,[1]GAS!$A$2:$B$215,2,FALSE)</f>
        <v>3.0950000000000002</v>
      </c>
      <c r="F616" s="13">
        <f t="shared" si="27"/>
        <v>9.1437479806138935</v>
      </c>
      <c r="G616" s="13">
        <f t="shared" si="29"/>
        <v>8.3505977382875596</v>
      </c>
      <c r="H616" s="21">
        <v>43282</v>
      </c>
      <c r="I616" s="22">
        <v>15</v>
      </c>
      <c r="J616" s="13">
        <f t="shared" si="28"/>
        <v>9.1437479806138935</v>
      </c>
      <c r="K616" s="13">
        <f t="shared" si="28"/>
        <v>8.3505977382875596</v>
      </c>
    </row>
    <row r="617" spans="1:15">
      <c r="A617" s="21">
        <v>43282</v>
      </c>
      <c r="B617" s="22">
        <v>16</v>
      </c>
      <c r="C617" s="41">
        <v>30.227799999999998</v>
      </c>
      <c r="D617" s="41">
        <v>27.563600000000001</v>
      </c>
      <c r="E617" s="34">
        <f>VLOOKUP(A617,[1]GAS!$A$2:$B$215,2,FALSE)</f>
        <v>3.0950000000000002</v>
      </c>
      <c r="F617" s="13">
        <f t="shared" si="27"/>
        <v>9.7666558966074302</v>
      </c>
      <c r="G617" s="13">
        <f t="shared" si="29"/>
        <v>8.9058481421647819</v>
      </c>
      <c r="H617" s="21">
        <v>43282</v>
      </c>
      <c r="I617" s="22">
        <v>16</v>
      </c>
      <c r="J617" s="13">
        <f t="shared" si="28"/>
        <v>9.7666558966074302</v>
      </c>
      <c r="K617" s="13">
        <f t="shared" si="28"/>
        <v>8.9058481421647819</v>
      </c>
    </row>
    <row r="618" spans="1:15">
      <c r="A618" s="21">
        <v>43282</v>
      </c>
      <c r="B618" s="22">
        <v>17</v>
      </c>
      <c r="C618" s="41">
        <v>31.586400000000001</v>
      </c>
      <c r="D618" s="41">
        <v>29.1206</v>
      </c>
      <c r="E618" s="34">
        <f>VLOOKUP(A618,[1]GAS!$A$2:$B$215,2,FALSE)</f>
        <v>3.0950000000000002</v>
      </c>
      <c r="F618" s="13">
        <f t="shared" si="27"/>
        <v>10.20562197092084</v>
      </c>
      <c r="G618" s="13">
        <f t="shared" si="29"/>
        <v>9.4089176090468492</v>
      </c>
      <c r="H618" s="21">
        <v>43282</v>
      </c>
      <c r="I618" s="22">
        <v>17</v>
      </c>
      <c r="J618" s="13">
        <f t="shared" si="28"/>
        <v>10.20562197092084</v>
      </c>
      <c r="K618" s="13">
        <f t="shared" si="28"/>
        <v>9.4089176090468492</v>
      </c>
    </row>
    <row r="619" spans="1:15">
      <c r="A619" s="21">
        <v>43282</v>
      </c>
      <c r="B619" s="22">
        <v>18</v>
      </c>
      <c r="C619" s="41">
        <v>35.938899999999997</v>
      </c>
      <c r="D619" s="41">
        <v>29.730599999999999</v>
      </c>
      <c r="E619" s="34">
        <f>VLOOKUP(A619,[1]GAS!$A$2:$B$215,2,FALSE)</f>
        <v>3.0950000000000002</v>
      </c>
      <c r="F619" s="13">
        <f t="shared" si="27"/>
        <v>11.611922455573504</v>
      </c>
      <c r="G619" s="13">
        <f t="shared" si="29"/>
        <v>9.606009693053311</v>
      </c>
      <c r="H619" s="21">
        <v>43282</v>
      </c>
      <c r="I619" s="22">
        <v>18</v>
      </c>
      <c r="J619" s="13">
        <f t="shared" si="28"/>
        <v>11.611922455573504</v>
      </c>
      <c r="K619" s="13">
        <f t="shared" si="28"/>
        <v>9.606009693053311</v>
      </c>
    </row>
    <row r="620" spans="1:15">
      <c r="A620" s="21">
        <v>43282</v>
      </c>
      <c r="B620" s="22">
        <v>19</v>
      </c>
      <c r="C620" s="41">
        <v>42.788800000000002</v>
      </c>
      <c r="D620" s="41">
        <v>101.87090000000001</v>
      </c>
      <c r="E620" s="34">
        <f>VLOOKUP(A620,[1]GAS!$A$2:$B$215,2,FALSE)</f>
        <v>3.0950000000000002</v>
      </c>
      <c r="F620" s="13">
        <f t="shared" si="27"/>
        <v>13.825137318255249</v>
      </c>
      <c r="G620" s="13">
        <f t="shared" si="29"/>
        <v>32.914668820678514</v>
      </c>
      <c r="H620" s="21">
        <v>43282</v>
      </c>
      <c r="I620" s="22">
        <v>19</v>
      </c>
      <c r="J620" s="13">
        <f t="shared" si="28"/>
        <v>13.825137318255249</v>
      </c>
      <c r="K620" s="13">
        <f t="shared" si="28"/>
        <v>32.914668820678514</v>
      </c>
    </row>
    <row r="621" spans="1:15">
      <c r="A621" s="21">
        <v>43282</v>
      </c>
      <c r="B621" s="22">
        <v>20</v>
      </c>
      <c r="C621" s="41">
        <v>55.1601</v>
      </c>
      <c r="D621" s="41">
        <v>91.8596</v>
      </c>
      <c r="E621" s="34">
        <f>VLOOKUP(A621,[1]GAS!$A$2:$B$215,2,FALSE)</f>
        <v>3.0950000000000002</v>
      </c>
      <c r="F621" s="13">
        <f t="shared" si="27"/>
        <v>17.82232633279483</v>
      </c>
      <c r="G621" s="13">
        <f t="shared" si="29"/>
        <v>29.68</v>
      </c>
      <c r="H621" s="21">
        <v>43282</v>
      </c>
      <c r="I621" s="22">
        <v>20</v>
      </c>
      <c r="J621" s="13">
        <f t="shared" si="28"/>
        <v>17.82232633279483</v>
      </c>
      <c r="K621" s="13">
        <f t="shared" si="28"/>
        <v>29.68</v>
      </c>
    </row>
    <row r="622" spans="1:15">
      <c r="A622" s="21">
        <v>43282</v>
      </c>
      <c r="B622" s="22">
        <v>21</v>
      </c>
      <c r="C622" s="41">
        <v>48.148499999999999</v>
      </c>
      <c r="D622" s="41">
        <v>30.472000000000001</v>
      </c>
      <c r="E622" s="34">
        <f>VLOOKUP(A622,[1]GAS!$A$2:$B$215,2,FALSE)</f>
        <v>3.0950000000000002</v>
      </c>
      <c r="F622" s="13">
        <f t="shared" si="27"/>
        <v>15.556865912762518</v>
      </c>
      <c r="G622" s="13">
        <f t="shared" si="29"/>
        <v>9.8455573505654286</v>
      </c>
      <c r="H622" s="21">
        <v>43282</v>
      </c>
      <c r="I622" s="22">
        <v>21</v>
      </c>
      <c r="J622" s="13">
        <f t="shared" si="28"/>
        <v>15.556865912762518</v>
      </c>
      <c r="K622" s="13">
        <f t="shared" si="28"/>
        <v>9.8455573505654286</v>
      </c>
    </row>
    <row r="623" spans="1:15">
      <c r="A623" s="21">
        <v>43283</v>
      </c>
      <c r="B623" s="22">
        <v>12</v>
      </c>
      <c r="C623" s="41">
        <v>29.734000000000002</v>
      </c>
      <c r="D623" s="41">
        <v>26.220600000000001</v>
      </c>
      <c r="E623" s="34">
        <f>VLOOKUP(A623,[1]GAS!$A$2:$B$215,2,FALSE)</f>
        <v>3.0950000000000002</v>
      </c>
      <c r="F623" s="13">
        <f t="shared" si="27"/>
        <v>9.6071082390953144</v>
      </c>
      <c r="G623" s="13">
        <f t="shared" si="29"/>
        <v>8.4719224555735053</v>
      </c>
      <c r="H623" s="21">
        <v>43283</v>
      </c>
      <c r="I623" s="22">
        <v>12</v>
      </c>
      <c r="J623" s="13">
        <f t="shared" si="28"/>
        <v>9.6071082390953144</v>
      </c>
      <c r="K623" s="13">
        <f t="shared" si="28"/>
        <v>8.4719224555735053</v>
      </c>
      <c r="L623" s="20">
        <f>MAX(AVERAGE(C623:C626),AVERAGE(C624:C627),AVERAGE(C625:C628),AVERAGE(C626:C629),AVERAGE(C627:C630))</f>
        <v>40.072625000000002</v>
      </c>
      <c r="M623" s="20"/>
      <c r="N623" s="20">
        <f>MAX(AVERAGE(D623:D626),AVERAGE(D624:D627),AVERAGE(D625:D628),AVERAGE(D626:D629),AVERAGE(D627:D630))</f>
        <v>53.467950000000002</v>
      </c>
      <c r="O623" s="20"/>
    </row>
    <row r="624" spans="1:15">
      <c r="A624" s="21">
        <v>43283</v>
      </c>
      <c r="B624" s="22">
        <v>13</v>
      </c>
      <c r="C624" s="41">
        <v>30.119800000000001</v>
      </c>
      <c r="D624" s="41">
        <v>24.4087</v>
      </c>
      <c r="E624" s="34">
        <f>VLOOKUP(A624,[1]GAS!$A$2:$B$215,2,FALSE)</f>
        <v>3.0950000000000002</v>
      </c>
      <c r="F624" s="13">
        <f t="shared" si="27"/>
        <v>9.7317609046849753</v>
      </c>
      <c r="G624" s="13">
        <f t="shared" si="29"/>
        <v>7.8864943457189005</v>
      </c>
      <c r="H624" s="21">
        <v>43283</v>
      </c>
      <c r="I624" s="22">
        <v>13</v>
      </c>
      <c r="J624" s="13">
        <f t="shared" si="28"/>
        <v>9.7317609046849753</v>
      </c>
      <c r="K624" s="13">
        <f t="shared" si="28"/>
        <v>7.8864943457189005</v>
      </c>
    </row>
    <row r="625" spans="1:15">
      <c r="A625" s="21">
        <v>43283</v>
      </c>
      <c r="B625" s="22">
        <v>14</v>
      </c>
      <c r="C625" s="41">
        <v>32.160200000000003</v>
      </c>
      <c r="D625" s="41">
        <v>23.747699999999998</v>
      </c>
      <c r="E625" s="34">
        <f>VLOOKUP(A625,[1]GAS!$A$2:$B$215,2,FALSE)</f>
        <v>3.0950000000000002</v>
      </c>
      <c r="F625" s="13">
        <f t="shared" si="27"/>
        <v>10.391017770597738</v>
      </c>
      <c r="G625" s="13">
        <f t="shared" si="29"/>
        <v>7.6729240710823898</v>
      </c>
      <c r="H625" s="21">
        <v>43283</v>
      </c>
      <c r="I625" s="22">
        <v>14</v>
      </c>
      <c r="J625" s="13">
        <f t="shared" si="28"/>
        <v>10.391017770597738</v>
      </c>
      <c r="K625" s="13">
        <f t="shared" si="28"/>
        <v>7.6729240710823898</v>
      </c>
    </row>
    <row r="626" spans="1:15">
      <c r="A626" s="21">
        <v>43283</v>
      </c>
      <c r="B626" s="22">
        <v>15</v>
      </c>
      <c r="C626" s="41">
        <v>33.150599999999997</v>
      </c>
      <c r="D626" s="41">
        <v>25.369499999999999</v>
      </c>
      <c r="E626" s="34">
        <f>VLOOKUP(A626,[1]GAS!$A$2:$B$215,2,FALSE)</f>
        <v>3.0950000000000002</v>
      </c>
      <c r="F626" s="13">
        <f t="shared" si="27"/>
        <v>10.711017770597737</v>
      </c>
      <c r="G626" s="13">
        <f t="shared" si="29"/>
        <v>8.1969305331179303</v>
      </c>
      <c r="H626" s="21">
        <v>43283</v>
      </c>
      <c r="I626" s="22">
        <v>15</v>
      </c>
      <c r="J626" s="13">
        <f t="shared" si="28"/>
        <v>10.711017770597737</v>
      </c>
      <c r="K626" s="13">
        <f t="shared" si="28"/>
        <v>8.1969305331179303</v>
      </c>
    </row>
    <row r="627" spans="1:15">
      <c r="A627" s="21">
        <v>43283</v>
      </c>
      <c r="B627" s="22">
        <v>16</v>
      </c>
      <c r="C627" s="41">
        <v>33.863300000000002</v>
      </c>
      <c r="D627" s="41">
        <v>26.191800000000001</v>
      </c>
      <c r="E627" s="34">
        <f>VLOOKUP(A627,[1]GAS!$A$2:$B$215,2,FALSE)</f>
        <v>3.0950000000000002</v>
      </c>
      <c r="F627" s="13">
        <f t="shared" si="27"/>
        <v>10.941292407108239</v>
      </c>
      <c r="G627" s="13">
        <f t="shared" si="29"/>
        <v>8.4626171243941837</v>
      </c>
      <c r="H627" s="21">
        <v>43283</v>
      </c>
      <c r="I627" s="22">
        <v>16</v>
      </c>
      <c r="J627" s="13">
        <f t="shared" si="28"/>
        <v>10.941292407108239</v>
      </c>
      <c r="K627" s="13">
        <f t="shared" si="28"/>
        <v>8.4626171243941837</v>
      </c>
    </row>
    <row r="628" spans="1:15">
      <c r="A628" s="21">
        <v>43283</v>
      </c>
      <c r="B628" s="22">
        <v>17</v>
      </c>
      <c r="C628" s="41">
        <v>40.1661</v>
      </c>
      <c r="D628" s="41">
        <v>23.145700000000001</v>
      </c>
      <c r="E628" s="34">
        <f>VLOOKUP(A628,[1]GAS!$A$2:$B$215,2,FALSE)</f>
        <v>3.0950000000000002</v>
      </c>
      <c r="F628" s="13">
        <f t="shared" si="27"/>
        <v>12.97773828756058</v>
      </c>
      <c r="G628" s="13">
        <f t="shared" si="29"/>
        <v>7.4784168012924068</v>
      </c>
      <c r="H628" s="21">
        <v>43283</v>
      </c>
      <c r="I628" s="22">
        <v>17</v>
      </c>
      <c r="J628" s="13">
        <f t="shared" si="28"/>
        <v>12.97773828756058</v>
      </c>
      <c r="K628" s="13">
        <f t="shared" si="28"/>
        <v>7.4784168012924068</v>
      </c>
    </row>
    <row r="629" spans="1:15">
      <c r="A629" s="21">
        <v>43283</v>
      </c>
      <c r="B629" s="22">
        <v>18</v>
      </c>
      <c r="C629" s="41">
        <v>38.5443</v>
      </c>
      <c r="D629" s="41">
        <v>25.866599999999998</v>
      </c>
      <c r="E629" s="34">
        <f>VLOOKUP(A629,[1]GAS!$A$2:$B$215,2,FALSE)</f>
        <v>3.0950000000000002</v>
      </c>
      <c r="F629" s="13">
        <f t="shared" si="27"/>
        <v>12.45373182552504</v>
      </c>
      <c r="G629" s="13">
        <f t="shared" si="29"/>
        <v>8.3575444264943446</v>
      </c>
      <c r="H629" s="21">
        <v>43283</v>
      </c>
      <c r="I629" s="22">
        <v>18</v>
      </c>
      <c r="J629" s="13">
        <f t="shared" si="28"/>
        <v>12.45373182552504</v>
      </c>
      <c r="K629" s="13">
        <f t="shared" si="28"/>
        <v>8.3575444264943446</v>
      </c>
    </row>
    <row r="630" spans="1:15">
      <c r="A630" s="21">
        <v>43283</v>
      </c>
      <c r="B630" s="22">
        <v>19</v>
      </c>
      <c r="C630" s="41">
        <v>47.716799999999999</v>
      </c>
      <c r="D630" s="41">
        <v>138.6677</v>
      </c>
      <c r="E630" s="34">
        <f>VLOOKUP(A630,[1]GAS!$A$2:$B$215,2,FALSE)</f>
        <v>3.0950000000000002</v>
      </c>
      <c r="F630" s="13">
        <f t="shared" si="27"/>
        <v>15.417382875605815</v>
      </c>
      <c r="G630" s="13">
        <f t="shared" si="29"/>
        <v>44.803780290791593</v>
      </c>
      <c r="H630" s="21">
        <v>43283</v>
      </c>
      <c r="I630" s="22">
        <v>19</v>
      </c>
      <c r="J630" s="13">
        <f t="shared" si="28"/>
        <v>15.417382875605815</v>
      </c>
      <c r="K630" s="13">
        <f t="shared" si="28"/>
        <v>44.803780290791593</v>
      </c>
    </row>
    <row r="631" spans="1:15">
      <c r="A631" s="21">
        <v>43283</v>
      </c>
      <c r="B631" s="22">
        <v>20</v>
      </c>
      <c r="C631" s="41">
        <v>55.875500000000002</v>
      </c>
      <c r="D631" s="41">
        <v>45.208799999999997</v>
      </c>
      <c r="E631" s="34">
        <f>VLOOKUP(A631,[1]GAS!$A$2:$B$215,2,FALSE)</f>
        <v>3.0950000000000002</v>
      </c>
      <c r="F631" s="13">
        <f t="shared" si="27"/>
        <v>18.053473344103391</v>
      </c>
      <c r="G631" s="13">
        <f t="shared" si="29"/>
        <v>14.607043618739901</v>
      </c>
      <c r="H631" s="21">
        <v>43283</v>
      </c>
      <c r="I631" s="22">
        <v>20</v>
      </c>
      <c r="J631" s="13">
        <f t="shared" si="28"/>
        <v>18.053473344103391</v>
      </c>
      <c r="K631" s="13">
        <f t="shared" si="28"/>
        <v>14.607043618739901</v>
      </c>
    </row>
    <row r="632" spans="1:15">
      <c r="A632" s="21">
        <v>43283</v>
      </c>
      <c r="B632" s="22">
        <v>21</v>
      </c>
      <c r="C632" s="41">
        <v>50.102699999999999</v>
      </c>
      <c r="D632" s="41">
        <v>58.185600000000001</v>
      </c>
      <c r="E632" s="34">
        <f>VLOOKUP(A632,[1]GAS!$A$2:$B$215,2,FALSE)</f>
        <v>3.0950000000000002</v>
      </c>
      <c r="F632" s="13">
        <f t="shared" si="27"/>
        <v>16.188271405492728</v>
      </c>
      <c r="G632" s="13">
        <f t="shared" si="29"/>
        <v>18.799870759289174</v>
      </c>
      <c r="H632" s="21">
        <v>43283</v>
      </c>
      <c r="I632" s="22">
        <v>21</v>
      </c>
      <c r="J632" s="13">
        <f t="shared" si="28"/>
        <v>16.188271405492728</v>
      </c>
      <c r="K632" s="13">
        <f t="shared" si="28"/>
        <v>18.799870759289174</v>
      </c>
    </row>
    <row r="633" spans="1:15">
      <c r="A633" s="21">
        <v>43284</v>
      </c>
      <c r="B633" s="22">
        <v>12</v>
      </c>
      <c r="C633" s="41">
        <v>25.453499999999998</v>
      </c>
      <c r="D633" s="41">
        <v>24.218499999999999</v>
      </c>
      <c r="E633" s="34">
        <f>VLOOKUP(A633,[1]GAS!$A$2:$B$215,2,FALSE)</f>
        <v>3.1749999999999998</v>
      </c>
      <c r="F633" s="13">
        <f t="shared" si="27"/>
        <v>8.0168503937007873</v>
      </c>
      <c r="G633" s="13">
        <f t="shared" si="29"/>
        <v>7.6278740157480316</v>
      </c>
      <c r="H633" s="21">
        <v>43284</v>
      </c>
      <c r="I633" s="22">
        <v>12</v>
      </c>
      <c r="J633" s="13">
        <f t="shared" si="28"/>
        <v>8.0168503937007873</v>
      </c>
      <c r="K633" s="13">
        <f t="shared" si="28"/>
        <v>7.6278740157480316</v>
      </c>
      <c r="L633" s="20">
        <f>MAX(AVERAGE(C633:C636),AVERAGE(C634:C637),AVERAGE(C635:C638),AVERAGE(C636:C639),AVERAGE(C637:C640))</f>
        <v>37.044250000000005</v>
      </c>
      <c r="M633" s="20"/>
      <c r="N633" s="20">
        <f>MAX(AVERAGE(D633:D636),AVERAGE(D634:D637),AVERAGE(D635:D638),AVERAGE(D636:D639),AVERAGE(D637:D640))</f>
        <v>23.469875000000002</v>
      </c>
      <c r="O633" s="20"/>
    </row>
    <row r="634" spans="1:15">
      <c r="A634" s="21">
        <v>43284</v>
      </c>
      <c r="B634" s="22">
        <v>13</v>
      </c>
      <c r="C634" s="41">
        <v>25.782499999999999</v>
      </c>
      <c r="D634" s="41">
        <v>20.982399999999998</v>
      </c>
      <c r="E634" s="34">
        <f>VLOOKUP(A634,[1]GAS!$A$2:$B$215,2,FALSE)</f>
        <v>3.1749999999999998</v>
      </c>
      <c r="F634" s="13">
        <f t="shared" si="27"/>
        <v>8.1204724409448819</v>
      </c>
      <c r="G634" s="13">
        <f t="shared" si="29"/>
        <v>6.6086299212598423</v>
      </c>
      <c r="H634" s="21">
        <v>43284</v>
      </c>
      <c r="I634" s="22">
        <v>13</v>
      </c>
      <c r="J634" s="13">
        <f t="shared" si="28"/>
        <v>8.1204724409448819</v>
      </c>
      <c r="K634" s="13">
        <f t="shared" si="28"/>
        <v>6.6086299212598423</v>
      </c>
    </row>
    <row r="635" spans="1:15">
      <c r="A635" s="21">
        <v>43284</v>
      </c>
      <c r="B635" s="22">
        <v>14</v>
      </c>
      <c r="C635" s="41">
        <v>29.0273</v>
      </c>
      <c r="D635" s="41">
        <v>22.039899999999999</v>
      </c>
      <c r="E635" s="34">
        <f>VLOOKUP(A635,[1]GAS!$A$2:$B$215,2,FALSE)</f>
        <v>3.1749999999999998</v>
      </c>
      <c r="F635" s="13">
        <f t="shared" si="27"/>
        <v>9.1424566929133864</v>
      </c>
      <c r="G635" s="13">
        <f t="shared" si="29"/>
        <v>6.941700787401575</v>
      </c>
      <c r="H635" s="21">
        <v>43284</v>
      </c>
      <c r="I635" s="22">
        <v>14</v>
      </c>
      <c r="J635" s="13">
        <f t="shared" si="28"/>
        <v>9.1424566929133864</v>
      </c>
      <c r="K635" s="13">
        <f t="shared" si="28"/>
        <v>6.941700787401575</v>
      </c>
    </row>
    <row r="636" spans="1:15">
      <c r="A636" s="21">
        <v>43284</v>
      </c>
      <c r="B636" s="22">
        <v>15</v>
      </c>
      <c r="C636" s="41">
        <v>29.520099999999999</v>
      </c>
      <c r="D636" s="41">
        <v>23.410499999999999</v>
      </c>
      <c r="E636" s="34">
        <f>VLOOKUP(A636,[1]GAS!$A$2:$B$215,2,FALSE)</f>
        <v>3.1749999999999998</v>
      </c>
      <c r="F636" s="13">
        <f t="shared" si="27"/>
        <v>9.2976692913385826</v>
      </c>
      <c r="G636" s="13">
        <f t="shared" si="29"/>
        <v>7.3733858267716537</v>
      </c>
      <c r="H636" s="21">
        <v>43284</v>
      </c>
      <c r="I636" s="22">
        <v>15</v>
      </c>
      <c r="J636" s="13">
        <f t="shared" si="28"/>
        <v>9.2976692913385826</v>
      </c>
      <c r="K636" s="13">
        <f t="shared" si="28"/>
        <v>7.3733858267716537</v>
      </c>
    </row>
    <row r="637" spans="1:15">
      <c r="A637" s="21">
        <v>43284</v>
      </c>
      <c r="B637" s="22">
        <v>16</v>
      </c>
      <c r="C637" s="41">
        <v>30.522600000000001</v>
      </c>
      <c r="D637" s="41">
        <v>23.165900000000001</v>
      </c>
      <c r="E637" s="34">
        <f>VLOOKUP(A637,[1]GAS!$A$2:$B$215,2,FALSE)</f>
        <v>3.1749999999999998</v>
      </c>
      <c r="F637" s="13">
        <f t="shared" si="27"/>
        <v>9.6134173228346462</v>
      </c>
      <c r="G637" s="13">
        <f t="shared" si="29"/>
        <v>7.2963464566929144</v>
      </c>
      <c r="H637" s="21">
        <v>43284</v>
      </c>
      <c r="I637" s="22">
        <v>16</v>
      </c>
      <c r="J637" s="13">
        <f t="shared" si="28"/>
        <v>9.6134173228346462</v>
      </c>
      <c r="K637" s="13">
        <f t="shared" si="28"/>
        <v>7.2963464566929144</v>
      </c>
    </row>
    <row r="638" spans="1:15">
      <c r="A638" s="21">
        <v>43284</v>
      </c>
      <c r="B638" s="22">
        <v>17</v>
      </c>
      <c r="C638" s="41">
        <v>33.185600000000001</v>
      </c>
      <c r="D638" s="41">
        <v>22.945</v>
      </c>
      <c r="E638" s="34">
        <f>VLOOKUP(A638,[1]GAS!$A$2:$B$215,2,FALSE)</f>
        <v>3.1749999999999998</v>
      </c>
      <c r="F638" s="13">
        <f t="shared" si="27"/>
        <v>10.452157480314961</v>
      </c>
      <c r="G638" s="13">
        <f t="shared" si="29"/>
        <v>7.2267716535433077</v>
      </c>
      <c r="H638" s="21">
        <v>43284</v>
      </c>
      <c r="I638" s="22">
        <v>17</v>
      </c>
      <c r="J638" s="13">
        <f t="shared" si="28"/>
        <v>10.452157480314961</v>
      </c>
      <c r="K638" s="13">
        <f t="shared" si="28"/>
        <v>7.2267716535433077</v>
      </c>
    </row>
    <row r="639" spans="1:15">
      <c r="A639" s="21">
        <v>43284</v>
      </c>
      <c r="B639" s="22">
        <v>18</v>
      </c>
      <c r="C639" s="41">
        <v>37.933500000000002</v>
      </c>
      <c r="D639" s="41">
        <v>22.9543</v>
      </c>
      <c r="E639" s="34">
        <f>VLOOKUP(A639,[1]GAS!$A$2:$B$215,2,FALSE)</f>
        <v>3.1749999999999998</v>
      </c>
      <c r="F639" s="13">
        <f t="shared" si="27"/>
        <v>11.947559055118111</v>
      </c>
      <c r="G639" s="13">
        <f t="shared" si="29"/>
        <v>7.2297007874015753</v>
      </c>
      <c r="H639" s="21">
        <v>43284</v>
      </c>
      <c r="I639" s="22">
        <v>18</v>
      </c>
      <c r="J639" s="13">
        <f t="shared" si="28"/>
        <v>11.947559055118111</v>
      </c>
      <c r="K639" s="13">
        <f t="shared" si="28"/>
        <v>7.2297007874015753</v>
      </c>
    </row>
    <row r="640" spans="1:15">
      <c r="A640" s="21">
        <v>43284</v>
      </c>
      <c r="B640" s="22">
        <v>19</v>
      </c>
      <c r="C640" s="41">
        <v>46.535299999999999</v>
      </c>
      <c r="D640" s="41">
        <v>24.814299999999999</v>
      </c>
      <c r="E640" s="34">
        <f>VLOOKUP(A640,[1]GAS!$A$2:$B$215,2,FALSE)</f>
        <v>3.1749999999999998</v>
      </c>
      <c r="F640" s="13">
        <f t="shared" si="27"/>
        <v>14.656787401574803</v>
      </c>
      <c r="G640" s="13">
        <f t="shared" si="29"/>
        <v>7.8155275590551181</v>
      </c>
      <c r="H640" s="21">
        <v>43284</v>
      </c>
      <c r="I640" s="22">
        <v>19</v>
      </c>
      <c r="J640" s="13">
        <f t="shared" si="28"/>
        <v>14.656787401574803</v>
      </c>
      <c r="K640" s="13">
        <f t="shared" si="28"/>
        <v>7.8155275590551181</v>
      </c>
    </row>
    <row r="641" spans="1:15">
      <c r="A641" s="21">
        <v>43284</v>
      </c>
      <c r="B641" s="22">
        <v>20</v>
      </c>
      <c r="C641" s="41">
        <v>57.206099999999999</v>
      </c>
      <c r="D641" s="41">
        <v>31.946300000000001</v>
      </c>
      <c r="E641" s="34">
        <f>VLOOKUP(A641,[1]GAS!$A$2:$B$215,2,FALSE)</f>
        <v>3.1749999999999998</v>
      </c>
      <c r="F641" s="13">
        <f t="shared" si="27"/>
        <v>18.017669291338585</v>
      </c>
      <c r="G641" s="13">
        <f t="shared" si="29"/>
        <v>10.061826771653545</v>
      </c>
      <c r="H641" s="21">
        <v>43284</v>
      </c>
      <c r="I641" s="22">
        <v>20</v>
      </c>
      <c r="J641" s="13">
        <f t="shared" si="28"/>
        <v>18.017669291338585</v>
      </c>
      <c r="K641" s="13">
        <f t="shared" si="28"/>
        <v>10.061826771653545</v>
      </c>
    </row>
    <row r="642" spans="1:15">
      <c r="A642" s="21">
        <v>43284</v>
      </c>
      <c r="B642" s="22">
        <v>21</v>
      </c>
      <c r="C642" s="41">
        <v>48.933399999999999</v>
      </c>
      <c r="D642" s="41">
        <v>30.030999999999999</v>
      </c>
      <c r="E642" s="34">
        <f>VLOOKUP(A642,[1]GAS!$A$2:$B$215,2,FALSE)</f>
        <v>3.1749999999999998</v>
      </c>
      <c r="F642" s="13">
        <f t="shared" si="27"/>
        <v>15.412094488188977</v>
      </c>
      <c r="G642" s="13">
        <f t="shared" si="29"/>
        <v>9.4585826771653547</v>
      </c>
      <c r="H642" s="21">
        <v>43284</v>
      </c>
      <c r="I642" s="22">
        <v>21</v>
      </c>
      <c r="J642" s="13">
        <f t="shared" si="28"/>
        <v>15.412094488188977</v>
      </c>
      <c r="K642" s="13">
        <f t="shared" si="28"/>
        <v>9.4585826771653547</v>
      </c>
    </row>
    <row r="643" spans="1:15">
      <c r="A643" s="21">
        <v>43285</v>
      </c>
      <c r="B643" s="22">
        <v>12</v>
      </c>
      <c r="C643" s="41">
        <v>22.785399999999999</v>
      </c>
      <c r="D643" s="41">
        <v>19.183299999999999</v>
      </c>
      <c r="E643" s="34">
        <f>VLOOKUP(A643,[1]GAS!$A$2:$B$215,2,FALSE)</f>
        <v>3.4449999999999998</v>
      </c>
      <c r="F643" s="13">
        <f t="shared" ref="F643:F706" si="30">C643/E643</f>
        <v>6.6140493468795354</v>
      </c>
      <c r="G643" s="13">
        <f t="shared" si="29"/>
        <v>5.5684470246734401</v>
      </c>
      <c r="H643" s="21">
        <v>43285</v>
      </c>
      <c r="I643" s="22">
        <v>12</v>
      </c>
      <c r="J643" s="13">
        <f t="shared" ref="J643:K706" si="31">F643</f>
        <v>6.6140493468795354</v>
      </c>
      <c r="K643" s="13">
        <f t="shared" si="31"/>
        <v>5.5684470246734401</v>
      </c>
      <c r="L643" s="20">
        <f>MAX(AVERAGE(C643:C646),AVERAGE(C644:C647),AVERAGE(C645:C648),AVERAGE(C646:C649),AVERAGE(C647:C650))</f>
        <v>37.8215</v>
      </c>
      <c r="M643" s="20"/>
      <c r="N643" s="20">
        <f>MAX(AVERAGE(D643:D646),AVERAGE(D644:D647),AVERAGE(D645:D648),AVERAGE(D646:D649),AVERAGE(D647:D650))</f>
        <v>23.224499999999999</v>
      </c>
      <c r="O643" s="20"/>
    </row>
    <row r="644" spans="1:15">
      <c r="A644" s="21">
        <v>43285</v>
      </c>
      <c r="B644" s="22">
        <v>13</v>
      </c>
      <c r="C644" s="41">
        <v>23.886099999999999</v>
      </c>
      <c r="D644" s="41">
        <v>17.126100000000001</v>
      </c>
      <c r="E644" s="34">
        <f>VLOOKUP(A644,[1]GAS!$A$2:$B$215,2,FALSE)</f>
        <v>3.4449999999999998</v>
      </c>
      <c r="F644" s="13">
        <f t="shared" si="30"/>
        <v>6.9335558780841797</v>
      </c>
      <c r="G644" s="13">
        <f t="shared" ref="G644:G707" si="32">D644/E644</f>
        <v>4.9712917271407839</v>
      </c>
      <c r="H644" s="21">
        <v>43285</v>
      </c>
      <c r="I644" s="22">
        <v>13</v>
      </c>
      <c r="J644" s="13">
        <f t="shared" si="31"/>
        <v>6.9335558780841797</v>
      </c>
      <c r="K644" s="13">
        <f t="shared" si="31"/>
        <v>4.9712917271407839</v>
      </c>
    </row>
    <row r="645" spans="1:15">
      <c r="A645" s="21">
        <v>43285</v>
      </c>
      <c r="B645" s="22">
        <v>14</v>
      </c>
      <c r="C645" s="41">
        <v>25.1341</v>
      </c>
      <c r="D645" s="41">
        <v>17.922000000000001</v>
      </c>
      <c r="E645" s="34">
        <f>VLOOKUP(A645,[1]GAS!$A$2:$B$215,2,FALSE)</f>
        <v>3.4449999999999998</v>
      </c>
      <c r="F645" s="13">
        <f t="shared" si="30"/>
        <v>7.2958200290275768</v>
      </c>
      <c r="G645" s="13">
        <f t="shared" si="32"/>
        <v>5.2023222060957917</v>
      </c>
      <c r="H645" s="21">
        <v>43285</v>
      </c>
      <c r="I645" s="22">
        <v>14</v>
      </c>
      <c r="J645" s="13">
        <f t="shared" si="31"/>
        <v>7.2958200290275768</v>
      </c>
      <c r="K645" s="13">
        <f t="shared" si="31"/>
        <v>5.2023222060957917</v>
      </c>
    </row>
    <row r="646" spans="1:15">
      <c r="A646" s="21">
        <v>43285</v>
      </c>
      <c r="B646" s="22">
        <v>15</v>
      </c>
      <c r="C646" s="41">
        <v>29.071400000000001</v>
      </c>
      <c r="D646" s="41">
        <v>19.031199999999998</v>
      </c>
      <c r="E646" s="34">
        <f>VLOOKUP(A646,[1]GAS!$A$2:$B$215,2,FALSE)</f>
        <v>3.4449999999999998</v>
      </c>
      <c r="F646" s="13">
        <f t="shared" si="30"/>
        <v>8.4387227866473147</v>
      </c>
      <c r="G646" s="13">
        <f t="shared" si="32"/>
        <v>5.5242960812772131</v>
      </c>
      <c r="H646" s="21">
        <v>43285</v>
      </c>
      <c r="I646" s="22">
        <v>15</v>
      </c>
      <c r="J646" s="13">
        <f t="shared" si="31"/>
        <v>8.4387227866473147</v>
      </c>
      <c r="K646" s="13">
        <f t="shared" si="31"/>
        <v>5.5242960812772131</v>
      </c>
    </row>
    <row r="647" spans="1:15">
      <c r="A647" s="21">
        <v>43285</v>
      </c>
      <c r="B647" s="22">
        <v>16</v>
      </c>
      <c r="C647" s="41">
        <v>30.6233</v>
      </c>
      <c r="D647" s="41">
        <v>20.3948</v>
      </c>
      <c r="E647" s="34">
        <f>VLOOKUP(A647,[1]GAS!$A$2:$B$215,2,FALSE)</f>
        <v>3.4449999999999998</v>
      </c>
      <c r="F647" s="13">
        <f t="shared" si="30"/>
        <v>8.8892017416545723</v>
      </c>
      <c r="G647" s="13">
        <f t="shared" si="32"/>
        <v>5.9201161103047895</v>
      </c>
      <c r="H647" s="21">
        <v>43285</v>
      </c>
      <c r="I647" s="22">
        <v>16</v>
      </c>
      <c r="J647" s="13">
        <f t="shared" si="31"/>
        <v>8.8892017416545723</v>
      </c>
      <c r="K647" s="13">
        <f t="shared" si="31"/>
        <v>5.9201161103047895</v>
      </c>
    </row>
    <row r="648" spans="1:15">
      <c r="A648" s="21">
        <v>43285</v>
      </c>
      <c r="B648" s="22">
        <v>17</v>
      </c>
      <c r="C648" s="41">
        <v>32.871200000000002</v>
      </c>
      <c r="D648" s="41">
        <v>21.448</v>
      </c>
      <c r="E648" s="34">
        <f>VLOOKUP(A648,[1]GAS!$A$2:$B$215,2,FALSE)</f>
        <v>3.4449999999999998</v>
      </c>
      <c r="F648" s="13">
        <f t="shared" si="30"/>
        <v>9.5417126269956469</v>
      </c>
      <c r="G648" s="13">
        <f t="shared" si="32"/>
        <v>6.2258345428156749</v>
      </c>
      <c r="H648" s="21">
        <v>43285</v>
      </c>
      <c r="I648" s="22">
        <v>17</v>
      </c>
      <c r="J648" s="13">
        <f t="shared" si="31"/>
        <v>9.5417126269956469</v>
      </c>
      <c r="K648" s="13">
        <f t="shared" si="31"/>
        <v>6.2258345428156749</v>
      </c>
    </row>
    <row r="649" spans="1:15">
      <c r="A649" s="21">
        <v>43285</v>
      </c>
      <c r="B649" s="22">
        <v>18</v>
      </c>
      <c r="C649" s="41">
        <v>35.857999999999997</v>
      </c>
      <c r="D649" s="41">
        <v>22.117599999999999</v>
      </c>
      <c r="E649" s="34">
        <f>VLOOKUP(A649,[1]GAS!$A$2:$B$215,2,FALSE)</f>
        <v>3.4449999999999998</v>
      </c>
      <c r="F649" s="13">
        <f t="shared" si="30"/>
        <v>10.408708272859215</v>
      </c>
      <c r="G649" s="13">
        <f t="shared" si="32"/>
        <v>6.420203193033382</v>
      </c>
      <c r="H649" s="21">
        <v>43285</v>
      </c>
      <c r="I649" s="22">
        <v>18</v>
      </c>
      <c r="J649" s="13">
        <f t="shared" si="31"/>
        <v>10.408708272859215</v>
      </c>
      <c r="K649" s="13">
        <f t="shared" si="31"/>
        <v>6.420203193033382</v>
      </c>
    </row>
    <row r="650" spans="1:15">
      <c r="A650" s="21">
        <v>43285</v>
      </c>
      <c r="B650" s="22">
        <v>19</v>
      </c>
      <c r="C650" s="41">
        <v>51.933500000000002</v>
      </c>
      <c r="D650" s="41">
        <v>28.9376</v>
      </c>
      <c r="E650" s="34">
        <f>VLOOKUP(A650,[1]GAS!$A$2:$B$215,2,FALSE)</f>
        <v>3.4449999999999998</v>
      </c>
      <c r="F650" s="13">
        <f t="shared" si="30"/>
        <v>15.075036284470247</v>
      </c>
      <c r="G650" s="13">
        <f t="shared" si="32"/>
        <v>8.3998838896952108</v>
      </c>
      <c r="H650" s="21">
        <v>43285</v>
      </c>
      <c r="I650" s="22">
        <v>19</v>
      </c>
      <c r="J650" s="13">
        <f t="shared" si="31"/>
        <v>15.075036284470247</v>
      </c>
      <c r="K650" s="13">
        <f t="shared" si="31"/>
        <v>8.3998838896952108</v>
      </c>
    </row>
    <row r="651" spans="1:15">
      <c r="A651" s="21">
        <v>43285</v>
      </c>
      <c r="B651" s="22">
        <v>20</v>
      </c>
      <c r="C651" s="41">
        <v>59.665999999999997</v>
      </c>
      <c r="D651" s="41">
        <v>25.975899999999999</v>
      </c>
      <c r="E651" s="34">
        <f>VLOOKUP(A651,[1]GAS!$A$2:$B$215,2,FALSE)</f>
        <v>3.4449999999999998</v>
      </c>
      <c r="F651" s="13">
        <f t="shared" si="30"/>
        <v>17.319593613933236</v>
      </c>
      <c r="G651" s="13">
        <f t="shared" si="32"/>
        <v>7.5401741654571843</v>
      </c>
      <c r="H651" s="21">
        <v>43285</v>
      </c>
      <c r="I651" s="22">
        <v>20</v>
      </c>
      <c r="J651" s="13">
        <f t="shared" si="31"/>
        <v>17.319593613933236</v>
      </c>
      <c r="K651" s="13">
        <f t="shared" si="31"/>
        <v>7.5401741654571843</v>
      </c>
    </row>
    <row r="652" spans="1:15">
      <c r="A652" s="21">
        <v>43285</v>
      </c>
      <c r="B652" s="22">
        <v>21</v>
      </c>
      <c r="C652" s="41">
        <v>54.876800000000003</v>
      </c>
      <c r="D652" s="41">
        <v>23.595400000000001</v>
      </c>
      <c r="E652" s="34">
        <f>VLOOKUP(A652,[1]GAS!$A$2:$B$215,2,FALSE)</f>
        <v>3.4449999999999998</v>
      </c>
      <c r="F652" s="13">
        <f t="shared" si="30"/>
        <v>15.929404934687955</v>
      </c>
      <c r="G652" s="13">
        <f t="shared" si="32"/>
        <v>6.8491727140783754</v>
      </c>
      <c r="H652" s="21">
        <v>43285</v>
      </c>
      <c r="I652" s="22">
        <v>21</v>
      </c>
      <c r="J652" s="13">
        <f t="shared" si="31"/>
        <v>15.929404934687955</v>
      </c>
      <c r="K652" s="13">
        <f t="shared" si="31"/>
        <v>6.8491727140783754</v>
      </c>
    </row>
    <row r="653" spans="1:15">
      <c r="A653" s="21">
        <v>43286</v>
      </c>
      <c r="B653" s="22">
        <v>12</v>
      </c>
      <c r="C653" s="41">
        <v>39.711100000000002</v>
      </c>
      <c r="D653" s="41">
        <v>24.351900000000001</v>
      </c>
      <c r="E653" s="34">
        <f>VLOOKUP(A653,[1]GAS!$A$2:$B$215,2,FALSE)</f>
        <v>3.4449999999999998</v>
      </c>
      <c r="F653" s="13">
        <f t="shared" si="30"/>
        <v>11.527169811320755</v>
      </c>
      <c r="G653" s="13">
        <f t="shared" si="32"/>
        <v>7.0687663280116118</v>
      </c>
      <c r="H653" s="21">
        <v>43286</v>
      </c>
      <c r="I653" s="22">
        <v>12</v>
      </c>
      <c r="J653" s="13">
        <f t="shared" si="31"/>
        <v>11.527169811320755</v>
      </c>
      <c r="K653" s="13">
        <f t="shared" si="31"/>
        <v>7.0687663280116118</v>
      </c>
      <c r="L653" s="20">
        <f>MAX(AVERAGE(C653:C656),AVERAGE(C654:C657),AVERAGE(C655:C658),AVERAGE(C656:C659),AVERAGE(C657:C660))</f>
        <v>52.673175000000001</v>
      </c>
      <c r="M653" s="20"/>
      <c r="N653" s="20">
        <f>MAX(AVERAGE(D653:D656),AVERAGE(D654:D657),AVERAGE(D655:D658),AVERAGE(D656:D659),AVERAGE(D657:D660))</f>
        <v>157.62662499999999</v>
      </c>
      <c r="O653" s="20"/>
    </row>
    <row r="654" spans="1:15">
      <c r="A654" s="21">
        <v>43286</v>
      </c>
      <c r="B654" s="22">
        <v>13</v>
      </c>
      <c r="C654" s="41">
        <v>33.545900000000003</v>
      </c>
      <c r="D654" s="41">
        <v>23.540700000000001</v>
      </c>
      <c r="E654" s="34">
        <f>VLOOKUP(A654,[1]GAS!$A$2:$B$215,2,FALSE)</f>
        <v>3.4449999999999998</v>
      </c>
      <c r="F654" s="13">
        <f t="shared" si="30"/>
        <v>9.7375616835994201</v>
      </c>
      <c r="G654" s="13">
        <f t="shared" si="32"/>
        <v>6.8332946298984041</v>
      </c>
      <c r="H654" s="21">
        <v>43286</v>
      </c>
      <c r="I654" s="22">
        <v>13</v>
      </c>
      <c r="J654" s="13">
        <f t="shared" si="31"/>
        <v>9.7375616835994201</v>
      </c>
      <c r="K654" s="13">
        <f t="shared" si="31"/>
        <v>6.8332946298984041</v>
      </c>
    </row>
    <row r="655" spans="1:15">
      <c r="A655" s="21">
        <v>43286</v>
      </c>
      <c r="B655" s="22">
        <v>14</v>
      </c>
      <c r="C655" s="41">
        <v>34.4285</v>
      </c>
      <c r="D655" s="41">
        <v>25.876899999999999</v>
      </c>
      <c r="E655" s="34">
        <f>VLOOKUP(A655,[1]GAS!$A$2:$B$215,2,FALSE)</f>
        <v>3.4449999999999998</v>
      </c>
      <c r="F655" s="13">
        <f t="shared" si="30"/>
        <v>9.9937590711175623</v>
      </c>
      <c r="G655" s="13">
        <f t="shared" si="32"/>
        <v>7.5114368650217704</v>
      </c>
      <c r="H655" s="21">
        <v>43286</v>
      </c>
      <c r="I655" s="22">
        <v>14</v>
      </c>
      <c r="J655" s="13">
        <f t="shared" si="31"/>
        <v>9.9937590711175623</v>
      </c>
      <c r="K655" s="13">
        <f t="shared" si="31"/>
        <v>7.5114368650217704</v>
      </c>
    </row>
    <row r="656" spans="1:15">
      <c r="A656" s="21">
        <v>43286</v>
      </c>
      <c r="B656" s="22">
        <v>15</v>
      </c>
      <c r="C656" s="41">
        <v>43.0535</v>
      </c>
      <c r="D656" s="41">
        <v>31.782399999999999</v>
      </c>
      <c r="E656" s="34">
        <f>VLOOKUP(A656,[1]GAS!$A$2:$B$215,2,FALSE)</f>
        <v>3.4449999999999998</v>
      </c>
      <c r="F656" s="13">
        <f t="shared" si="30"/>
        <v>12.497387518142236</v>
      </c>
      <c r="G656" s="13">
        <f t="shared" si="32"/>
        <v>9.2256603773584906</v>
      </c>
      <c r="H656" s="21">
        <v>43286</v>
      </c>
      <c r="I656" s="22">
        <v>15</v>
      </c>
      <c r="J656" s="13">
        <f t="shared" si="31"/>
        <v>12.497387518142236</v>
      </c>
      <c r="K656" s="13">
        <f t="shared" si="31"/>
        <v>9.2256603773584906</v>
      </c>
    </row>
    <row r="657" spans="1:15">
      <c r="A657" s="21">
        <v>43286</v>
      </c>
      <c r="B657" s="22">
        <v>16</v>
      </c>
      <c r="C657" s="41">
        <v>43.74</v>
      </c>
      <c r="D657" s="41">
        <v>36.153199999999998</v>
      </c>
      <c r="E657" s="34">
        <f>VLOOKUP(A657,[1]GAS!$A$2:$B$215,2,FALSE)</f>
        <v>3.4449999999999998</v>
      </c>
      <c r="F657" s="13">
        <f t="shared" si="30"/>
        <v>12.696661828737302</v>
      </c>
      <c r="G657" s="13">
        <f t="shared" si="32"/>
        <v>10.494397677793904</v>
      </c>
      <c r="H657" s="21">
        <v>43286</v>
      </c>
      <c r="I657" s="22">
        <v>16</v>
      </c>
      <c r="J657" s="13">
        <f t="shared" si="31"/>
        <v>12.696661828737302</v>
      </c>
      <c r="K657" s="13">
        <f t="shared" si="31"/>
        <v>10.494397677793904</v>
      </c>
    </row>
    <row r="658" spans="1:15">
      <c r="A658" s="21">
        <v>43286</v>
      </c>
      <c r="B658" s="22">
        <v>17</v>
      </c>
      <c r="C658" s="41">
        <v>48.697099999999999</v>
      </c>
      <c r="D658" s="41">
        <v>50.717100000000002</v>
      </c>
      <c r="E658" s="34">
        <f>VLOOKUP(A658,[1]GAS!$A$2:$B$215,2,FALSE)</f>
        <v>3.4449999999999998</v>
      </c>
      <c r="F658" s="13">
        <f t="shared" si="30"/>
        <v>14.135587808417997</v>
      </c>
      <c r="G658" s="13">
        <f t="shared" si="32"/>
        <v>14.721944847605226</v>
      </c>
      <c r="H658" s="21">
        <v>43286</v>
      </c>
      <c r="I658" s="22">
        <v>17</v>
      </c>
      <c r="J658" s="13">
        <f t="shared" si="31"/>
        <v>14.135587808417997</v>
      </c>
      <c r="K658" s="13">
        <f t="shared" si="31"/>
        <v>14.721944847605226</v>
      </c>
    </row>
    <row r="659" spans="1:15">
      <c r="A659" s="21">
        <v>43286</v>
      </c>
      <c r="B659" s="22">
        <v>18</v>
      </c>
      <c r="C659" s="41">
        <v>59.056699999999999</v>
      </c>
      <c r="D659" s="41">
        <v>35.364699999999999</v>
      </c>
      <c r="E659" s="34">
        <f>VLOOKUP(A659,[1]GAS!$A$2:$B$215,2,FALSE)</f>
        <v>3.4449999999999998</v>
      </c>
      <c r="F659" s="13">
        <f t="shared" si="30"/>
        <v>17.142728592162555</v>
      </c>
      <c r="G659" s="13">
        <f t="shared" si="32"/>
        <v>10.265515239477503</v>
      </c>
      <c r="H659" s="21">
        <v>43286</v>
      </c>
      <c r="I659" s="22">
        <v>18</v>
      </c>
      <c r="J659" s="13">
        <f t="shared" si="31"/>
        <v>17.142728592162555</v>
      </c>
      <c r="K659" s="13">
        <f t="shared" si="31"/>
        <v>10.265515239477503</v>
      </c>
    </row>
    <row r="660" spans="1:15">
      <c r="A660" s="21">
        <v>43286</v>
      </c>
      <c r="B660" s="22">
        <v>19</v>
      </c>
      <c r="C660" s="41">
        <v>59.198900000000002</v>
      </c>
      <c r="D660" s="41">
        <v>508.2715</v>
      </c>
      <c r="E660" s="34">
        <f>VLOOKUP(A660,[1]GAS!$A$2:$B$215,2,FALSE)</f>
        <v>3.4449999999999998</v>
      </c>
      <c r="F660" s="13">
        <f t="shared" si="30"/>
        <v>17.184005805515241</v>
      </c>
      <c r="G660" s="13">
        <f t="shared" si="32"/>
        <v>147.53889695210449</v>
      </c>
      <c r="H660" s="21">
        <v>43286</v>
      </c>
      <c r="I660" s="22">
        <v>19</v>
      </c>
      <c r="J660" s="13">
        <f t="shared" si="31"/>
        <v>17.184005805515241</v>
      </c>
      <c r="K660" s="13">
        <f t="shared" si="31"/>
        <v>147.53889695210449</v>
      </c>
    </row>
    <row r="661" spans="1:15">
      <c r="A661" s="21">
        <v>43286</v>
      </c>
      <c r="B661" s="22">
        <v>20</v>
      </c>
      <c r="C661" s="41">
        <v>80.906400000000005</v>
      </c>
      <c r="D661" s="41">
        <v>43.658900000000003</v>
      </c>
      <c r="E661" s="34">
        <f>VLOOKUP(A661,[1]GAS!$A$2:$B$215,2,FALSE)</f>
        <v>3.4449999999999998</v>
      </c>
      <c r="F661" s="13">
        <f t="shared" si="30"/>
        <v>23.485166908563137</v>
      </c>
      <c r="G661" s="13">
        <f t="shared" si="32"/>
        <v>12.673120464441221</v>
      </c>
      <c r="H661" s="21">
        <v>43286</v>
      </c>
      <c r="I661" s="22">
        <v>20</v>
      </c>
      <c r="J661" s="13">
        <f t="shared" si="31"/>
        <v>23.485166908563137</v>
      </c>
      <c r="K661" s="13">
        <f t="shared" si="31"/>
        <v>12.673120464441221</v>
      </c>
    </row>
    <row r="662" spans="1:15">
      <c r="A662" s="21">
        <v>43286</v>
      </c>
      <c r="B662" s="22">
        <v>21</v>
      </c>
      <c r="C662" s="41">
        <v>60.072899999999997</v>
      </c>
      <c r="D662" s="41">
        <v>34.01</v>
      </c>
      <c r="E662" s="34">
        <f>VLOOKUP(A662,[1]GAS!$A$2:$B$215,2,FALSE)</f>
        <v>3.4449999999999998</v>
      </c>
      <c r="F662" s="13">
        <f t="shared" si="30"/>
        <v>17.437706821480408</v>
      </c>
      <c r="G662" s="13">
        <f t="shared" si="32"/>
        <v>9.8722786647314944</v>
      </c>
      <c r="H662" s="21">
        <v>43286</v>
      </c>
      <c r="I662" s="22">
        <v>21</v>
      </c>
      <c r="J662" s="13">
        <f t="shared" si="31"/>
        <v>17.437706821480408</v>
      </c>
      <c r="K662" s="13">
        <f t="shared" si="31"/>
        <v>9.8722786647314944</v>
      </c>
    </row>
    <row r="663" spans="1:15">
      <c r="A663" s="21">
        <v>43287</v>
      </c>
      <c r="B663" s="22">
        <v>12</v>
      </c>
      <c r="C663" s="41">
        <v>83.672899999999998</v>
      </c>
      <c r="D663" s="41">
        <v>72.551599999999993</v>
      </c>
      <c r="E663" s="34">
        <f>VLOOKUP(A663,[1]GAS!$A$2:$B$215,2,FALSE)</f>
        <v>8.2799999999999994</v>
      </c>
      <c r="F663" s="13">
        <f t="shared" si="30"/>
        <v>10.105422705314011</v>
      </c>
      <c r="G663" s="13">
        <f t="shared" si="32"/>
        <v>8.7622705314009668</v>
      </c>
      <c r="H663" s="21">
        <v>43287</v>
      </c>
      <c r="I663" s="22">
        <v>12</v>
      </c>
      <c r="J663" s="13">
        <f t="shared" si="31"/>
        <v>10.105422705314011</v>
      </c>
      <c r="K663" s="13">
        <f t="shared" si="31"/>
        <v>8.7622705314009668</v>
      </c>
      <c r="L663" s="20">
        <f>MAX(AVERAGE(C663:C666),AVERAGE(C664:C667),AVERAGE(C665:C668),AVERAGE(C666:C669),AVERAGE(C667:C670))</f>
        <v>122.7791</v>
      </c>
      <c r="M663" s="20"/>
      <c r="N663" s="20">
        <f>MAX(AVERAGE(D663:D666),AVERAGE(D664:D667),AVERAGE(D665:D668),AVERAGE(D666:D669),AVERAGE(D667:D670))</f>
        <v>266.88072499999998</v>
      </c>
      <c r="O663" s="20"/>
    </row>
    <row r="664" spans="1:15">
      <c r="A664" s="21">
        <v>43287</v>
      </c>
      <c r="B664" s="22">
        <v>13</v>
      </c>
      <c r="C664" s="41">
        <v>68.073400000000007</v>
      </c>
      <c r="D664" s="41">
        <v>164.58680000000001</v>
      </c>
      <c r="E664" s="34">
        <f>VLOOKUP(A664,[1]GAS!$A$2:$B$215,2,FALSE)</f>
        <v>8.2799999999999994</v>
      </c>
      <c r="F664" s="13">
        <f t="shared" si="30"/>
        <v>8.221425120772949</v>
      </c>
      <c r="G664" s="13">
        <f t="shared" si="32"/>
        <v>19.87763285024155</v>
      </c>
      <c r="H664" s="21">
        <v>43287</v>
      </c>
      <c r="I664" s="22">
        <v>13</v>
      </c>
      <c r="J664" s="13">
        <f t="shared" si="31"/>
        <v>8.221425120772949</v>
      </c>
      <c r="K664" s="13">
        <f t="shared" si="31"/>
        <v>19.87763285024155</v>
      </c>
    </row>
    <row r="665" spans="1:15">
      <c r="A665" s="21">
        <v>43287</v>
      </c>
      <c r="B665" s="22">
        <v>14</v>
      </c>
      <c r="C665" s="41">
        <v>80.739599999999996</v>
      </c>
      <c r="D665" s="41">
        <v>91.163700000000006</v>
      </c>
      <c r="E665" s="34">
        <f>VLOOKUP(A665,[1]GAS!$A$2:$B$215,2,FALSE)</f>
        <v>8.2799999999999994</v>
      </c>
      <c r="F665" s="13">
        <f t="shared" si="30"/>
        <v>9.7511594202898557</v>
      </c>
      <c r="G665" s="13">
        <f t="shared" si="32"/>
        <v>11.010108695652175</v>
      </c>
      <c r="H665" s="21">
        <v>43287</v>
      </c>
      <c r="I665" s="22">
        <v>14</v>
      </c>
      <c r="J665" s="13">
        <f t="shared" si="31"/>
        <v>9.7511594202898557</v>
      </c>
      <c r="K665" s="13">
        <f t="shared" si="31"/>
        <v>11.010108695652175</v>
      </c>
    </row>
    <row r="666" spans="1:15">
      <c r="A666" s="21">
        <v>43287</v>
      </c>
      <c r="B666" s="22">
        <v>15</v>
      </c>
      <c r="C666" s="41">
        <v>92.547399999999996</v>
      </c>
      <c r="D666" s="41">
        <v>557.75699999999995</v>
      </c>
      <c r="E666" s="34">
        <f>VLOOKUP(A666,[1]GAS!$A$2:$B$215,2,FALSE)</f>
        <v>8.2799999999999994</v>
      </c>
      <c r="F666" s="13">
        <f t="shared" si="30"/>
        <v>11.177222222222223</v>
      </c>
      <c r="G666" s="13">
        <f t="shared" si="32"/>
        <v>67.361956521739131</v>
      </c>
      <c r="H666" s="21">
        <v>43287</v>
      </c>
      <c r="I666" s="22">
        <v>15</v>
      </c>
      <c r="J666" s="13">
        <f t="shared" si="31"/>
        <v>11.177222222222223</v>
      </c>
      <c r="K666" s="13">
        <f t="shared" si="31"/>
        <v>67.361956521739131</v>
      </c>
    </row>
    <row r="667" spans="1:15">
      <c r="A667" s="21">
        <v>43287</v>
      </c>
      <c r="B667" s="22">
        <v>16</v>
      </c>
      <c r="C667" s="41">
        <v>96.094700000000003</v>
      </c>
      <c r="D667" s="41">
        <v>254.0154</v>
      </c>
      <c r="E667" s="34">
        <f>VLOOKUP(A667,[1]GAS!$A$2:$B$215,2,FALSE)</f>
        <v>8.2799999999999994</v>
      </c>
      <c r="F667" s="13">
        <f t="shared" si="30"/>
        <v>11.605640096618359</v>
      </c>
      <c r="G667" s="13">
        <f t="shared" si="32"/>
        <v>30.678188405797105</v>
      </c>
      <c r="H667" s="21">
        <v>43287</v>
      </c>
      <c r="I667" s="22">
        <v>16</v>
      </c>
      <c r="J667" s="13">
        <f t="shared" si="31"/>
        <v>11.605640096618359</v>
      </c>
      <c r="K667" s="13">
        <f t="shared" si="31"/>
        <v>30.678188405797105</v>
      </c>
    </row>
    <row r="668" spans="1:15">
      <c r="A668" s="21">
        <v>43287</v>
      </c>
      <c r="B668" s="22">
        <v>17</v>
      </c>
      <c r="C668" s="41">
        <v>117.55110000000001</v>
      </c>
      <c r="D668" s="41">
        <v>83.4499</v>
      </c>
      <c r="E668" s="34">
        <f>VLOOKUP(A668,[1]GAS!$A$2:$B$215,2,FALSE)</f>
        <v>8.2799999999999994</v>
      </c>
      <c r="F668" s="13">
        <f t="shared" si="30"/>
        <v>14.19699275362319</v>
      </c>
      <c r="G668" s="13">
        <f t="shared" si="32"/>
        <v>10.078490338164253</v>
      </c>
      <c r="H668" s="21">
        <v>43287</v>
      </c>
      <c r="I668" s="22">
        <v>17</v>
      </c>
      <c r="J668" s="13">
        <f t="shared" si="31"/>
        <v>14.19699275362319</v>
      </c>
      <c r="K668" s="13">
        <f t="shared" si="31"/>
        <v>10.078490338164253</v>
      </c>
    </row>
    <row r="669" spans="1:15">
      <c r="A669" s="21">
        <v>43287</v>
      </c>
      <c r="B669" s="22">
        <v>18</v>
      </c>
      <c r="C669" s="41">
        <v>120.2693</v>
      </c>
      <c r="D669" s="41">
        <v>89.311899999999994</v>
      </c>
      <c r="E669" s="34">
        <f>VLOOKUP(A669,[1]GAS!$A$2:$B$215,2,FALSE)</f>
        <v>8.2799999999999994</v>
      </c>
      <c r="F669" s="13">
        <f t="shared" si="30"/>
        <v>14.525277777777779</v>
      </c>
      <c r="G669" s="13">
        <f t="shared" si="32"/>
        <v>10.786461352657005</v>
      </c>
      <c r="H669" s="21">
        <v>43287</v>
      </c>
      <c r="I669" s="22">
        <v>18</v>
      </c>
      <c r="J669" s="13">
        <f t="shared" si="31"/>
        <v>14.525277777777779</v>
      </c>
      <c r="K669" s="13">
        <f t="shared" si="31"/>
        <v>10.786461352657005</v>
      </c>
    </row>
    <row r="670" spans="1:15">
      <c r="A670" s="21">
        <v>43287</v>
      </c>
      <c r="B670" s="22">
        <v>19</v>
      </c>
      <c r="C670" s="41">
        <v>157.2013</v>
      </c>
      <c r="D670" s="41">
        <v>333.68259999999998</v>
      </c>
      <c r="E670" s="34">
        <f>VLOOKUP(A670,[1]GAS!$A$2:$B$215,2,FALSE)</f>
        <v>8.2799999999999994</v>
      </c>
      <c r="F670" s="13">
        <f t="shared" si="30"/>
        <v>18.98566425120773</v>
      </c>
      <c r="G670" s="13">
        <f t="shared" si="32"/>
        <v>40.299830917874395</v>
      </c>
      <c r="H670" s="21">
        <v>43287</v>
      </c>
      <c r="I670" s="22">
        <v>19</v>
      </c>
      <c r="J670" s="13">
        <f t="shared" si="31"/>
        <v>18.98566425120773</v>
      </c>
      <c r="K670" s="13">
        <f t="shared" si="31"/>
        <v>40.299830917874395</v>
      </c>
    </row>
    <row r="671" spans="1:15">
      <c r="A671" s="21">
        <v>43287</v>
      </c>
      <c r="B671" s="22">
        <v>20</v>
      </c>
      <c r="C671" s="41">
        <v>194.32640000000001</v>
      </c>
      <c r="D671" s="41">
        <v>253.6044</v>
      </c>
      <c r="E671" s="34">
        <f>VLOOKUP(A671,[1]GAS!$A$2:$B$215,2,FALSE)</f>
        <v>8.2799999999999994</v>
      </c>
      <c r="F671" s="13">
        <f t="shared" si="30"/>
        <v>23.469371980676332</v>
      </c>
      <c r="G671" s="13">
        <f t="shared" si="32"/>
        <v>30.628550724637684</v>
      </c>
      <c r="H671" s="21">
        <v>43287</v>
      </c>
      <c r="I671" s="22">
        <v>20</v>
      </c>
      <c r="J671" s="13">
        <f t="shared" si="31"/>
        <v>23.469371980676332</v>
      </c>
      <c r="K671" s="13">
        <f t="shared" si="31"/>
        <v>30.628550724637684</v>
      </c>
    </row>
    <row r="672" spans="1:15">
      <c r="A672" s="21">
        <v>43287</v>
      </c>
      <c r="B672" s="22">
        <v>21</v>
      </c>
      <c r="C672" s="41">
        <v>114.6387</v>
      </c>
      <c r="D672" s="41">
        <v>95.6066</v>
      </c>
      <c r="E672" s="34">
        <f>VLOOKUP(A672,[1]GAS!$A$2:$B$215,2,FALSE)</f>
        <v>8.2799999999999994</v>
      </c>
      <c r="F672" s="13">
        <f t="shared" si="30"/>
        <v>13.845253623188407</v>
      </c>
      <c r="G672" s="13">
        <f t="shared" si="32"/>
        <v>11.546690821256039</v>
      </c>
      <c r="H672" s="21">
        <v>43287</v>
      </c>
      <c r="I672" s="22">
        <v>21</v>
      </c>
      <c r="J672" s="13">
        <f t="shared" si="31"/>
        <v>13.845253623188407</v>
      </c>
      <c r="K672" s="13">
        <f t="shared" si="31"/>
        <v>11.546690821256039</v>
      </c>
    </row>
    <row r="673" spans="1:15">
      <c r="A673" s="21">
        <v>43288</v>
      </c>
      <c r="B673" s="22">
        <v>12</v>
      </c>
      <c r="C673" s="41">
        <v>51.776600000000002</v>
      </c>
      <c r="D673" s="41">
        <v>59.642299999999999</v>
      </c>
      <c r="E673" s="34">
        <f>VLOOKUP(A673,[1]GAS!$A$2:$B$215,2,FALSE)</f>
        <v>5.4050000000000002</v>
      </c>
      <c r="F673" s="13">
        <f t="shared" si="30"/>
        <v>9.5793894542090658</v>
      </c>
      <c r="G673" s="13">
        <f t="shared" si="32"/>
        <v>11.034653098982423</v>
      </c>
      <c r="H673" s="21">
        <v>43288</v>
      </c>
      <c r="I673" s="22">
        <v>12</v>
      </c>
      <c r="J673" s="13">
        <f t="shared" si="31"/>
        <v>9.5793894542090658</v>
      </c>
      <c r="K673" s="13">
        <f t="shared" si="31"/>
        <v>11.034653098982423</v>
      </c>
      <c r="L673" s="20">
        <f>MAX(AVERAGE(C673:C676),AVERAGE(C674:C677),AVERAGE(C675:C678),AVERAGE(C676:C679),AVERAGE(C677:C680))</f>
        <v>82.495075</v>
      </c>
      <c r="M673" s="20"/>
      <c r="N673" s="20">
        <f>MAX(AVERAGE(D673:D676),AVERAGE(D674:D677),AVERAGE(D675:D678),AVERAGE(D676:D679),AVERAGE(D677:D680))</f>
        <v>276.14619999999996</v>
      </c>
      <c r="O673" s="20"/>
    </row>
    <row r="674" spans="1:15">
      <c r="A674" s="21">
        <v>43288</v>
      </c>
      <c r="B674" s="22">
        <v>13</v>
      </c>
      <c r="C674" s="41">
        <v>59.308399999999999</v>
      </c>
      <c r="D674" s="41">
        <v>59.2166</v>
      </c>
      <c r="E674" s="34">
        <f>VLOOKUP(A674,[1]GAS!$A$2:$B$215,2,FALSE)</f>
        <v>5.4050000000000002</v>
      </c>
      <c r="F674" s="13">
        <f t="shared" si="30"/>
        <v>10.972876965772432</v>
      </c>
      <c r="G674" s="13">
        <f t="shared" si="32"/>
        <v>10.955892691951895</v>
      </c>
      <c r="H674" s="21">
        <v>43288</v>
      </c>
      <c r="I674" s="22">
        <v>13</v>
      </c>
      <c r="J674" s="13">
        <f t="shared" si="31"/>
        <v>10.972876965772432</v>
      </c>
      <c r="K674" s="13">
        <f t="shared" si="31"/>
        <v>10.955892691951895</v>
      </c>
    </row>
    <row r="675" spans="1:15">
      <c r="A675" s="21">
        <v>43288</v>
      </c>
      <c r="B675" s="22">
        <v>14</v>
      </c>
      <c r="C675" s="41">
        <v>66.680800000000005</v>
      </c>
      <c r="D675" s="41">
        <v>56.620100000000001</v>
      </c>
      <c r="E675" s="34">
        <f>VLOOKUP(A675,[1]GAS!$A$2:$B$215,2,FALSE)</f>
        <v>5.4050000000000002</v>
      </c>
      <c r="F675" s="13">
        <f t="shared" si="30"/>
        <v>12.336873265494912</v>
      </c>
      <c r="G675" s="13">
        <f t="shared" si="32"/>
        <v>10.475504162812211</v>
      </c>
      <c r="H675" s="21">
        <v>43288</v>
      </c>
      <c r="I675" s="22">
        <v>14</v>
      </c>
      <c r="J675" s="13">
        <f t="shared" si="31"/>
        <v>12.336873265494912</v>
      </c>
      <c r="K675" s="13">
        <f t="shared" si="31"/>
        <v>10.475504162812211</v>
      </c>
    </row>
    <row r="676" spans="1:15">
      <c r="A676" s="21">
        <v>43288</v>
      </c>
      <c r="B676" s="22">
        <v>15</v>
      </c>
      <c r="C676" s="41">
        <v>68.1905</v>
      </c>
      <c r="D676" s="41">
        <v>311.37180000000001</v>
      </c>
      <c r="E676" s="34">
        <f>VLOOKUP(A676,[1]GAS!$A$2:$B$215,2,FALSE)</f>
        <v>5.4050000000000002</v>
      </c>
      <c r="F676" s="13">
        <f t="shared" si="30"/>
        <v>12.61618871415356</v>
      </c>
      <c r="G676" s="13">
        <f t="shared" si="32"/>
        <v>57.60810360777058</v>
      </c>
      <c r="H676" s="21">
        <v>43288</v>
      </c>
      <c r="I676" s="22">
        <v>15</v>
      </c>
      <c r="J676" s="13">
        <f t="shared" si="31"/>
        <v>12.61618871415356</v>
      </c>
      <c r="K676" s="13">
        <f t="shared" si="31"/>
        <v>57.60810360777058</v>
      </c>
    </row>
    <row r="677" spans="1:15">
      <c r="A677" s="21">
        <v>43288</v>
      </c>
      <c r="B677" s="22">
        <v>16</v>
      </c>
      <c r="C677" s="41">
        <v>72.180400000000006</v>
      </c>
      <c r="D677" s="41">
        <v>142.59129999999999</v>
      </c>
      <c r="E677" s="34">
        <f>VLOOKUP(A677,[1]GAS!$A$2:$B$215,2,FALSE)</f>
        <v>5.4050000000000002</v>
      </c>
      <c r="F677" s="13">
        <f t="shared" si="30"/>
        <v>13.354375578168364</v>
      </c>
      <c r="G677" s="13">
        <f t="shared" si="32"/>
        <v>26.381369102682697</v>
      </c>
      <c r="H677" s="21">
        <v>43288</v>
      </c>
      <c r="I677" s="22">
        <v>16</v>
      </c>
      <c r="J677" s="13">
        <f t="shared" si="31"/>
        <v>13.354375578168364</v>
      </c>
      <c r="K677" s="13">
        <f t="shared" si="31"/>
        <v>26.381369102682697</v>
      </c>
    </row>
    <row r="678" spans="1:15">
      <c r="A678" s="21">
        <v>43288</v>
      </c>
      <c r="B678" s="22">
        <v>17</v>
      </c>
      <c r="C678" s="41">
        <v>73.933800000000005</v>
      </c>
      <c r="D678" s="41">
        <v>459.15940000000001</v>
      </c>
      <c r="E678" s="34">
        <f>VLOOKUP(A678,[1]GAS!$A$2:$B$215,2,FALSE)</f>
        <v>5.4050000000000002</v>
      </c>
      <c r="F678" s="13">
        <f t="shared" si="30"/>
        <v>13.678778908418131</v>
      </c>
      <c r="G678" s="13">
        <f t="shared" si="32"/>
        <v>84.950860314523581</v>
      </c>
      <c r="H678" s="21">
        <v>43288</v>
      </c>
      <c r="I678" s="22">
        <v>17</v>
      </c>
      <c r="J678" s="13">
        <f t="shared" si="31"/>
        <v>13.678778908418131</v>
      </c>
      <c r="K678" s="13">
        <f t="shared" si="31"/>
        <v>84.950860314523581</v>
      </c>
    </row>
    <row r="679" spans="1:15">
      <c r="A679" s="21">
        <v>43288</v>
      </c>
      <c r="B679" s="22">
        <v>18</v>
      </c>
      <c r="C679" s="41">
        <v>77.991500000000002</v>
      </c>
      <c r="D679" s="41">
        <v>191.4623</v>
      </c>
      <c r="E679" s="34">
        <f>VLOOKUP(A679,[1]GAS!$A$2:$B$215,2,FALSE)</f>
        <v>5.4050000000000002</v>
      </c>
      <c r="F679" s="13">
        <f t="shared" si="30"/>
        <v>14.429509713228493</v>
      </c>
      <c r="G679" s="13">
        <f t="shared" si="32"/>
        <v>35.423182238667899</v>
      </c>
      <c r="H679" s="21">
        <v>43288</v>
      </c>
      <c r="I679" s="22">
        <v>18</v>
      </c>
      <c r="J679" s="13">
        <f t="shared" si="31"/>
        <v>14.429509713228493</v>
      </c>
      <c r="K679" s="13">
        <f t="shared" si="31"/>
        <v>35.423182238667899</v>
      </c>
    </row>
    <row r="680" spans="1:15">
      <c r="A680" s="21">
        <v>43288</v>
      </c>
      <c r="B680" s="22">
        <v>19</v>
      </c>
      <c r="C680" s="41">
        <v>105.8746</v>
      </c>
      <c r="D680" s="41">
        <v>65.478800000000007</v>
      </c>
      <c r="E680" s="34">
        <f>VLOOKUP(A680,[1]GAS!$A$2:$B$215,2,FALSE)</f>
        <v>5.4050000000000002</v>
      </c>
      <c r="F680" s="13">
        <f t="shared" si="30"/>
        <v>19.588270120259018</v>
      </c>
      <c r="G680" s="13">
        <f t="shared" si="32"/>
        <v>12.114486586493987</v>
      </c>
      <c r="H680" s="21">
        <v>43288</v>
      </c>
      <c r="I680" s="22">
        <v>19</v>
      </c>
      <c r="J680" s="13">
        <f t="shared" si="31"/>
        <v>19.588270120259018</v>
      </c>
      <c r="K680" s="13">
        <f t="shared" si="31"/>
        <v>12.114486586493987</v>
      </c>
    </row>
    <row r="681" spans="1:15">
      <c r="A681" s="21">
        <v>43288</v>
      </c>
      <c r="B681" s="22">
        <v>20</v>
      </c>
      <c r="C681" s="41">
        <v>119.48650000000001</v>
      </c>
      <c r="D681" s="41">
        <v>62.546700000000001</v>
      </c>
      <c r="E681" s="34">
        <f>VLOOKUP(A681,[1]GAS!$A$2:$B$215,2,FALSE)</f>
        <v>5.4050000000000002</v>
      </c>
      <c r="F681" s="13">
        <f t="shared" si="30"/>
        <v>22.106660499537465</v>
      </c>
      <c r="G681" s="13">
        <f t="shared" si="32"/>
        <v>11.572007400555041</v>
      </c>
      <c r="H681" s="21">
        <v>43288</v>
      </c>
      <c r="I681" s="22">
        <v>20</v>
      </c>
      <c r="J681" s="13">
        <f t="shared" si="31"/>
        <v>22.106660499537465</v>
      </c>
      <c r="K681" s="13">
        <f t="shared" si="31"/>
        <v>11.572007400555041</v>
      </c>
    </row>
    <row r="682" spans="1:15">
      <c r="A682" s="21">
        <v>43288</v>
      </c>
      <c r="B682" s="22">
        <v>21</v>
      </c>
      <c r="C682" s="41">
        <v>84.09</v>
      </c>
      <c r="D682" s="41">
        <v>56.902799999999999</v>
      </c>
      <c r="E682" s="34">
        <f>VLOOKUP(A682,[1]GAS!$A$2:$B$215,2,FALSE)</f>
        <v>5.4050000000000002</v>
      </c>
      <c r="F682" s="13">
        <f t="shared" si="30"/>
        <v>15.55781683626272</v>
      </c>
      <c r="G682" s="13">
        <f t="shared" si="32"/>
        <v>10.527807585568917</v>
      </c>
      <c r="H682" s="21">
        <v>43288</v>
      </c>
      <c r="I682" s="22">
        <v>21</v>
      </c>
      <c r="J682" s="13">
        <f t="shared" si="31"/>
        <v>15.55781683626272</v>
      </c>
      <c r="K682" s="13">
        <f t="shared" si="31"/>
        <v>10.527807585568917</v>
      </c>
    </row>
    <row r="683" spans="1:15">
      <c r="A683" s="21">
        <v>43289</v>
      </c>
      <c r="B683" s="22">
        <v>12</v>
      </c>
      <c r="C683" s="41">
        <v>45.790799999999997</v>
      </c>
      <c r="D683" s="41">
        <v>24.3597</v>
      </c>
      <c r="E683" s="34">
        <f>VLOOKUP(A683,[1]GAS!$A$2:$B$215,2,FALSE)</f>
        <v>5.4050000000000002</v>
      </c>
      <c r="F683" s="13">
        <f t="shared" si="30"/>
        <v>8.4719333950046245</v>
      </c>
      <c r="G683" s="13">
        <f t="shared" si="32"/>
        <v>4.506882516188714</v>
      </c>
      <c r="H683" s="21">
        <v>43289</v>
      </c>
      <c r="I683" s="22">
        <v>12</v>
      </c>
      <c r="J683" s="13">
        <f t="shared" si="31"/>
        <v>8.4719333950046245</v>
      </c>
      <c r="K683" s="13">
        <f t="shared" si="31"/>
        <v>4.506882516188714</v>
      </c>
      <c r="L683" s="20">
        <f>MAX(AVERAGE(C683:C686),AVERAGE(C684:C687),AVERAGE(C685:C688),AVERAGE(C686:C689),AVERAGE(C687:C690))</f>
        <v>72.804124999999999</v>
      </c>
      <c r="M683" s="20"/>
      <c r="N683" s="20">
        <f>MAX(AVERAGE(D683:D686),AVERAGE(D684:D687),AVERAGE(D685:D688),AVERAGE(D686:D689),AVERAGE(D687:D690))</f>
        <v>38.631949999999996</v>
      </c>
      <c r="O683" s="20"/>
    </row>
    <row r="684" spans="1:15">
      <c r="A684" s="21">
        <v>43289</v>
      </c>
      <c r="B684" s="22">
        <v>13</v>
      </c>
      <c r="C684" s="41">
        <v>62.176600000000001</v>
      </c>
      <c r="D684" s="41">
        <v>28.3672</v>
      </c>
      <c r="E684" s="34">
        <f>VLOOKUP(A684,[1]GAS!$A$2:$B$215,2,FALSE)</f>
        <v>5.4050000000000002</v>
      </c>
      <c r="F684" s="13">
        <f t="shared" si="30"/>
        <v>11.503533765032376</v>
      </c>
      <c r="G684" s="13">
        <f t="shared" si="32"/>
        <v>5.248325624421831</v>
      </c>
      <c r="H684" s="21">
        <v>43289</v>
      </c>
      <c r="I684" s="22">
        <v>13</v>
      </c>
      <c r="J684" s="13">
        <f t="shared" si="31"/>
        <v>11.503533765032376</v>
      </c>
      <c r="K684" s="13">
        <f t="shared" si="31"/>
        <v>5.248325624421831</v>
      </c>
    </row>
    <row r="685" spans="1:15">
      <c r="A685" s="21">
        <v>43289</v>
      </c>
      <c r="B685" s="22">
        <v>14</v>
      </c>
      <c r="C685" s="41">
        <v>68.471299999999999</v>
      </c>
      <c r="D685" s="41">
        <v>41.145699999999998</v>
      </c>
      <c r="E685" s="34">
        <f>VLOOKUP(A685,[1]GAS!$A$2:$B$215,2,FALSE)</f>
        <v>5.4050000000000002</v>
      </c>
      <c r="F685" s="13">
        <f t="shared" si="30"/>
        <v>12.668140610545791</v>
      </c>
      <c r="G685" s="13">
        <f t="shared" si="32"/>
        <v>7.6125254394079551</v>
      </c>
      <c r="H685" s="21">
        <v>43289</v>
      </c>
      <c r="I685" s="22">
        <v>14</v>
      </c>
      <c r="J685" s="13">
        <f t="shared" si="31"/>
        <v>12.668140610545791</v>
      </c>
      <c r="K685" s="13">
        <f t="shared" si="31"/>
        <v>7.6125254394079551</v>
      </c>
    </row>
    <row r="686" spans="1:15">
      <c r="A686" s="21">
        <v>43289</v>
      </c>
      <c r="B686" s="22">
        <v>15</v>
      </c>
      <c r="C686" s="41">
        <v>78.456500000000005</v>
      </c>
      <c r="D686" s="41">
        <v>35.713099999999997</v>
      </c>
      <c r="E686" s="34">
        <f>VLOOKUP(A686,[1]GAS!$A$2:$B$215,2,FALSE)</f>
        <v>5.4050000000000002</v>
      </c>
      <c r="F686" s="13">
        <f t="shared" si="30"/>
        <v>14.51554116558742</v>
      </c>
      <c r="G686" s="13">
        <f t="shared" si="32"/>
        <v>6.6074190564292312</v>
      </c>
      <c r="H686" s="21">
        <v>43289</v>
      </c>
      <c r="I686" s="22">
        <v>15</v>
      </c>
      <c r="J686" s="13">
        <f t="shared" si="31"/>
        <v>14.51554116558742</v>
      </c>
      <c r="K686" s="13">
        <f t="shared" si="31"/>
        <v>6.6074190564292312</v>
      </c>
    </row>
    <row r="687" spans="1:15">
      <c r="A687" s="21">
        <v>43289</v>
      </c>
      <c r="B687" s="22">
        <v>16</v>
      </c>
      <c r="C687" s="41">
        <v>64.478700000000003</v>
      </c>
      <c r="D687" s="41">
        <v>32.078299999999999</v>
      </c>
      <c r="E687" s="34">
        <f>VLOOKUP(A687,[1]GAS!$A$2:$B$215,2,FALSE)</f>
        <v>5.4050000000000002</v>
      </c>
      <c r="F687" s="13">
        <f t="shared" si="30"/>
        <v>11.92945420906568</v>
      </c>
      <c r="G687" s="13">
        <f t="shared" si="32"/>
        <v>5.934930619796484</v>
      </c>
      <c r="H687" s="21">
        <v>43289</v>
      </c>
      <c r="I687" s="22">
        <v>16</v>
      </c>
      <c r="J687" s="13">
        <f t="shared" si="31"/>
        <v>11.92945420906568</v>
      </c>
      <c r="K687" s="13">
        <f t="shared" si="31"/>
        <v>5.934930619796484</v>
      </c>
    </row>
    <row r="688" spans="1:15">
      <c r="A688" s="21">
        <v>43289</v>
      </c>
      <c r="B688" s="22">
        <v>17</v>
      </c>
      <c r="C688" s="41">
        <v>71.822599999999994</v>
      </c>
      <c r="D688" s="41">
        <v>35.3444</v>
      </c>
      <c r="E688" s="34">
        <f>VLOOKUP(A688,[1]GAS!$A$2:$B$215,2,FALSE)</f>
        <v>5.4050000000000002</v>
      </c>
      <c r="F688" s="13">
        <f t="shared" si="30"/>
        <v>13.288177613320997</v>
      </c>
      <c r="G688" s="13">
        <f t="shared" si="32"/>
        <v>6.5392044403330249</v>
      </c>
      <c r="H688" s="21">
        <v>43289</v>
      </c>
      <c r="I688" s="22">
        <v>17</v>
      </c>
      <c r="J688" s="13">
        <f t="shared" si="31"/>
        <v>13.288177613320997</v>
      </c>
      <c r="K688" s="13">
        <f t="shared" si="31"/>
        <v>6.5392044403330249</v>
      </c>
    </row>
    <row r="689" spans="1:15">
      <c r="A689" s="21">
        <v>43289</v>
      </c>
      <c r="B689" s="22">
        <v>18</v>
      </c>
      <c r="C689" s="41">
        <v>75.433300000000003</v>
      </c>
      <c r="D689" s="41">
        <v>41.069800000000001</v>
      </c>
      <c r="E689" s="34">
        <f>VLOOKUP(A689,[1]GAS!$A$2:$B$215,2,FALSE)</f>
        <v>5.4050000000000002</v>
      </c>
      <c r="F689" s="13">
        <f t="shared" si="30"/>
        <v>13.956207215541166</v>
      </c>
      <c r="G689" s="13">
        <f t="shared" si="32"/>
        <v>7.5984828862164662</v>
      </c>
      <c r="H689" s="21">
        <v>43289</v>
      </c>
      <c r="I689" s="22">
        <v>18</v>
      </c>
      <c r="J689" s="13">
        <f t="shared" si="31"/>
        <v>13.956207215541166</v>
      </c>
      <c r="K689" s="13">
        <f t="shared" si="31"/>
        <v>7.5984828862164662</v>
      </c>
    </row>
    <row r="690" spans="1:15">
      <c r="A690" s="21">
        <v>43289</v>
      </c>
      <c r="B690" s="22">
        <v>19</v>
      </c>
      <c r="C690" s="41">
        <v>79.481899999999996</v>
      </c>
      <c r="D690" s="41">
        <v>46.035299999999999</v>
      </c>
      <c r="E690" s="34">
        <f>VLOOKUP(A690,[1]GAS!$A$2:$B$215,2,FALSE)</f>
        <v>5.4050000000000002</v>
      </c>
      <c r="F690" s="13">
        <f t="shared" si="30"/>
        <v>14.705254394079555</v>
      </c>
      <c r="G690" s="13">
        <f t="shared" si="32"/>
        <v>8.5171692876965768</v>
      </c>
      <c r="H690" s="21">
        <v>43289</v>
      </c>
      <c r="I690" s="22">
        <v>19</v>
      </c>
      <c r="J690" s="13">
        <f t="shared" si="31"/>
        <v>14.705254394079555</v>
      </c>
      <c r="K690" s="13">
        <f t="shared" si="31"/>
        <v>8.5171692876965768</v>
      </c>
    </row>
    <row r="691" spans="1:15">
      <c r="A691" s="21">
        <v>43289</v>
      </c>
      <c r="B691" s="22">
        <v>20</v>
      </c>
      <c r="C691" s="41">
        <v>107.6439</v>
      </c>
      <c r="D691" s="41">
        <v>53.995800000000003</v>
      </c>
      <c r="E691" s="34">
        <f>VLOOKUP(A691,[1]GAS!$A$2:$B$215,2,FALSE)</f>
        <v>5.4050000000000002</v>
      </c>
      <c r="F691" s="13">
        <f t="shared" si="30"/>
        <v>19.915615171137834</v>
      </c>
      <c r="G691" s="13">
        <f t="shared" si="32"/>
        <v>9.989972247918594</v>
      </c>
      <c r="H691" s="21">
        <v>43289</v>
      </c>
      <c r="I691" s="22">
        <v>20</v>
      </c>
      <c r="J691" s="13">
        <f t="shared" si="31"/>
        <v>19.915615171137834</v>
      </c>
      <c r="K691" s="13">
        <f t="shared" si="31"/>
        <v>9.989972247918594</v>
      </c>
    </row>
    <row r="692" spans="1:15">
      <c r="A692" s="21">
        <v>43289</v>
      </c>
      <c r="B692" s="22">
        <v>21</v>
      </c>
      <c r="C692" s="41">
        <v>78.152799999999999</v>
      </c>
      <c r="D692" s="41">
        <v>43.230899999999998</v>
      </c>
      <c r="E692" s="34">
        <f>VLOOKUP(A692,[1]GAS!$A$2:$B$215,2,FALSE)</f>
        <v>5.4050000000000002</v>
      </c>
      <c r="F692" s="13">
        <f t="shared" si="30"/>
        <v>14.459352451433857</v>
      </c>
      <c r="G692" s="13">
        <f t="shared" si="32"/>
        <v>7.9983163737280289</v>
      </c>
      <c r="H692" s="21">
        <v>43289</v>
      </c>
      <c r="I692" s="22">
        <v>21</v>
      </c>
      <c r="J692" s="13">
        <f t="shared" si="31"/>
        <v>14.459352451433857</v>
      </c>
      <c r="K692" s="13">
        <f t="shared" si="31"/>
        <v>7.9983163737280289</v>
      </c>
    </row>
    <row r="693" spans="1:15">
      <c r="A693" s="21">
        <v>43290</v>
      </c>
      <c r="B693" s="22">
        <v>12</v>
      </c>
      <c r="C693" s="41">
        <v>46.518900000000002</v>
      </c>
      <c r="D693" s="41">
        <v>38.977899999999998</v>
      </c>
      <c r="E693" s="34">
        <f>VLOOKUP(A693,[1]GAS!$A$2:$B$215,2,FALSE)</f>
        <v>5.4050000000000002</v>
      </c>
      <c r="F693" s="13">
        <f t="shared" si="30"/>
        <v>8.6066419981498612</v>
      </c>
      <c r="G693" s="13">
        <f t="shared" si="32"/>
        <v>7.2114523589269188</v>
      </c>
      <c r="H693" s="21">
        <v>43290</v>
      </c>
      <c r="I693" s="22">
        <v>12</v>
      </c>
      <c r="J693" s="13">
        <f t="shared" si="31"/>
        <v>8.6066419981498612</v>
      </c>
      <c r="K693" s="13">
        <f t="shared" si="31"/>
        <v>7.2114523589269188</v>
      </c>
      <c r="L693" s="20">
        <f>MAX(AVERAGE(C693:C696),AVERAGE(C694:C697),AVERAGE(C695:C698),AVERAGE(C696:C699),AVERAGE(C697:C700))</f>
        <v>74.246174999999994</v>
      </c>
      <c r="M693" s="20"/>
      <c r="N693" s="20">
        <f>MAX(AVERAGE(D693:D696),AVERAGE(D694:D697),AVERAGE(D695:D698),AVERAGE(D696:D699),AVERAGE(D697:D700))</f>
        <v>51.778375000000004</v>
      </c>
      <c r="O693" s="20"/>
    </row>
    <row r="694" spans="1:15">
      <c r="A694" s="21">
        <v>43290</v>
      </c>
      <c r="B694" s="22">
        <v>13</v>
      </c>
      <c r="C694" s="41">
        <v>59.590299999999999</v>
      </c>
      <c r="D694" s="41">
        <v>45.599800000000002</v>
      </c>
      <c r="E694" s="34">
        <f>VLOOKUP(A694,[1]GAS!$A$2:$B$215,2,FALSE)</f>
        <v>5.4050000000000002</v>
      </c>
      <c r="F694" s="13">
        <f t="shared" si="30"/>
        <v>11.025032377428307</v>
      </c>
      <c r="G694" s="13">
        <f t="shared" si="32"/>
        <v>8.4365957446808508</v>
      </c>
      <c r="H694" s="21">
        <v>43290</v>
      </c>
      <c r="I694" s="22">
        <v>13</v>
      </c>
      <c r="J694" s="13">
        <f t="shared" si="31"/>
        <v>11.025032377428307</v>
      </c>
      <c r="K694" s="13">
        <f t="shared" si="31"/>
        <v>8.4365957446808508</v>
      </c>
    </row>
    <row r="695" spans="1:15">
      <c r="A695" s="21">
        <v>43290</v>
      </c>
      <c r="B695" s="22">
        <v>14</v>
      </c>
      <c r="C695" s="41">
        <v>60.539499999999997</v>
      </c>
      <c r="D695" s="41">
        <v>65.278000000000006</v>
      </c>
      <c r="E695" s="34">
        <f>VLOOKUP(A695,[1]GAS!$A$2:$B$215,2,FALSE)</f>
        <v>5.4050000000000002</v>
      </c>
      <c r="F695" s="13">
        <f t="shared" si="30"/>
        <v>11.200647548566142</v>
      </c>
      <c r="G695" s="13">
        <f t="shared" si="32"/>
        <v>12.077335800185015</v>
      </c>
      <c r="H695" s="21">
        <v>43290</v>
      </c>
      <c r="I695" s="22">
        <v>14</v>
      </c>
      <c r="J695" s="13">
        <f t="shared" si="31"/>
        <v>11.200647548566142</v>
      </c>
      <c r="K695" s="13">
        <f t="shared" si="31"/>
        <v>12.077335800185015</v>
      </c>
    </row>
    <row r="696" spans="1:15">
      <c r="A696" s="21">
        <v>43290</v>
      </c>
      <c r="B696" s="22">
        <v>15</v>
      </c>
      <c r="C696" s="41">
        <v>63.311500000000002</v>
      </c>
      <c r="D696" s="41">
        <v>44.8598</v>
      </c>
      <c r="E696" s="34">
        <f>VLOOKUP(A696,[1]GAS!$A$2:$B$215,2,FALSE)</f>
        <v>5.4050000000000002</v>
      </c>
      <c r="F696" s="13">
        <f t="shared" si="30"/>
        <v>11.713506012950971</v>
      </c>
      <c r="G696" s="13">
        <f t="shared" si="32"/>
        <v>8.2996854764107297</v>
      </c>
      <c r="H696" s="21">
        <v>43290</v>
      </c>
      <c r="I696" s="22">
        <v>15</v>
      </c>
      <c r="J696" s="13">
        <f t="shared" si="31"/>
        <v>11.713506012950971</v>
      </c>
      <c r="K696" s="13">
        <f t="shared" si="31"/>
        <v>8.2996854764107297</v>
      </c>
    </row>
    <row r="697" spans="1:15">
      <c r="A697" s="21">
        <v>43290</v>
      </c>
      <c r="B697" s="22">
        <v>16</v>
      </c>
      <c r="C697" s="41">
        <v>71.443700000000007</v>
      </c>
      <c r="D697" s="41">
        <v>51.375900000000001</v>
      </c>
      <c r="E697" s="34">
        <f>VLOOKUP(A697,[1]GAS!$A$2:$B$215,2,FALSE)</f>
        <v>5.4050000000000002</v>
      </c>
      <c r="F697" s="13">
        <f t="shared" si="30"/>
        <v>13.218075855689177</v>
      </c>
      <c r="G697" s="13">
        <f t="shared" si="32"/>
        <v>9.5052543940795555</v>
      </c>
      <c r="H697" s="21">
        <v>43290</v>
      </c>
      <c r="I697" s="22">
        <v>16</v>
      </c>
      <c r="J697" s="13">
        <f t="shared" si="31"/>
        <v>13.218075855689177</v>
      </c>
      <c r="K697" s="13">
        <f t="shared" si="31"/>
        <v>9.5052543940795555</v>
      </c>
    </row>
    <row r="698" spans="1:15">
      <c r="A698" s="21">
        <v>43290</v>
      </c>
      <c r="B698" s="22">
        <v>17</v>
      </c>
      <c r="C698" s="41">
        <v>77.528800000000004</v>
      </c>
      <c r="D698" s="41">
        <v>33.139499999999998</v>
      </c>
      <c r="E698" s="34">
        <f>VLOOKUP(A698,[1]GAS!$A$2:$B$215,2,FALSE)</f>
        <v>5.4050000000000002</v>
      </c>
      <c r="F698" s="13">
        <f t="shared" si="30"/>
        <v>14.343903792784459</v>
      </c>
      <c r="G698" s="13">
        <f t="shared" si="32"/>
        <v>6.1312673450508779</v>
      </c>
      <c r="H698" s="21">
        <v>43290</v>
      </c>
      <c r="I698" s="22">
        <v>17</v>
      </c>
      <c r="J698" s="13">
        <f t="shared" si="31"/>
        <v>14.343903792784459</v>
      </c>
      <c r="K698" s="13">
        <f t="shared" si="31"/>
        <v>6.1312673450508779</v>
      </c>
    </row>
    <row r="699" spans="1:15">
      <c r="A699" s="21">
        <v>43290</v>
      </c>
      <c r="B699" s="22">
        <v>18</v>
      </c>
      <c r="C699" s="41">
        <v>70.911299999999997</v>
      </c>
      <c r="D699" s="41">
        <v>32.460599999999999</v>
      </c>
      <c r="E699" s="34">
        <f>VLOOKUP(A699,[1]GAS!$A$2:$B$215,2,FALSE)</f>
        <v>5.4050000000000002</v>
      </c>
      <c r="F699" s="13">
        <f t="shared" si="30"/>
        <v>13.119574468085105</v>
      </c>
      <c r="G699" s="13">
        <f t="shared" si="32"/>
        <v>6.0056614246068447</v>
      </c>
      <c r="H699" s="21">
        <v>43290</v>
      </c>
      <c r="I699" s="22">
        <v>18</v>
      </c>
      <c r="J699" s="13">
        <f t="shared" si="31"/>
        <v>13.119574468085105</v>
      </c>
      <c r="K699" s="13">
        <f t="shared" si="31"/>
        <v>6.0056614246068447</v>
      </c>
    </row>
    <row r="700" spans="1:15">
      <c r="A700" s="21">
        <v>43290</v>
      </c>
      <c r="B700" s="22">
        <v>19</v>
      </c>
      <c r="C700" s="41">
        <v>77.100899999999996</v>
      </c>
      <c r="D700" s="41">
        <v>42.066499999999998</v>
      </c>
      <c r="E700" s="34">
        <f>VLOOKUP(A700,[1]GAS!$A$2:$B$215,2,FALSE)</f>
        <v>5.4050000000000002</v>
      </c>
      <c r="F700" s="13">
        <f t="shared" si="30"/>
        <v>14.26473635522664</v>
      </c>
      <c r="G700" s="13">
        <f t="shared" si="32"/>
        <v>7.7828862164662338</v>
      </c>
      <c r="H700" s="21">
        <v>43290</v>
      </c>
      <c r="I700" s="22">
        <v>19</v>
      </c>
      <c r="J700" s="13">
        <f t="shared" si="31"/>
        <v>14.26473635522664</v>
      </c>
      <c r="K700" s="13">
        <f t="shared" si="31"/>
        <v>7.7828862164662338</v>
      </c>
    </row>
    <row r="701" spans="1:15">
      <c r="A701" s="21">
        <v>43290</v>
      </c>
      <c r="B701" s="22">
        <v>20</v>
      </c>
      <c r="C701" s="41">
        <v>106.19329999999999</v>
      </c>
      <c r="D701" s="41">
        <v>56.735199999999999</v>
      </c>
      <c r="E701" s="34">
        <f>VLOOKUP(A701,[1]GAS!$A$2:$B$215,2,FALSE)</f>
        <v>5.4050000000000002</v>
      </c>
      <c r="F701" s="13">
        <f t="shared" si="30"/>
        <v>19.64723404255319</v>
      </c>
      <c r="G701" s="13">
        <f t="shared" si="32"/>
        <v>10.496799259944495</v>
      </c>
      <c r="H701" s="21">
        <v>43290</v>
      </c>
      <c r="I701" s="22">
        <v>20</v>
      </c>
      <c r="J701" s="13">
        <f t="shared" si="31"/>
        <v>19.64723404255319</v>
      </c>
      <c r="K701" s="13">
        <f t="shared" si="31"/>
        <v>10.496799259944495</v>
      </c>
    </row>
    <row r="702" spans="1:15">
      <c r="A702" s="21">
        <v>43290</v>
      </c>
      <c r="B702" s="22">
        <v>21</v>
      </c>
      <c r="C702" s="41">
        <v>78.413399999999996</v>
      </c>
      <c r="D702" s="41">
        <v>64.597399999999993</v>
      </c>
      <c r="E702" s="34">
        <f>VLOOKUP(A702,[1]GAS!$A$2:$B$215,2,FALSE)</f>
        <v>5.4050000000000002</v>
      </c>
      <c r="F702" s="13">
        <f t="shared" si="30"/>
        <v>14.507567067530063</v>
      </c>
      <c r="G702" s="13">
        <f t="shared" si="32"/>
        <v>11.95141535615171</v>
      </c>
      <c r="H702" s="21">
        <v>43290</v>
      </c>
      <c r="I702" s="22">
        <v>21</v>
      </c>
      <c r="J702" s="13">
        <f t="shared" si="31"/>
        <v>14.507567067530063</v>
      </c>
      <c r="K702" s="13">
        <f t="shared" si="31"/>
        <v>11.95141535615171</v>
      </c>
    </row>
    <row r="703" spans="1:15">
      <c r="A703" s="21">
        <v>43291</v>
      </c>
      <c r="B703" s="22">
        <v>12</v>
      </c>
      <c r="C703" s="41">
        <v>57.761400000000002</v>
      </c>
      <c r="D703" s="41">
        <v>41.8613</v>
      </c>
      <c r="E703" s="34">
        <f>VLOOKUP(A703,[1]GAS!$A$2:$B$215,2,FALSE)</f>
        <v>6.92</v>
      </c>
      <c r="F703" s="13">
        <f t="shared" si="30"/>
        <v>8.3470231213872843</v>
      </c>
      <c r="G703" s="13">
        <f t="shared" si="32"/>
        <v>6.0493208092485551</v>
      </c>
      <c r="H703" s="21">
        <v>43291</v>
      </c>
      <c r="I703" s="22">
        <v>12</v>
      </c>
      <c r="J703" s="13">
        <f t="shared" si="31"/>
        <v>8.3470231213872843</v>
      </c>
      <c r="K703" s="13">
        <f t="shared" si="31"/>
        <v>6.0493208092485551</v>
      </c>
      <c r="L703" s="20">
        <f>MAX(AVERAGE(C703:C706),AVERAGE(C704:C707),AVERAGE(C705:C708),AVERAGE(C706:C709),AVERAGE(C707:C710))</f>
        <v>96.639300000000006</v>
      </c>
      <c r="M703" s="20"/>
      <c r="N703" s="20">
        <f>MAX(AVERAGE(D703:D706),AVERAGE(D704:D707),AVERAGE(D705:D708),AVERAGE(D706:D709),AVERAGE(D707:D710))</f>
        <v>69.667074999999997</v>
      </c>
      <c r="O703" s="20"/>
    </row>
    <row r="704" spans="1:15">
      <c r="A704" s="21">
        <v>43291</v>
      </c>
      <c r="B704" s="22">
        <v>13</v>
      </c>
      <c r="C704" s="41">
        <v>67.366100000000003</v>
      </c>
      <c r="D704" s="41">
        <v>37.377699999999997</v>
      </c>
      <c r="E704" s="34">
        <f>VLOOKUP(A704,[1]GAS!$A$2:$B$215,2,FALSE)</f>
        <v>6.92</v>
      </c>
      <c r="F704" s="13">
        <f t="shared" si="30"/>
        <v>9.7349855491329489</v>
      </c>
      <c r="G704" s="13">
        <f t="shared" si="32"/>
        <v>5.4014017341040459</v>
      </c>
      <c r="H704" s="21">
        <v>43291</v>
      </c>
      <c r="I704" s="22">
        <v>13</v>
      </c>
      <c r="J704" s="13">
        <f t="shared" si="31"/>
        <v>9.7349855491329489</v>
      </c>
      <c r="K704" s="13">
        <f t="shared" si="31"/>
        <v>5.4014017341040459</v>
      </c>
    </row>
    <row r="705" spans="1:15">
      <c r="A705" s="21">
        <v>43291</v>
      </c>
      <c r="B705" s="22">
        <v>14</v>
      </c>
      <c r="C705" s="41">
        <v>75.357200000000006</v>
      </c>
      <c r="D705" s="41">
        <v>73.396699999999996</v>
      </c>
      <c r="E705" s="34">
        <f>VLOOKUP(A705,[1]GAS!$A$2:$B$215,2,FALSE)</f>
        <v>6.92</v>
      </c>
      <c r="F705" s="13">
        <f t="shared" si="30"/>
        <v>10.889768786127169</v>
      </c>
      <c r="G705" s="13">
        <f t="shared" si="32"/>
        <v>10.606459537572254</v>
      </c>
      <c r="H705" s="21">
        <v>43291</v>
      </c>
      <c r="I705" s="22">
        <v>14</v>
      </c>
      <c r="J705" s="13">
        <f t="shared" si="31"/>
        <v>10.889768786127169</v>
      </c>
      <c r="K705" s="13">
        <f t="shared" si="31"/>
        <v>10.606459537572254</v>
      </c>
    </row>
    <row r="706" spans="1:15">
      <c r="A706" s="21">
        <v>43291</v>
      </c>
      <c r="B706" s="22">
        <v>15</v>
      </c>
      <c r="C706" s="41">
        <v>83.721699999999998</v>
      </c>
      <c r="D706" s="41">
        <v>126.0326</v>
      </c>
      <c r="E706" s="34">
        <f>VLOOKUP(A706,[1]GAS!$A$2:$B$215,2,FALSE)</f>
        <v>6.92</v>
      </c>
      <c r="F706" s="13">
        <f t="shared" si="30"/>
        <v>12.098511560693641</v>
      </c>
      <c r="G706" s="13">
        <f t="shared" si="32"/>
        <v>18.212803468208094</v>
      </c>
      <c r="H706" s="21">
        <v>43291</v>
      </c>
      <c r="I706" s="22">
        <v>15</v>
      </c>
      <c r="J706" s="13">
        <f t="shared" si="31"/>
        <v>12.098511560693641</v>
      </c>
      <c r="K706" s="13">
        <f t="shared" si="31"/>
        <v>18.212803468208094</v>
      </c>
    </row>
    <row r="707" spans="1:15">
      <c r="A707" s="21">
        <v>43291</v>
      </c>
      <c r="B707" s="22">
        <v>16</v>
      </c>
      <c r="C707" s="41">
        <v>86.716300000000004</v>
      </c>
      <c r="D707" s="41">
        <v>32.492400000000004</v>
      </c>
      <c r="E707" s="34">
        <f>VLOOKUP(A707,[1]GAS!$A$2:$B$215,2,FALSE)</f>
        <v>6.92</v>
      </c>
      <c r="F707" s="13">
        <f t="shared" ref="F707:F770" si="33">C707/E707</f>
        <v>12.531257225433526</v>
      </c>
      <c r="G707" s="13">
        <f t="shared" si="32"/>
        <v>4.6954335260115609</v>
      </c>
      <c r="H707" s="21">
        <v>43291</v>
      </c>
      <c r="I707" s="22">
        <v>16</v>
      </c>
      <c r="J707" s="13">
        <f t="shared" ref="J707:K770" si="34">F707</f>
        <v>12.531257225433526</v>
      </c>
      <c r="K707" s="13">
        <f t="shared" si="34"/>
        <v>4.6954335260115609</v>
      </c>
    </row>
    <row r="708" spans="1:15">
      <c r="A708" s="21">
        <v>43291</v>
      </c>
      <c r="B708" s="22">
        <v>17</v>
      </c>
      <c r="C708" s="41">
        <v>94.205200000000005</v>
      </c>
      <c r="D708" s="41">
        <v>33.246299999999998</v>
      </c>
      <c r="E708" s="34">
        <f>VLOOKUP(A708,[1]GAS!$A$2:$B$215,2,FALSE)</f>
        <v>6.92</v>
      </c>
      <c r="F708" s="13">
        <f t="shared" si="33"/>
        <v>13.613468208092486</v>
      </c>
      <c r="G708" s="13">
        <f t="shared" ref="G708:G771" si="35">D708/E708</f>
        <v>4.8043786127167625</v>
      </c>
      <c r="H708" s="21">
        <v>43291</v>
      </c>
      <c r="I708" s="22">
        <v>17</v>
      </c>
      <c r="J708" s="13">
        <f t="shared" si="34"/>
        <v>13.613468208092486</v>
      </c>
      <c r="K708" s="13">
        <f t="shared" si="34"/>
        <v>4.8043786127167625</v>
      </c>
    </row>
    <row r="709" spans="1:15">
      <c r="A709" s="21">
        <v>43291</v>
      </c>
      <c r="B709" s="22">
        <v>18</v>
      </c>
      <c r="C709" s="41">
        <v>96.248699999999999</v>
      </c>
      <c r="D709" s="41">
        <v>38.3962</v>
      </c>
      <c r="E709" s="34">
        <f>VLOOKUP(A709,[1]GAS!$A$2:$B$215,2,FALSE)</f>
        <v>6.92</v>
      </c>
      <c r="F709" s="13">
        <f t="shared" si="33"/>
        <v>13.908771676300578</v>
      </c>
      <c r="G709" s="13">
        <f t="shared" si="35"/>
        <v>5.548583815028902</v>
      </c>
      <c r="H709" s="21">
        <v>43291</v>
      </c>
      <c r="I709" s="22">
        <v>18</v>
      </c>
      <c r="J709" s="13">
        <f t="shared" si="34"/>
        <v>13.908771676300578</v>
      </c>
      <c r="K709" s="13">
        <f t="shared" si="34"/>
        <v>5.548583815028902</v>
      </c>
    </row>
    <row r="710" spans="1:15">
      <c r="A710" s="21">
        <v>43291</v>
      </c>
      <c r="B710" s="22">
        <v>19</v>
      </c>
      <c r="C710" s="41">
        <v>109.387</v>
      </c>
      <c r="D710" s="41">
        <v>58.529299999999999</v>
      </c>
      <c r="E710" s="34">
        <f>VLOOKUP(A710,[1]GAS!$A$2:$B$215,2,FALSE)</f>
        <v>6.92</v>
      </c>
      <c r="F710" s="13">
        <f t="shared" si="33"/>
        <v>15.807369942196532</v>
      </c>
      <c r="G710" s="13">
        <f t="shared" si="35"/>
        <v>8.4579913294797695</v>
      </c>
      <c r="H710" s="21">
        <v>43291</v>
      </c>
      <c r="I710" s="22">
        <v>19</v>
      </c>
      <c r="J710" s="13">
        <f t="shared" si="34"/>
        <v>15.807369942196532</v>
      </c>
      <c r="K710" s="13">
        <f t="shared" si="34"/>
        <v>8.4579913294797695</v>
      </c>
    </row>
    <row r="711" spans="1:15">
      <c r="A711" s="21">
        <v>43291</v>
      </c>
      <c r="B711" s="22">
        <v>20</v>
      </c>
      <c r="C711" s="41">
        <v>122.5874</v>
      </c>
      <c r="D711" s="41">
        <v>64.209000000000003</v>
      </c>
      <c r="E711" s="34">
        <f>VLOOKUP(A711,[1]GAS!$A$2:$B$215,2,FALSE)</f>
        <v>6.92</v>
      </c>
      <c r="F711" s="13">
        <f t="shared" si="33"/>
        <v>17.714942196531794</v>
      </c>
      <c r="G711" s="13">
        <f t="shared" si="35"/>
        <v>9.2787572254335267</v>
      </c>
      <c r="H711" s="21">
        <v>43291</v>
      </c>
      <c r="I711" s="22">
        <v>20</v>
      </c>
      <c r="J711" s="13">
        <f t="shared" si="34"/>
        <v>17.714942196531794</v>
      </c>
      <c r="K711" s="13">
        <f t="shared" si="34"/>
        <v>9.2787572254335267</v>
      </c>
    </row>
    <row r="712" spans="1:15">
      <c r="A712" s="21">
        <v>43291</v>
      </c>
      <c r="B712" s="22">
        <v>21</v>
      </c>
      <c r="C712" s="41">
        <v>94.596999999999994</v>
      </c>
      <c r="D712" s="41">
        <v>49.451599999999999</v>
      </c>
      <c r="E712" s="34">
        <f>VLOOKUP(A712,[1]GAS!$A$2:$B$215,2,FALSE)</f>
        <v>6.92</v>
      </c>
      <c r="F712" s="13">
        <f t="shared" si="33"/>
        <v>13.670086705202312</v>
      </c>
      <c r="G712" s="13">
        <f t="shared" si="35"/>
        <v>7.1461849710982657</v>
      </c>
      <c r="H712" s="21">
        <v>43291</v>
      </c>
      <c r="I712" s="22">
        <v>21</v>
      </c>
      <c r="J712" s="13">
        <f t="shared" si="34"/>
        <v>13.670086705202312</v>
      </c>
      <c r="K712" s="13">
        <f t="shared" si="34"/>
        <v>7.1461849710982657</v>
      </c>
    </row>
    <row r="713" spans="1:15">
      <c r="A713" s="21">
        <v>43292</v>
      </c>
      <c r="B713" s="22">
        <v>12</v>
      </c>
      <c r="C713" s="41">
        <v>50.466500000000003</v>
      </c>
      <c r="D713" s="41">
        <v>38.000799999999998</v>
      </c>
      <c r="E713" s="34">
        <f>VLOOKUP(A713,[1]GAS!$A$2:$B$215,2,FALSE)</f>
        <v>4.41</v>
      </c>
      <c r="F713" s="13">
        <f t="shared" si="33"/>
        <v>11.443650793650795</v>
      </c>
      <c r="G713" s="13">
        <f t="shared" si="35"/>
        <v>8.616961451247164</v>
      </c>
      <c r="H713" s="21">
        <v>43292</v>
      </c>
      <c r="I713" s="22">
        <v>12</v>
      </c>
      <c r="J713" s="13">
        <f t="shared" si="34"/>
        <v>11.443650793650795</v>
      </c>
      <c r="K713" s="13">
        <f t="shared" si="34"/>
        <v>8.616961451247164</v>
      </c>
      <c r="L713" s="20">
        <f>MAX(AVERAGE(C713:C716),AVERAGE(C714:C717),AVERAGE(C715:C718),AVERAGE(C716:C719),AVERAGE(C717:C720))</f>
        <v>76.854349999999997</v>
      </c>
      <c r="M713" s="20"/>
      <c r="N713" s="20">
        <f>MAX(AVERAGE(D713:D716),AVERAGE(D714:D717),AVERAGE(D715:D718),AVERAGE(D716:D719),AVERAGE(D717:D720))</f>
        <v>455.75665000000004</v>
      </c>
      <c r="O713" s="20"/>
    </row>
    <row r="714" spans="1:15">
      <c r="A714" s="21">
        <v>43292</v>
      </c>
      <c r="B714" s="22">
        <v>13</v>
      </c>
      <c r="C714" s="41">
        <v>58.125500000000002</v>
      </c>
      <c r="D714" s="41">
        <v>43.533299999999997</v>
      </c>
      <c r="E714" s="34">
        <f>VLOOKUP(A714,[1]GAS!$A$2:$B$215,2,FALSE)</f>
        <v>4.41</v>
      </c>
      <c r="F714" s="13">
        <f t="shared" si="33"/>
        <v>13.180385487528344</v>
      </c>
      <c r="G714" s="13">
        <f t="shared" si="35"/>
        <v>9.8714965986394549</v>
      </c>
      <c r="H714" s="21">
        <v>43292</v>
      </c>
      <c r="I714" s="22">
        <v>13</v>
      </c>
      <c r="J714" s="13">
        <f t="shared" si="34"/>
        <v>13.180385487528344</v>
      </c>
      <c r="K714" s="13">
        <f t="shared" si="34"/>
        <v>9.8714965986394549</v>
      </c>
    </row>
    <row r="715" spans="1:15">
      <c r="A715" s="21">
        <v>43292</v>
      </c>
      <c r="B715" s="22">
        <v>14</v>
      </c>
      <c r="C715" s="41">
        <v>64.386700000000005</v>
      </c>
      <c r="D715" s="41">
        <v>40.508299999999998</v>
      </c>
      <c r="E715" s="34">
        <f>VLOOKUP(A715,[1]GAS!$A$2:$B$215,2,FALSE)</f>
        <v>4.41</v>
      </c>
      <c r="F715" s="13">
        <f t="shared" si="33"/>
        <v>14.60015873015873</v>
      </c>
      <c r="G715" s="13">
        <f t="shared" si="35"/>
        <v>9.1855555555555544</v>
      </c>
      <c r="H715" s="21">
        <v>43292</v>
      </c>
      <c r="I715" s="22">
        <v>14</v>
      </c>
      <c r="J715" s="13">
        <f t="shared" si="34"/>
        <v>14.60015873015873</v>
      </c>
      <c r="K715" s="13">
        <f t="shared" si="34"/>
        <v>9.1855555555555544</v>
      </c>
    </row>
    <row r="716" spans="1:15">
      <c r="A716" s="21">
        <v>43292</v>
      </c>
      <c r="B716" s="22">
        <v>15</v>
      </c>
      <c r="C716" s="41">
        <v>69.987700000000004</v>
      </c>
      <c r="D716" s="41">
        <v>92.9679</v>
      </c>
      <c r="E716" s="34">
        <f>VLOOKUP(A716,[1]GAS!$A$2:$B$215,2,FALSE)</f>
        <v>4.41</v>
      </c>
      <c r="F716" s="13">
        <f t="shared" si="33"/>
        <v>15.870226757369615</v>
      </c>
      <c r="G716" s="13">
        <f t="shared" si="35"/>
        <v>21.081156462585032</v>
      </c>
      <c r="H716" s="21">
        <v>43292</v>
      </c>
      <c r="I716" s="22">
        <v>15</v>
      </c>
      <c r="J716" s="13">
        <f t="shared" si="34"/>
        <v>15.870226757369615</v>
      </c>
      <c r="K716" s="13">
        <f t="shared" si="34"/>
        <v>21.081156462585032</v>
      </c>
    </row>
    <row r="717" spans="1:15">
      <c r="A717" s="21">
        <v>43292</v>
      </c>
      <c r="B717" s="22">
        <v>16</v>
      </c>
      <c r="C717" s="41">
        <v>71.130499999999998</v>
      </c>
      <c r="D717" s="41">
        <v>192.97929999999999</v>
      </c>
      <c r="E717" s="34">
        <f>VLOOKUP(A717,[1]GAS!$A$2:$B$215,2,FALSE)</f>
        <v>4.41</v>
      </c>
      <c r="F717" s="13">
        <f t="shared" si="33"/>
        <v>16.12936507936508</v>
      </c>
      <c r="G717" s="13">
        <f t="shared" si="35"/>
        <v>43.759478458049884</v>
      </c>
      <c r="H717" s="21">
        <v>43292</v>
      </c>
      <c r="I717" s="22">
        <v>16</v>
      </c>
      <c r="J717" s="13">
        <f t="shared" si="34"/>
        <v>16.12936507936508</v>
      </c>
      <c r="K717" s="13">
        <f t="shared" si="34"/>
        <v>43.759478458049884</v>
      </c>
    </row>
    <row r="718" spans="1:15">
      <c r="A718" s="21">
        <v>43292</v>
      </c>
      <c r="B718" s="22">
        <v>17</v>
      </c>
      <c r="C718" s="41">
        <v>68.896199999999993</v>
      </c>
      <c r="D718" s="41">
        <v>626.48260000000005</v>
      </c>
      <c r="E718" s="34">
        <f>VLOOKUP(A718,[1]GAS!$A$2:$B$215,2,FALSE)</f>
        <v>4.41</v>
      </c>
      <c r="F718" s="13">
        <f t="shared" si="33"/>
        <v>15.622721088435371</v>
      </c>
      <c r="G718" s="13">
        <f t="shared" si="35"/>
        <v>142.05954648526077</v>
      </c>
      <c r="H718" s="21">
        <v>43292</v>
      </c>
      <c r="I718" s="22">
        <v>17</v>
      </c>
      <c r="J718" s="13">
        <f t="shared" si="34"/>
        <v>15.622721088435371</v>
      </c>
      <c r="K718" s="13">
        <f t="shared" si="34"/>
        <v>142.05954648526077</v>
      </c>
    </row>
    <row r="719" spans="1:15">
      <c r="A719" s="21">
        <v>43292</v>
      </c>
      <c r="B719" s="22">
        <v>18</v>
      </c>
      <c r="C719" s="41">
        <v>70.673699999999997</v>
      </c>
      <c r="D719" s="41">
        <v>910.59680000000003</v>
      </c>
      <c r="E719" s="34">
        <f>VLOOKUP(A719,[1]GAS!$A$2:$B$215,2,FALSE)</f>
        <v>4.41</v>
      </c>
      <c r="F719" s="13">
        <f t="shared" si="33"/>
        <v>16.02578231292517</v>
      </c>
      <c r="G719" s="13">
        <f t="shared" si="35"/>
        <v>206.48453514739228</v>
      </c>
      <c r="H719" s="21">
        <v>43292</v>
      </c>
      <c r="I719" s="22">
        <v>18</v>
      </c>
      <c r="J719" s="13">
        <f t="shared" si="34"/>
        <v>16.02578231292517</v>
      </c>
      <c r="K719" s="13">
        <f t="shared" si="34"/>
        <v>206.48453514739228</v>
      </c>
    </row>
    <row r="720" spans="1:15">
      <c r="A720" s="21">
        <v>43292</v>
      </c>
      <c r="B720" s="22">
        <v>19</v>
      </c>
      <c r="C720" s="41">
        <v>96.716999999999999</v>
      </c>
      <c r="D720" s="41">
        <v>50.3718</v>
      </c>
      <c r="E720" s="34">
        <f>VLOOKUP(A720,[1]GAS!$A$2:$B$215,2,FALSE)</f>
        <v>4.41</v>
      </c>
      <c r="F720" s="13">
        <f t="shared" si="33"/>
        <v>21.931292517006803</v>
      </c>
      <c r="G720" s="13">
        <f t="shared" si="35"/>
        <v>11.422176870748299</v>
      </c>
      <c r="H720" s="21">
        <v>43292</v>
      </c>
      <c r="I720" s="22">
        <v>19</v>
      </c>
      <c r="J720" s="13">
        <f t="shared" si="34"/>
        <v>21.931292517006803</v>
      </c>
      <c r="K720" s="13">
        <f t="shared" si="34"/>
        <v>11.422176870748299</v>
      </c>
    </row>
    <row r="721" spans="1:15">
      <c r="A721" s="21">
        <v>43292</v>
      </c>
      <c r="B721" s="22">
        <v>20</v>
      </c>
      <c r="C721" s="41">
        <v>115.3021</v>
      </c>
      <c r="D721" s="41">
        <v>55.9392</v>
      </c>
      <c r="E721" s="34">
        <f>VLOOKUP(A721,[1]GAS!$A$2:$B$215,2,FALSE)</f>
        <v>4.41</v>
      </c>
      <c r="F721" s="13">
        <f t="shared" si="33"/>
        <v>26.145600907029475</v>
      </c>
      <c r="G721" s="13">
        <f t="shared" si="35"/>
        <v>12.684625850340135</v>
      </c>
      <c r="H721" s="21">
        <v>43292</v>
      </c>
      <c r="I721" s="22">
        <v>20</v>
      </c>
      <c r="J721" s="13">
        <f t="shared" si="34"/>
        <v>26.145600907029475</v>
      </c>
      <c r="K721" s="13">
        <f t="shared" si="34"/>
        <v>12.684625850340135</v>
      </c>
    </row>
    <row r="722" spans="1:15">
      <c r="A722" s="21">
        <v>43292</v>
      </c>
      <c r="B722" s="22">
        <v>21</v>
      </c>
      <c r="C722" s="41">
        <v>78.131900000000002</v>
      </c>
      <c r="D722" s="41">
        <v>48.841299999999997</v>
      </c>
      <c r="E722" s="34">
        <f>VLOOKUP(A722,[1]GAS!$A$2:$B$215,2,FALSE)</f>
        <v>4.41</v>
      </c>
      <c r="F722" s="13">
        <f t="shared" si="33"/>
        <v>17.716984126984126</v>
      </c>
      <c r="G722" s="13">
        <f t="shared" si="35"/>
        <v>11.075124716553287</v>
      </c>
      <c r="H722" s="21">
        <v>43292</v>
      </c>
      <c r="I722" s="22">
        <v>21</v>
      </c>
      <c r="J722" s="13">
        <f t="shared" si="34"/>
        <v>17.716984126984126</v>
      </c>
      <c r="K722" s="13">
        <f t="shared" si="34"/>
        <v>11.075124716553287</v>
      </c>
    </row>
    <row r="723" spans="1:15">
      <c r="A723" s="21">
        <v>43293</v>
      </c>
      <c r="B723" s="22">
        <v>12</v>
      </c>
      <c r="C723" s="41">
        <v>56.202300000000001</v>
      </c>
      <c r="D723" s="41">
        <v>47.334499999999998</v>
      </c>
      <c r="E723" s="34">
        <f>VLOOKUP(A723,[1]GAS!$A$2:$B$215,2,FALSE)</f>
        <v>4.5999999999999996</v>
      </c>
      <c r="F723" s="13">
        <f t="shared" si="33"/>
        <v>12.217891304347827</v>
      </c>
      <c r="G723" s="13">
        <f t="shared" si="35"/>
        <v>10.290108695652174</v>
      </c>
      <c r="H723" s="21">
        <v>43293</v>
      </c>
      <c r="I723" s="22">
        <v>12</v>
      </c>
      <c r="J723" s="13">
        <f t="shared" si="34"/>
        <v>12.217891304347827</v>
      </c>
      <c r="K723" s="13">
        <f t="shared" si="34"/>
        <v>10.290108695652174</v>
      </c>
      <c r="L723" s="20">
        <f>MAX(AVERAGE(C723:C726),AVERAGE(C724:C727),AVERAGE(C725:C728),AVERAGE(C726:C729),AVERAGE(C727:C730))</f>
        <v>74.345649999999992</v>
      </c>
      <c r="M723" s="20"/>
      <c r="N723" s="20">
        <f>MAX(AVERAGE(D723:D726),AVERAGE(D724:D727),AVERAGE(D725:D728),AVERAGE(D726:D729),AVERAGE(D727:D730))</f>
        <v>78.109499999999997</v>
      </c>
      <c r="O723" s="20"/>
    </row>
    <row r="724" spans="1:15">
      <c r="A724" s="21">
        <v>43293</v>
      </c>
      <c r="B724" s="22">
        <v>13</v>
      </c>
      <c r="C724" s="41">
        <v>57.560499999999998</v>
      </c>
      <c r="D724" s="41">
        <v>35.738100000000003</v>
      </c>
      <c r="E724" s="34">
        <f>VLOOKUP(A724,[1]GAS!$A$2:$B$215,2,FALSE)</f>
        <v>4.5999999999999996</v>
      </c>
      <c r="F724" s="13">
        <f t="shared" si="33"/>
        <v>12.513152173913044</v>
      </c>
      <c r="G724" s="13">
        <f t="shared" si="35"/>
        <v>7.7691521739130449</v>
      </c>
      <c r="H724" s="21">
        <v>43293</v>
      </c>
      <c r="I724" s="22">
        <v>13</v>
      </c>
      <c r="J724" s="13">
        <f t="shared" si="34"/>
        <v>12.513152173913044</v>
      </c>
      <c r="K724" s="13">
        <f t="shared" si="34"/>
        <v>7.7691521739130449</v>
      </c>
    </row>
    <row r="725" spans="1:15">
      <c r="A725" s="21">
        <v>43293</v>
      </c>
      <c r="B725" s="22">
        <v>14</v>
      </c>
      <c r="C725" s="41">
        <v>58.818300000000001</v>
      </c>
      <c r="D725" s="41">
        <v>56.838000000000001</v>
      </c>
      <c r="E725" s="34">
        <f>VLOOKUP(A725,[1]GAS!$A$2:$B$215,2,FALSE)</f>
        <v>4.5999999999999996</v>
      </c>
      <c r="F725" s="13">
        <f t="shared" si="33"/>
        <v>12.78658695652174</v>
      </c>
      <c r="G725" s="13">
        <f t="shared" si="35"/>
        <v>12.356086956521739</v>
      </c>
      <c r="H725" s="21">
        <v>43293</v>
      </c>
      <c r="I725" s="22">
        <v>14</v>
      </c>
      <c r="J725" s="13">
        <f t="shared" si="34"/>
        <v>12.78658695652174</v>
      </c>
      <c r="K725" s="13">
        <f t="shared" si="34"/>
        <v>12.356086956521739</v>
      </c>
    </row>
    <row r="726" spans="1:15">
      <c r="A726" s="21">
        <v>43293</v>
      </c>
      <c r="B726" s="22">
        <v>15</v>
      </c>
      <c r="C726" s="41">
        <v>65.099000000000004</v>
      </c>
      <c r="D726" s="41">
        <v>77.406800000000004</v>
      </c>
      <c r="E726" s="34">
        <f>VLOOKUP(A726,[1]GAS!$A$2:$B$215,2,FALSE)</f>
        <v>4.5999999999999996</v>
      </c>
      <c r="F726" s="13">
        <f t="shared" si="33"/>
        <v>14.151956521739132</v>
      </c>
      <c r="G726" s="13">
        <f t="shared" si="35"/>
        <v>16.827565217391307</v>
      </c>
      <c r="H726" s="21">
        <v>43293</v>
      </c>
      <c r="I726" s="22">
        <v>15</v>
      </c>
      <c r="J726" s="13">
        <f t="shared" si="34"/>
        <v>14.151956521739132</v>
      </c>
      <c r="K726" s="13">
        <f t="shared" si="34"/>
        <v>16.827565217391307</v>
      </c>
    </row>
    <row r="727" spans="1:15">
      <c r="A727" s="21">
        <v>43293</v>
      </c>
      <c r="B727" s="22">
        <v>16</v>
      </c>
      <c r="C727" s="41">
        <v>65.705500000000001</v>
      </c>
      <c r="D727" s="41">
        <v>49.732399999999998</v>
      </c>
      <c r="E727" s="34">
        <f>VLOOKUP(A727,[1]GAS!$A$2:$B$215,2,FALSE)</f>
        <v>4.5999999999999996</v>
      </c>
      <c r="F727" s="13">
        <f t="shared" si="33"/>
        <v>14.283804347826088</v>
      </c>
      <c r="G727" s="13">
        <f t="shared" si="35"/>
        <v>10.811391304347827</v>
      </c>
      <c r="H727" s="21">
        <v>43293</v>
      </c>
      <c r="I727" s="22">
        <v>16</v>
      </c>
      <c r="J727" s="13">
        <f t="shared" si="34"/>
        <v>14.283804347826088</v>
      </c>
      <c r="K727" s="13">
        <f t="shared" si="34"/>
        <v>10.811391304347827</v>
      </c>
    </row>
    <row r="728" spans="1:15">
      <c r="A728" s="21">
        <v>43293</v>
      </c>
      <c r="B728" s="22">
        <v>17</v>
      </c>
      <c r="C728" s="41">
        <v>66.636700000000005</v>
      </c>
      <c r="D728" s="41">
        <v>128.46080000000001</v>
      </c>
      <c r="E728" s="34">
        <f>VLOOKUP(A728,[1]GAS!$A$2:$B$215,2,FALSE)</f>
        <v>4.5999999999999996</v>
      </c>
      <c r="F728" s="13">
        <f t="shared" si="33"/>
        <v>14.486239130434784</v>
      </c>
      <c r="G728" s="13">
        <f t="shared" si="35"/>
        <v>27.926260869565223</v>
      </c>
      <c r="H728" s="21">
        <v>43293</v>
      </c>
      <c r="I728" s="22">
        <v>17</v>
      </c>
      <c r="J728" s="13">
        <f t="shared" si="34"/>
        <v>14.486239130434784</v>
      </c>
      <c r="K728" s="13">
        <f t="shared" si="34"/>
        <v>27.926260869565223</v>
      </c>
    </row>
    <row r="729" spans="1:15">
      <c r="A729" s="21">
        <v>43293</v>
      </c>
      <c r="B729" s="22">
        <v>18</v>
      </c>
      <c r="C729" s="41">
        <v>70.734499999999997</v>
      </c>
      <c r="D729" s="41">
        <v>48.299599999999998</v>
      </c>
      <c r="E729" s="34">
        <f>VLOOKUP(A729,[1]GAS!$A$2:$B$215,2,FALSE)</f>
        <v>4.5999999999999996</v>
      </c>
      <c r="F729" s="13">
        <f t="shared" si="33"/>
        <v>15.377065217391305</v>
      </c>
      <c r="G729" s="13">
        <f t="shared" si="35"/>
        <v>10.499913043478262</v>
      </c>
      <c r="H729" s="21">
        <v>43293</v>
      </c>
      <c r="I729" s="22">
        <v>18</v>
      </c>
      <c r="J729" s="13">
        <f t="shared" si="34"/>
        <v>15.377065217391305</v>
      </c>
      <c r="K729" s="13">
        <f t="shared" si="34"/>
        <v>10.499913043478262</v>
      </c>
    </row>
    <row r="730" spans="1:15">
      <c r="A730" s="21">
        <v>43293</v>
      </c>
      <c r="B730" s="22">
        <v>19</v>
      </c>
      <c r="C730" s="41">
        <v>94.305899999999994</v>
      </c>
      <c r="D730" s="41">
        <v>69.410899999999998</v>
      </c>
      <c r="E730" s="34">
        <f>VLOOKUP(A730,[1]GAS!$A$2:$B$215,2,FALSE)</f>
        <v>4.5999999999999996</v>
      </c>
      <c r="F730" s="13">
        <f t="shared" si="33"/>
        <v>20.501282608695654</v>
      </c>
      <c r="G730" s="13">
        <f t="shared" si="35"/>
        <v>15.089326086956522</v>
      </c>
      <c r="H730" s="21">
        <v>43293</v>
      </c>
      <c r="I730" s="22">
        <v>19</v>
      </c>
      <c r="J730" s="13">
        <f t="shared" si="34"/>
        <v>20.501282608695654</v>
      </c>
      <c r="K730" s="13">
        <f t="shared" si="34"/>
        <v>15.089326086956522</v>
      </c>
    </row>
    <row r="731" spans="1:15">
      <c r="A731" s="21">
        <v>43293</v>
      </c>
      <c r="B731" s="22">
        <v>20</v>
      </c>
      <c r="C731" s="41">
        <v>107.801</v>
      </c>
      <c r="D731" s="41">
        <v>53.047899999999998</v>
      </c>
      <c r="E731" s="34">
        <f>VLOOKUP(A731,[1]GAS!$A$2:$B$215,2,FALSE)</f>
        <v>4.5999999999999996</v>
      </c>
      <c r="F731" s="13">
        <f t="shared" si="33"/>
        <v>23.435000000000002</v>
      </c>
      <c r="G731" s="13">
        <f t="shared" si="35"/>
        <v>11.532152173913044</v>
      </c>
      <c r="H731" s="21">
        <v>43293</v>
      </c>
      <c r="I731" s="22">
        <v>20</v>
      </c>
      <c r="J731" s="13">
        <f t="shared" si="34"/>
        <v>23.435000000000002</v>
      </c>
      <c r="K731" s="13">
        <f t="shared" si="34"/>
        <v>11.532152173913044</v>
      </c>
    </row>
    <row r="732" spans="1:15">
      <c r="A732" s="21">
        <v>43293</v>
      </c>
      <c r="B732" s="22">
        <v>21</v>
      </c>
      <c r="C732" s="41">
        <v>73.179299999999998</v>
      </c>
      <c r="D732" s="41">
        <v>47.555100000000003</v>
      </c>
      <c r="E732" s="34">
        <f>VLOOKUP(A732,[1]GAS!$A$2:$B$215,2,FALSE)</f>
        <v>4.5999999999999996</v>
      </c>
      <c r="F732" s="13">
        <f t="shared" si="33"/>
        <v>15.908543478260871</v>
      </c>
      <c r="G732" s="13">
        <f t="shared" si="35"/>
        <v>10.338065217391305</v>
      </c>
      <c r="H732" s="21">
        <v>43293</v>
      </c>
      <c r="I732" s="22">
        <v>21</v>
      </c>
      <c r="J732" s="13">
        <f t="shared" si="34"/>
        <v>15.908543478260871</v>
      </c>
      <c r="K732" s="13">
        <f t="shared" si="34"/>
        <v>10.338065217391305</v>
      </c>
    </row>
    <row r="733" spans="1:15">
      <c r="A733" s="21">
        <v>43294</v>
      </c>
      <c r="B733" s="22">
        <v>12</v>
      </c>
      <c r="C733" s="41">
        <v>50.499099999999999</v>
      </c>
      <c r="D733" s="41">
        <v>45.244599999999998</v>
      </c>
      <c r="E733" s="34">
        <f>VLOOKUP(A733,[1]GAS!$A$2:$B$215,2,FALSE)</f>
        <v>4.9050000000000002</v>
      </c>
      <c r="F733" s="13">
        <f t="shared" si="33"/>
        <v>10.295433231396533</v>
      </c>
      <c r="G733" s="13">
        <f t="shared" si="35"/>
        <v>9.2241794087665632</v>
      </c>
      <c r="H733" s="21">
        <v>43294</v>
      </c>
      <c r="I733" s="22">
        <v>12</v>
      </c>
      <c r="J733" s="13">
        <f t="shared" si="34"/>
        <v>10.295433231396533</v>
      </c>
      <c r="K733" s="13">
        <f t="shared" si="34"/>
        <v>9.2241794087665632</v>
      </c>
      <c r="L733" s="20">
        <f>MAX(AVERAGE(C733:C736),AVERAGE(C734:C737),AVERAGE(C735:C738),AVERAGE(C736:C739),AVERAGE(C737:C740))</f>
        <v>66.927300000000002</v>
      </c>
      <c r="M733" s="20"/>
      <c r="N733" s="20">
        <f>MAX(AVERAGE(D733:D736),AVERAGE(D734:D737),AVERAGE(D735:D738),AVERAGE(D736:D739),AVERAGE(D737:D740))</f>
        <v>69.425874999999991</v>
      </c>
      <c r="O733" s="20"/>
    </row>
    <row r="734" spans="1:15">
      <c r="A734" s="21">
        <v>43294</v>
      </c>
      <c r="B734" s="22">
        <v>13</v>
      </c>
      <c r="C734" s="41">
        <v>46.320700000000002</v>
      </c>
      <c r="D734" s="41">
        <v>41.639299999999999</v>
      </c>
      <c r="E734" s="34">
        <f>VLOOKUP(A734,[1]GAS!$A$2:$B$215,2,FALSE)</f>
        <v>4.9050000000000002</v>
      </c>
      <c r="F734" s="13">
        <f t="shared" si="33"/>
        <v>9.4435677879714568</v>
      </c>
      <c r="G734" s="13">
        <f t="shared" si="35"/>
        <v>8.489153924566768</v>
      </c>
      <c r="H734" s="21">
        <v>43294</v>
      </c>
      <c r="I734" s="22">
        <v>13</v>
      </c>
      <c r="J734" s="13">
        <f t="shared" si="34"/>
        <v>9.4435677879714568</v>
      </c>
      <c r="K734" s="13">
        <f t="shared" si="34"/>
        <v>8.489153924566768</v>
      </c>
    </row>
    <row r="735" spans="1:15">
      <c r="A735" s="21">
        <v>43294</v>
      </c>
      <c r="B735" s="22">
        <v>14</v>
      </c>
      <c r="C735" s="41">
        <v>55.008299999999998</v>
      </c>
      <c r="D735" s="41">
        <v>39.3185</v>
      </c>
      <c r="E735" s="34">
        <f>VLOOKUP(A735,[1]GAS!$A$2:$B$215,2,FALSE)</f>
        <v>4.9050000000000002</v>
      </c>
      <c r="F735" s="13">
        <f t="shared" si="33"/>
        <v>11.214740061162079</v>
      </c>
      <c r="G735" s="13">
        <f t="shared" si="35"/>
        <v>8.0160040774719672</v>
      </c>
      <c r="H735" s="21">
        <v>43294</v>
      </c>
      <c r="I735" s="22">
        <v>14</v>
      </c>
      <c r="J735" s="13">
        <f t="shared" si="34"/>
        <v>11.214740061162079</v>
      </c>
      <c r="K735" s="13">
        <f t="shared" si="34"/>
        <v>8.0160040774719672</v>
      </c>
    </row>
    <row r="736" spans="1:15">
      <c r="A736" s="21">
        <v>43294</v>
      </c>
      <c r="B736" s="22">
        <v>15</v>
      </c>
      <c r="C736" s="41">
        <v>55.137300000000003</v>
      </c>
      <c r="D736" s="41">
        <v>61.575099999999999</v>
      </c>
      <c r="E736" s="34">
        <f>VLOOKUP(A736,[1]GAS!$A$2:$B$215,2,FALSE)</f>
        <v>4.9050000000000002</v>
      </c>
      <c r="F736" s="13">
        <f t="shared" si="33"/>
        <v>11.241039755351682</v>
      </c>
      <c r="G736" s="13">
        <f t="shared" si="35"/>
        <v>12.553537206931702</v>
      </c>
      <c r="H736" s="21">
        <v>43294</v>
      </c>
      <c r="I736" s="22">
        <v>15</v>
      </c>
      <c r="J736" s="13">
        <f t="shared" si="34"/>
        <v>11.241039755351682</v>
      </c>
      <c r="K736" s="13">
        <f t="shared" si="34"/>
        <v>12.553537206931702</v>
      </c>
    </row>
    <row r="737" spans="1:15">
      <c r="A737" s="21">
        <v>43294</v>
      </c>
      <c r="B737" s="22">
        <v>16</v>
      </c>
      <c r="C737" s="41">
        <v>59.164700000000003</v>
      </c>
      <c r="D737" s="41">
        <v>135.17060000000001</v>
      </c>
      <c r="E737" s="34">
        <f>VLOOKUP(A737,[1]GAS!$A$2:$B$215,2,FALSE)</f>
        <v>4.9050000000000002</v>
      </c>
      <c r="F737" s="13">
        <f t="shared" si="33"/>
        <v>12.062120285423038</v>
      </c>
      <c r="G737" s="13">
        <f t="shared" si="35"/>
        <v>27.557716615698268</v>
      </c>
      <c r="H737" s="21">
        <v>43294</v>
      </c>
      <c r="I737" s="22">
        <v>16</v>
      </c>
      <c r="J737" s="13">
        <f t="shared" si="34"/>
        <v>12.062120285423038</v>
      </c>
      <c r="K737" s="13">
        <f t="shared" si="34"/>
        <v>27.557716615698268</v>
      </c>
    </row>
    <row r="738" spans="1:15">
      <c r="A738" s="21">
        <v>43294</v>
      </c>
      <c r="B738" s="22">
        <v>17</v>
      </c>
      <c r="C738" s="41">
        <v>63.512900000000002</v>
      </c>
      <c r="D738" s="41">
        <v>40.546700000000001</v>
      </c>
      <c r="E738" s="34">
        <f>VLOOKUP(A738,[1]GAS!$A$2:$B$215,2,FALSE)</f>
        <v>4.9050000000000002</v>
      </c>
      <c r="F738" s="13">
        <f t="shared" si="33"/>
        <v>12.948603465851171</v>
      </c>
      <c r="G738" s="13">
        <f t="shared" si="35"/>
        <v>8.2664016309887867</v>
      </c>
      <c r="H738" s="21">
        <v>43294</v>
      </c>
      <c r="I738" s="22">
        <v>17</v>
      </c>
      <c r="J738" s="13">
        <f t="shared" si="34"/>
        <v>12.948603465851171</v>
      </c>
      <c r="K738" s="13">
        <f t="shared" si="34"/>
        <v>8.2664016309887867</v>
      </c>
    </row>
    <row r="739" spans="1:15">
      <c r="A739" s="21">
        <v>43294</v>
      </c>
      <c r="B739" s="22">
        <v>18</v>
      </c>
      <c r="C739" s="41">
        <v>67.715699999999998</v>
      </c>
      <c r="D739" s="41">
        <v>36.8705</v>
      </c>
      <c r="E739" s="34">
        <f>VLOOKUP(A739,[1]GAS!$A$2:$B$215,2,FALSE)</f>
        <v>4.9050000000000002</v>
      </c>
      <c r="F739" s="13">
        <f t="shared" si="33"/>
        <v>13.805443425076451</v>
      </c>
      <c r="G739" s="13">
        <f t="shared" si="35"/>
        <v>7.5169215086646277</v>
      </c>
      <c r="H739" s="21">
        <v>43294</v>
      </c>
      <c r="I739" s="22">
        <v>18</v>
      </c>
      <c r="J739" s="13">
        <f t="shared" si="34"/>
        <v>13.805443425076451</v>
      </c>
      <c r="K739" s="13">
        <f t="shared" si="34"/>
        <v>7.5169215086646277</v>
      </c>
    </row>
    <row r="740" spans="1:15">
      <c r="A740" s="21">
        <v>43294</v>
      </c>
      <c r="B740" s="22">
        <v>19</v>
      </c>
      <c r="C740" s="41">
        <v>77.315899999999999</v>
      </c>
      <c r="D740" s="41">
        <v>39.703499999999998</v>
      </c>
      <c r="E740" s="34">
        <f>VLOOKUP(A740,[1]GAS!$A$2:$B$215,2,FALSE)</f>
        <v>4.9050000000000002</v>
      </c>
      <c r="F740" s="13">
        <f t="shared" si="33"/>
        <v>15.762670744138633</v>
      </c>
      <c r="G740" s="13">
        <f t="shared" si="35"/>
        <v>8.0944954128440365</v>
      </c>
      <c r="H740" s="21">
        <v>43294</v>
      </c>
      <c r="I740" s="22">
        <v>19</v>
      </c>
      <c r="J740" s="13">
        <f t="shared" si="34"/>
        <v>15.762670744138633</v>
      </c>
      <c r="K740" s="13">
        <f t="shared" si="34"/>
        <v>8.0944954128440365</v>
      </c>
    </row>
    <row r="741" spans="1:15">
      <c r="A741" s="21">
        <v>43294</v>
      </c>
      <c r="B741" s="22">
        <v>20</v>
      </c>
      <c r="C741" s="41">
        <v>85.991799999999998</v>
      </c>
      <c r="D741" s="41">
        <v>53.022199999999998</v>
      </c>
      <c r="E741" s="34">
        <f>VLOOKUP(A741,[1]GAS!$A$2:$B$215,2,FALSE)</f>
        <v>4.9050000000000002</v>
      </c>
      <c r="F741" s="13">
        <f t="shared" si="33"/>
        <v>17.531457696228337</v>
      </c>
      <c r="G741" s="13">
        <f t="shared" si="35"/>
        <v>10.809826707441385</v>
      </c>
      <c r="H741" s="21">
        <v>43294</v>
      </c>
      <c r="I741" s="22">
        <v>20</v>
      </c>
      <c r="J741" s="13">
        <f t="shared" si="34"/>
        <v>17.531457696228337</v>
      </c>
      <c r="K741" s="13">
        <f t="shared" si="34"/>
        <v>10.809826707441385</v>
      </c>
    </row>
    <row r="742" spans="1:15">
      <c r="A742" s="21">
        <v>43294</v>
      </c>
      <c r="B742" s="22">
        <v>21</v>
      </c>
      <c r="C742" s="41">
        <v>66.115899999999996</v>
      </c>
      <c r="D742" s="41">
        <v>42.178800000000003</v>
      </c>
      <c r="E742" s="34">
        <f>VLOOKUP(A742,[1]GAS!$A$2:$B$215,2,FALSE)</f>
        <v>4.9050000000000002</v>
      </c>
      <c r="F742" s="13">
        <f t="shared" si="33"/>
        <v>13.479286442405707</v>
      </c>
      <c r="G742" s="13">
        <f t="shared" si="35"/>
        <v>8.5991437308868495</v>
      </c>
      <c r="H742" s="21">
        <v>43294</v>
      </c>
      <c r="I742" s="22">
        <v>21</v>
      </c>
      <c r="J742" s="13">
        <f t="shared" si="34"/>
        <v>13.479286442405707</v>
      </c>
      <c r="K742" s="13">
        <f t="shared" si="34"/>
        <v>8.5991437308868495</v>
      </c>
    </row>
    <row r="743" spans="1:15">
      <c r="A743" s="21">
        <v>43295</v>
      </c>
      <c r="B743" s="22">
        <v>12</v>
      </c>
      <c r="C743" s="41">
        <v>42.486199999999997</v>
      </c>
      <c r="D743" s="41">
        <v>23.238299999999999</v>
      </c>
      <c r="E743" s="34">
        <f>VLOOKUP(A743,[1]GAS!$A$2:$B$215,2,FALSE)</f>
        <v>5.12</v>
      </c>
      <c r="F743" s="13">
        <f t="shared" si="33"/>
        <v>8.2980859374999998</v>
      </c>
      <c r="G743" s="13">
        <f t="shared" si="35"/>
        <v>4.5387304687499999</v>
      </c>
      <c r="H743" s="21">
        <v>43295</v>
      </c>
      <c r="I743" s="22">
        <v>12</v>
      </c>
      <c r="J743" s="13">
        <f t="shared" si="34"/>
        <v>8.2980859374999998</v>
      </c>
      <c r="K743" s="13">
        <f t="shared" si="34"/>
        <v>4.5387304687499999</v>
      </c>
      <c r="L743" s="20">
        <f>MAX(AVERAGE(C743:C746),AVERAGE(C744:C747),AVERAGE(C745:C748),AVERAGE(C746:C749),AVERAGE(C747:C750))</f>
        <v>67.796850000000006</v>
      </c>
      <c r="M743" s="20"/>
      <c r="N743" s="20">
        <f>MAX(AVERAGE(D743:D746),AVERAGE(D744:D747),AVERAGE(D745:D748),AVERAGE(D746:D749),AVERAGE(D747:D750))</f>
        <v>36.282449999999997</v>
      </c>
      <c r="O743" s="20"/>
    </row>
    <row r="744" spans="1:15">
      <c r="A744" s="21">
        <v>43295</v>
      </c>
      <c r="B744" s="22">
        <v>13</v>
      </c>
      <c r="C744" s="41">
        <v>44.818300000000001</v>
      </c>
      <c r="D744" s="41">
        <v>25.514199999999999</v>
      </c>
      <c r="E744" s="34">
        <f>VLOOKUP(A744,[1]GAS!$A$2:$B$215,2,FALSE)</f>
        <v>5.12</v>
      </c>
      <c r="F744" s="13">
        <f t="shared" si="33"/>
        <v>8.7535742187499999</v>
      </c>
      <c r="G744" s="13">
        <f t="shared" si="35"/>
        <v>4.9832421874999993</v>
      </c>
      <c r="H744" s="21">
        <v>43295</v>
      </c>
      <c r="I744" s="22">
        <v>13</v>
      </c>
      <c r="J744" s="13">
        <f t="shared" si="34"/>
        <v>8.7535742187499999</v>
      </c>
      <c r="K744" s="13">
        <f t="shared" si="34"/>
        <v>4.9832421874999993</v>
      </c>
    </row>
    <row r="745" spans="1:15">
      <c r="A745" s="21">
        <v>43295</v>
      </c>
      <c r="B745" s="22">
        <v>14</v>
      </c>
      <c r="C745" s="41">
        <v>56.5291</v>
      </c>
      <c r="D745" s="41">
        <v>31.144500000000001</v>
      </c>
      <c r="E745" s="34">
        <f>VLOOKUP(A745,[1]GAS!$A$2:$B$215,2,FALSE)</f>
        <v>5.12</v>
      </c>
      <c r="F745" s="13">
        <f t="shared" si="33"/>
        <v>11.04083984375</v>
      </c>
      <c r="G745" s="13">
        <f t="shared" si="35"/>
        <v>6.0829101562499996</v>
      </c>
      <c r="H745" s="21">
        <v>43295</v>
      </c>
      <c r="I745" s="22">
        <v>14</v>
      </c>
      <c r="J745" s="13">
        <f t="shared" si="34"/>
        <v>11.04083984375</v>
      </c>
      <c r="K745" s="13">
        <f t="shared" si="34"/>
        <v>6.0829101562499996</v>
      </c>
    </row>
    <row r="746" spans="1:15">
      <c r="A746" s="21">
        <v>43295</v>
      </c>
      <c r="B746" s="22">
        <v>15</v>
      </c>
      <c r="C746" s="41">
        <v>55.707799999999999</v>
      </c>
      <c r="D746" s="41">
        <v>30.211200000000002</v>
      </c>
      <c r="E746" s="34">
        <f>VLOOKUP(A746,[1]GAS!$A$2:$B$215,2,FALSE)</f>
        <v>5.12</v>
      </c>
      <c r="F746" s="13">
        <f t="shared" si="33"/>
        <v>10.8804296875</v>
      </c>
      <c r="G746" s="13">
        <f t="shared" si="35"/>
        <v>5.9006249999999998</v>
      </c>
      <c r="H746" s="21">
        <v>43295</v>
      </c>
      <c r="I746" s="22">
        <v>15</v>
      </c>
      <c r="J746" s="13">
        <f t="shared" si="34"/>
        <v>10.8804296875</v>
      </c>
      <c r="K746" s="13">
        <f t="shared" si="34"/>
        <v>5.9006249999999998</v>
      </c>
    </row>
    <row r="747" spans="1:15">
      <c r="A747" s="21">
        <v>43295</v>
      </c>
      <c r="B747" s="22">
        <v>16</v>
      </c>
      <c r="C747" s="41">
        <v>59.343800000000002</v>
      </c>
      <c r="D747" s="41">
        <v>38.336799999999997</v>
      </c>
      <c r="E747" s="34">
        <f>VLOOKUP(A747,[1]GAS!$A$2:$B$215,2,FALSE)</f>
        <v>5.12</v>
      </c>
      <c r="F747" s="13">
        <f t="shared" si="33"/>
        <v>11.5905859375</v>
      </c>
      <c r="G747" s="13">
        <f t="shared" si="35"/>
        <v>7.4876562499999988</v>
      </c>
      <c r="H747" s="21">
        <v>43295</v>
      </c>
      <c r="I747" s="22">
        <v>16</v>
      </c>
      <c r="J747" s="13">
        <f t="shared" si="34"/>
        <v>11.5905859375</v>
      </c>
      <c r="K747" s="13">
        <f t="shared" si="34"/>
        <v>7.4876562499999988</v>
      </c>
    </row>
    <row r="748" spans="1:15">
      <c r="A748" s="21">
        <v>43295</v>
      </c>
      <c r="B748" s="22">
        <v>17</v>
      </c>
      <c r="C748" s="41">
        <v>67.3005</v>
      </c>
      <c r="D748" s="41">
        <v>34.866700000000002</v>
      </c>
      <c r="E748" s="34">
        <f>VLOOKUP(A748,[1]GAS!$A$2:$B$215,2,FALSE)</f>
        <v>5.12</v>
      </c>
      <c r="F748" s="13">
        <f t="shared" si="33"/>
        <v>13.14462890625</v>
      </c>
      <c r="G748" s="13">
        <f t="shared" si="35"/>
        <v>6.8099023437500001</v>
      </c>
      <c r="H748" s="21">
        <v>43295</v>
      </c>
      <c r="I748" s="22">
        <v>17</v>
      </c>
      <c r="J748" s="13">
        <f t="shared" si="34"/>
        <v>13.14462890625</v>
      </c>
      <c r="K748" s="13">
        <f t="shared" si="34"/>
        <v>6.8099023437500001</v>
      </c>
    </row>
    <row r="749" spans="1:15">
      <c r="A749" s="21">
        <v>43295</v>
      </c>
      <c r="B749" s="22">
        <v>18</v>
      </c>
      <c r="C749" s="41">
        <v>68.330799999999996</v>
      </c>
      <c r="D749" s="41">
        <v>35.712000000000003</v>
      </c>
      <c r="E749" s="34">
        <f>VLOOKUP(A749,[1]GAS!$A$2:$B$215,2,FALSE)</f>
        <v>5.12</v>
      </c>
      <c r="F749" s="13">
        <f t="shared" si="33"/>
        <v>13.345859375</v>
      </c>
      <c r="G749" s="13">
        <f t="shared" si="35"/>
        <v>6.9750000000000005</v>
      </c>
      <c r="H749" s="21">
        <v>43295</v>
      </c>
      <c r="I749" s="22">
        <v>18</v>
      </c>
      <c r="J749" s="13">
        <f t="shared" si="34"/>
        <v>13.345859375</v>
      </c>
      <c r="K749" s="13">
        <f t="shared" si="34"/>
        <v>6.9750000000000005</v>
      </c>
    </row>
    <row r="750" spans="1:15">
      <c r="A750" s="21">
        <v>43295</v>
      </c>
      <c r="B750" s="22">
        <v>19</v>
      </c>
      <c r="C750" s="41">
        <v>76.212299999999999</v>
      </c>
      <c r="D750" s="41">
        <v>36.214300000000001</v>
      </c>
      <c r="E750" s="34">
        <f>VLOOKUP(A750,[1]GAS!$A$2:$B$215,2,FALSE)</f>
        <v>5.12</v>
      </c>
      <c r="F750" s="13">
        <f t="shared" si="33"/>
        <v>14.885214843749999</v>
      </c>
      <c r="G750" s="13">
        <f t="shared" si="35"/>
        <v>7.0731054687500006</v>
      </c>
      <c r="H750" s="21">
        <v>43295</v>
      </c>
      <c r="I750" s="22">
        <v>19</v>
      </c>
      <c r="J750" s="13">
        <f t="shared" si="34"/>
        <v>14.885214843749999</v>
      </c>
      <c r="K750" s="13">
        <f t="shared" si="34"/>
        <v>7.0731054687500006</v>
      </c>
    </row>
    <row r="751" spans="1:15">
      <c r="A751" s="21">
        <v>43295</v>
      </c>
      <c r="B751" s="22">
        <v>20</v>
      </c>
      <c r="C751" s="41">
        <v>82.002499999999998</v>
      </c>
      <c r="D751" s="41">
        <v>49.716200000000001</v>
      </c>
      <c r="E751" s="34">
        <f>VLOOKUP(A751,[1]GAS!$A$2:$B$215,2,FALSE)</f>
        <v>5.12</v>
      </c>
      <c r="F751" s="13">
        <f t="shared" si="33"/>
        <v>16.01611328125</v>
      </c>
      <c r="G751" s="13">
        <f t="shared" si="35"/>
        <v>9.7101953124999998</v>
      </c>
      <c r="H751" s="21">
        <v>43295</v>
      </c>
      <c r="I751" s="22">
        <v>20</v>
      </c>
      <c r="J751" s="13">
        <f t="shared" si="34"/>
        <v>16.01611328125</v>
      </c>
      <c r="K751" s="13">
        <f t="shared" si="34"/>
        <v>9.7101953124999998</v>
      </c>
    </row>
    <row r="752" spans="1:15">
      <c r="A752" s="21">
        <v>43295</v>
      </c>
      <c r="B752" s="22">
        <v>21</v>
      </c>
      <c r="C752" s="41">
        <v>62.013599999999997</v>
      </c>
      <c r="D752" s="41">
        <v>37.361199999999997</v>
      </c>
      <c r="E752" s="34">
        <f>VLOOKUP(A752,[1]GAS!$A$2:$B$215,2,FALSE)</f>
        <v>5.12</v>
      </c>
      <c r="F752" s="13">
        <f t="shared" si="33"/>
        <v>12.112031249999999</v>
      </c>
      <c r="G752" s="13">
        <f t="shared" si="35"/>
        <v>7.2971093749999989</v>
      </c>
      <c r="H752" s="21">
        <v>43295</v>
      </c>
      <c r="I752" s="22">
        <v>21</v>
      </c>
      <c r="J752" s="13">
        <f t="shared" si="34"/>
        <v>12.112031249999999</v>
      </c>
      <c r="K752" s="13">
        <f t="shared" si="34"/>
        <v>7.2971093749999989</v>
      </c>
    </row>
    <row r="753" spans="1:15">
      <c r="A753" s="21">
        <v>43296</v>
      </c>
      <c r="B753" s="22">
        <v>12</v>
      </c>
      <c r="C753" s="41">
        <v>34.933199999999999</v>
      </c>
      <c r="D753" s="41">
        <v>31.341899999999999</v>
      </c>
      <c r="E753" s="34">
        <f>VLOOKUP(A753,[1]GAS!$A$2:$B$215,2,FALSE)</f>
        <v>5.12</v>
      </c>
      <c r="F753" s="13">
        <f t="shared" si="33"/>
        <v>6.8228906249999994</v>
      </c>
      <c r="G753" s="13">
        <f t="shared" si="35"/>
        <v>6.1214648437500001</v>
      </c>
      <c r="H753" s="21">
        <v>43296</v>
      </c>
      <c r="I753" s="22">
        <v>12</v>
      </c>
      <c r="J753" s="13">
        <f t="shared" si="34"/>
        <v>6.8228906249999994</v>
      </c>
      <c r="K753" s="13">
        <f t="shared" si="34"/>
        <v>6.1214648437500001</v>
      </c>
      <c r="L753" s="20">
        <f>MAX(AVERAGE(C753:C756),AVERAGE(C754:C757),AVERAGE(C755:C758),AVERAGE(C756:C759),AVERAGE(C757:C760))</f>
        <v>63.651325</v>
      </c>
      <c r="M753" s="20"/>
      <c r="N753" s="20">
        <f>MAX(AVERAGE(D753:D756),AVERAGE(D754:D757),AVERAGE(D755:D758),AVERAGE(D756:D759),AVERAGE(D757:D760))</f>
        <v>81.11484999999999</v>
      </c>
      <c r="O753" s="20"/>
    </row>
    <row r="754" spans="1:15">
      <c r="A754" s="21">
        <v>43296</v>
      </c>
      <c r="B754" s="22">
        <v>13</v>
      </c>
      <c r="C754" s="41">
        <v>40.403799999999997</v>
      </c>
      <c r="D754" s="41">
        <v>39.138500000000001</v>
      </c>
      <c r="E754" s="34">
        <f>VLOOKUP(A754,[1]GAS!$A$2:$B$215,2,FALSE)</f>
        <v>5.12</v>
      </c>
      <c r="F754" s="13">
        <f t="shared" si="33"/>
        <v>7.8913671874999993</v>
      </c>
      <c r="G754" s="13">
        <f t="shared" si="35"/>
        <v>7.6442382812499998</v>
      </c>
      <c r="H754" s="21">
        <v>43296</v>
      </c>
      <c r="I754" s="22">
        <v>13</v>
      </c>
      <c r="J754" s="13">
        <f t="shared" si="34"/>
        <v>7.8913671874999993</v>
      </c>
      <c r="K754" s="13">
        <f t="shared" si="34"/>
        <v>7.6442382812499998</v>
      </c>
    </row>
    <row r="755" spans="1:15">
      <c r="A755" s="21">
        <v>43296</v>
      </c>
      <c r="B755" s="22">
        <v>14</v>
      </c>
      <c r="C755" s="41">
        <v>43.506300000000003</v>
      </c>
      <c r="D755" s="41">
        <v>33.165999999999997</v>
      </c>
      <c r="E755" s="34">
        <f>VLOOKUP(A755,[1]GAS!$A$2:$B$215,2,FALSE)</f>
        <v>5.12</v>
      </c>
      <c r="F755" s="13">
        <f t="shared" si="33"/>
        <v>8.4973242187500002</v>
      </c>
      <c r="G755" s="13">
        <f t="shared" si="35"/>
        <v>6.4777343749999989</v>
      </c>
      <c r="H755" s="21">
        <v>43296</v>
      </c>
      <c r="I755" s="22">
        <v>14</v>
      </c>
      <c r="J755" s="13">
        <f t="shared" si="34"/>
        <v>8.4973242187500002</v>
      </c>
      <c r="K755" s="13">
        <f t="shared" si="34"/>
        <v>6.4777343749999989</v>
      </c>
    </row>
    <row r="756" spans="1:15">
      <c r="A756" s="21">
        <v>43296</v>
      </c>
      <c r="B756" s="22">
        <v>15</v>
      </c>
      <c r="C756" s="41">
        <v>49.1</v>
      </c>
      <c r="D756" s="41">
        <v>43.208300000000001</v>
      </c>
      <c r="E756" s="34">
        <f>VLOOKUP(A756,[1]GAS!$A$2:$B$215,2,FALSE)</f>
        <v>5.12</v>
      </c>
      <c r="F756" s="13">
        <f t="shared" si="33"/>
        <v>9.58984375</v>
      </c>
      <c r="G756" s="13">
        <f t="shared" si="35"/>
        <v>8.4391210937499999</v>
      </c>
      <c r="H756" s="21">
        <v>43296</v>
      </c>
      <c r="I756" s="22">
        <v>15</v>
      </c>
      <c r="J756" s="13">
        <f t="shared" si="34"/>
        <v>9.58984375</v>
      </c>
      <c r="K756" s="13">
        <f t="shared" si="34"/>
        <v>8.4391210937499999</v>
      </c>
    </row>
    <row r="757" spans="1:15">
      <c r="A757" s="21">
        <v>43296</v>
      </c>
      <c r="B757" s="22">
        <v>16</v>
      </c>
      <c r="C757" s="41">
        <v>56.576700000000002</v>
      </c>
      <c r="D757" s="41">
        <v>64.770799999999994</v>
      </c>
      <c r="E757" s="34">
        <f>VLOOKUP(A757,[1]GAS!$A$2:$B$215,2,FALSE)</f>
        <v>5.12</v>
      </c>
      <c r="F757" s="13">
        <f t="shared" si="33"/>
        <v>11.05013671875</v>
      </c>
      <c r="G757" s="13">
        <f t="shared" si="35"/>
        <v>12.650546874999998</v>
      </c>
      <c r="H757" s="21">
        <v>43296</v>
      </c>
      <c r="I757" s="22">
        <v>16</v>
      </c>
      <c r="J757" s="13">
        <f t="shared" si="34"/>
        <v>11.05013671875</v>
      </c>
      <c r="K757" s="13">
        <f t="shared" si="34"/>
        <v>12.650546874999998</v>
      </c>
    </row>
    <row r="758" spans="1:15">
      <c r="A758" s="21">
        <v>43296</v>
      </c>
      <c r="B758" s="22">
        <v>17</v>
      </c>
      <c r="C758" s="41">
        <v>66.132900000000006</v>
      </c>
      <c r="D758" s="41">
        <v>59.457599999999999</v>
      </c>
      <c r="E758" s="34">
        <f>VLOOKUP(A758,[1]GAS!$A$2:$B$215,2,FALSE)</f>
        <v>5.12</v>
      </c>
      <c r="F758" s="13">
        <f t="shared" si="33"/>
        <v>12.916582031250002</v>
      </c>
      <c r="G758" s="13">
        <f t="shared" si="35"/>
        <v>11.6128125</v>
      </c>
      <c r="H758" s="21">
        <v>43296</v>
      </c>
      <c r="I758" s="22">
        <v>17</v>
      </c>
      <c r="J758" s="13">
        <f t="shared" si="34"/>
        <v>12.916582031250002</v>
      </c>
      <c r="K758" s="13">
        <f t="shared" si="34"/>
        <v>11.6128125</v>
      </c>
    </row>
    <row r="759" spans="1:15">
      <c r="A759" s="21">
        <v>43296</v>
      </c>
      <c r="B759" s="22">
        <v>18</v>
      </c>
      <c r="C759" s="41">
        <v>63.0869</v>
      </c>
      <c r="D759" s="41">
        <v>47.635100000000001</v>
      </c>
      <c r="E759" s="34">
        <f>VLOOKUP(A759,[1]GAS!$A$2:$B$215,2,FALSE)</f>
        <v>5.12</v>
      </c>
      <c r="F759" s="13">
        <f t="shared" si="33"/>
        <v>12.321660156249999</v>
      </c>
      <c r="G759" s="13">
        <f t="shared" si="35"/>
        <v>9.3037304687500004</v>
      </c>
      <c r="H759" s="21">
        <v>43296</v>
      </c>
      <c r="I759" s="22">
        <v>18</v>
      </c>
      <c r="J759" s="13">
        <f t="shared" si="34"/>
        <v>12.321660156249999</v>
      </c>
      <c r="K759" s="13">
        <f t="shared" si="34"/>
        <v>9.3037304687500004</v>
      </c>
    </row>
    <row r="760" spans="1:15">
      <c r="A760" s="21">
        <v>43296</v>
      </c>
      <c r="B760" s="22">
        <v>19</v>
      </c>
      <c r="C760" s="41">
        <v>68.808800000000005</v>
      </c>
      <c r="D760" s="41">
        <v>152.5959</v>
      </c>
      <c r="E760" s="34">
        <f>VLOOKUP(A760,[1]GAS!$A$2:$B$215,2,FALSE)</f>
        <v>5.12</v>
      </c>
      <c r="F760" s="13">
        <f t="shared" si="33"/>
        <v>13.43921875</v>
      </c>
      <c r="G760" s="13">
        <f t="shared" si="35"/>
        <v>29.80388671875</v>
      </c>
      <c r="H760" s="21">
        <v>43296</v>
      </c>
      <c r="I760" s="22">
        <v>19</v>
      </c>
      <c r="J760" s="13">
        <f t="shared" si="34"/>
        <v>13.43921875</v>
      </c>
      <c r="K760" s="13">
        <f t="shared" si="34"/>
        <v>29.80388671875</v>
      </c>
    </row>
    <row r="761" spans="1:15">
      <c r="A761" s="21">
        <v>43296</v>
      </c>
      <c r="B761" s="22">
        <v>20</v>
      </c>
      <c r="C761" s="41">
        <v>84.654399999999995</v>
      </c>
      <c r="D761" s="41">
        <v>53.543799999999997</v>
      </c>
      <c r="E761" s="34">
        <f>VLOOKUP(A761,[1]GAS!$A$2:$B$215,2,FALSE)</f>
        <v>5.12</v>
      </c>
      <c r="F761" s="13">
        <f t="shared" si="33"/>
        <v>16.534062499999997</v>
      </c>
      <c r="G761" s="13">
        <f t="shared" si="35"/>
        <v>10.457773437499998</v>
      </c>
      <c r="H761" s="21">
        <v>43296</v>
      </c>
      <c r="I761" s="22">
        <v>20</v>
      </c>
      <c r="J761" s="13">
        <f t="shared" si="34"/>
        <v>16.534062499999997</v>
      </c>
      <c r="K761" s="13">
        <f t="shared" si="34"/>
        <v>10.457773437499998</v>
      </c>
    </row>
    <row r="762" spans="1:15">
      <c r="A762" s="21">
        <v>43296</v>
      </c>
      <c r="B762" s="22">
        <v>21</v>
      </c>
      <c r="C762" s="41">
        <v>67.432699999999997</v>
      </c>
      <c r="D762" s="41">
        <v>54.762</v>
      </c>
      <c r="E762" s="34">
        <f>VLOOKUP(A762,[1]GAS!$A$2:$B$215,2,FALSE)</f>
        <v>5.12</v>
      </c>
      <c r="F762" s="13">
        <f t="shared" si="33"/>
        <v>13.170449218749999</v>
      </c>
      <c r="G762" s="13">
        <f t="shared" si="35"/>
        <v>10.695703125</v>
      </c>
      <c r="H762" s="21">
        <v>43296</v>
      </c>
      <c r="I762" s="22">
        <v>21</v>
      </c>
      <c r="J762" s="13">
        <f t="shared" si="34"/>
        <v>13.170449218749999</v>
      </c>
      <c r="K762" s="13">
        <f t="shared" si="34"/>
        <v>10.695703125</v>
      </c>
    </row>
    <row r="763" spans="1:15">
      <c r="A763" s="21">
        <v>43297</v>
      </c>
      <c r="B763" s="22">
        <v>12</v>
      </c>
      <c r="C763" s="41">
        <v>54.5047</v>
      </c>
      <c r="D763" s="41">
        <v>35.133000000000003</v>
      </c>
      <c r="E763" s="34">
        <f>VLOOKUP(A763,[1]GAS!$A$2:$B$215,2,FALSE)</f>
        <v>5.12</v>
      </c>
      <c r="F763" s="13">
        <f t="shared" si="33"/>
        <v>10.64544921875</v>
      </c>
      <c r="G763" s="13">
        <f t="shared" si="35"/>
        <v>6.8619140625000004</v>
      </c>
      <c r="H763" s="21">
        <v>43297</v>
      </c>
      <c r="I763" s="22">
        <v>12</v>
      </c>
      <c r="J763" s="13">
        <f t="shared" si="34"/>
        <v>10.64544921875</v>
      </c>
      <c r="K763" s="13">
        <f t="shared" si="34"/>
        <v>6.8619140625000004</v>
      </c>
      <c r="L763" s="20">
        <f>MAX(AVERAGE(C763:C766),AVERAGE(C764:C767),AVERAGE(C765:C768),AVERAGE(C766:C769),AVERAGE(C767:C770))</f>
        <v>81.979775000000018</v>
      </c>
      <c r="M763" s="20"/>
      <c r="N763" s="20">
        <f>MAX(AVERAGE(D763:D766),AVERAGE(D764:D767),AVERAGE(D765:D768),AVERAGE(D766:D769),AVERAGE(D767:D770))</f>
        <v>51.904574999999994</v>
      </c>
      <c r="O763" s="20"/>
    </row>
    <row r="764" spans="1:15">
      <c r="A764" s="21">
        <v>43297</v>
      </c>
      <c r="B764" s="22">
        <v>13</v>
      </c>
      <c r="C764" s="41">
        <v>56.669499999999999</v>
      </c>
      <c r="D764" s="41">
        <v>41.317599999999999</v>
      </c>
      <c r="E764" s="34">
        <f>VLOOKUP(A764,[1]GAS!$A$2:$B$215,2,FALSE)</f>
        <v>5.12</v>
      </c>
      <c r="F764" s="13">
        <f t="shared" si="33"/>
        <v>11.06826171875</v>
      </c>
      <c r="G764" s="13">
        <f t="shared" si="35"/>
        <v>8.0698437500000004</v>
      </c>
      <c r="H764" s="21">
        <v>43297</v>
      </c>
      <c r="I764" s="22">
        <v>13</v>
      </c>
      <c r="J764" s="13">
        <f t="shared" si="34"/>
        <v>11.06826171875</v>
      </c>
      <c r="K764" s="13">
        <f t="shared" si="34"/>
        <v>8.0698437500000004</v>
      </c>
    </row>
    <row r="765" spans="1:15">
      <c r="A765" s="21">
        <v>43297</v>
      </c>
      <c r="B765" s="22">
        <v>14</v>
      </c>
      <c r="C765" s="41">
        <v>63.199100000000001</v>
      </c>
      <c r="D765" s="41">
        <v>36.966999999999999</v>
      </c>
      <c r="E765" s="34">
        <f>VLOOKUP(A765,[1]GAS!$A$2:$B$215,2,FALSE)</f>
        <v>5.12</v>
      </c>
      <c r="F765" s="13">
        <f t="shared" si="33"/>
        <v>12.34357421875</v>
      </c>
      <c r="G765" s="13">
        <f t="shared" si="35"/>
        <v>7.2201171874999996</v>
      </c>
      <c r="H765" s="21">
        <v>43297</v>
      </c>
      <c r="I765" s="22">
        <v>14</v>
      </c>
      <c r="J765" s="13">
        <f t="shared" si="34"/>
        <v>12.34357421875</v>
      </c>
      <c r="K765" s="13">
        <f t="shared" si="34"/>
        <v>7.2201171874999996</v>
      </c>
    </row>
    <row r="766" spans="1:15">
      <c r="A766" s="21">
        <v>43297</v>
      </c>
      <c r="B766" s="22">
        <v>15</v>
      </c>
      <c r="C766" s="41">
        <v>67.839399999999998</v>
      </c>
      <c r="D766" s="41">
        <v>41.181600000000003</v>
      </c>
      <c r="E766" s="34">
        <f>VLOOKUP(A766,[1]GAS!$A$2:$B$215,2,FALSE)</f>
        <v>5.12</v>
      </c>
      <c r="F766" s="13">
        <f t="shared" si="33"/>
        <v>13.249882812499999</v>
      </c>
      <c r="G766" s="13">
        <f t="shared" si="35"/>
        <v>8.0432812499999997</v>
      </c>
      <c r="H766" s="21">
        <v>43297</v>
      </c>
      <c r="I766" s="22">
        <v>15</v>
      </c>
      <c r="J766" s="13">
        <f t="shared" si="34"/>
        <v>13.249882812499999</v>
      </c>
      <c r="K766" s="13">
        <f t="shared" si="34"/>
        <v>8.0432812499999997</v>
      </c>
    </row>
    <row r="767" spans="1:15">
      <c r="A767" s="21">
        <v>43297</v>
      </c>
      <c r="B767" s="22">
        <v>16</v>
      </c>
      <c r="C767" s="41">
        <v>73.159800000000004</v>
      </c>
      <c r="D767" s="41">
        <v>55.829300000000003</v>
      </c>
      <c r="E767" s="34">
        <f>VLOOKUP(A767,[1]GAS!$A$2:$B$215,2,FALSE)</f>
        <v>5.12</v>
      </c>
      <c r="F767" s="13">
        <f t="shared" si="33"/>
        <v>14.289023437500001</v>
      </c>
      <c r="G767" s="13">
        <f t="shared" si="35"/>
        <v>10.904160156250001</v>
      </c>
      <c r="H767" s="21">
        <v>43297</v>
      </c>
      <c r="I767" s="22">
        <v>16</v>
      </c>
      <c r="J767" s="13">
        <f t="shared" si="34"/>
        <v>14.289023437500001</v>
      </c>
      <c r="K767" s="13">
        <f t="shared" si="34"/>
        <v>10.904160156250001</v>
      </c>
    </row>
    <row r="768" spans="1:15">
      <c r="A768" s="21">
        <v>43297</v>
      </c>
      <c r="B768" s="22">
        <v>17</v>
      </c>
      <c r="C768" s="41">
        <v>75.707400000000007</v>
      </c>
      <c r="D768" s="41">
        <v>48.407800000000002</v>
      </c>
      <c r="E768" s="34">
        <f>VLOOKUP(A768,[1]GAS!$A$2:$B$215,2,FALSE)</f>
        <v>5.12</v>
      </c>
      <c r="F768" s="13">
        <f t="shared" si="33"/>
        <v>14.786601562500001</v>
      </c>
      <c r="G768" s="13">
        <f t="shared" si="35"/>
        <v>9.4546484374999995</v>
      </c>
      <c r="H768" s="21">
        <v>43297</v>
      </c>
      <c r="I768" s="22">
        <v>17</v>
      </c>
      <c r="J768" s="13">
        <f t="shared" si="34"/>
        <v>14.786601562500001</v>
      </c>
      <c r="K768" s="13">
        <f t="shared" si="34"/>
        <v>9.4546484374999995</v>
      </c>
    </row>
    <row r="769" spans="1:15">
      <c r="A769" s="21">
        <v>43297</v>
      </c>
      <c r="B769" s="22">
        <v>18</v>
      </c>
      <c r="C769" s="41">
        <v>83.178600000000003</v>
      </c>
      <c r="D769" s="41">
        <v>44.743499999999997</v>
      </c>
      <c r="E769" s="34">
        <f>VLOOKUP(A769,[1]GAS!$A$2:$B$215,2,FALSE)</f>
        <v>5.12</v>
      </c>
      <c r="F769" s="13">
        <f t="shared" si="33"/>
        <v>16.245820312500001</v>
      </c>
      <c r="G769" s="13">
        <f t="shared" si="35"/>
        <v>8.7389648437499989</v>
      </c>
      <c r="H769" s="21">
        <v>43297</v>
      </c>
      <c r="I769" s="22">
        <v>18</v>
      </c>
      <c r="J769" s="13">
        <f t="shared" si="34"/>
        <v>16.245820312500001</v>
      </c>
      <c r="K769" s="13">
        <f t="shared" si="34"/>
        <v>8.7389648437499989</v>
      </c>
    </row>
    <row r="770" spans="1:15">
      <c r="A770" s="21">
        <v>43297</v>
      </c>
      <c r="B770" s="22">
        <v>19</v>
      </c>
      <c r="C770" s="41">
        <v>95.8733</v>
      </c>
      <c r="D770" s="41">
        <v>58.637700000000002</v>
      </c>
      <c r="E770" s="34">
        <f>VLOOKUP(A770,[1]GAS!$A$2:$B$215,2,FALSE)</f>
        <v>5.12</v>
      </c>
      <c r="F770" s="13">
        <f t="shared" si="33"/>
        <v>18.72525390625</v>
      </c>
      <c r="G770" s="13">
        <f t="shared" si="35"/>
        <v>11.452675781250001</v>
      </c>
      <c r="H770" s="21">
        <v>43297</v>
      </c>
      <c r="I770" s="22">
        <v>19</v>
      </c>
      <c r="J770" s="13">
        <f t="shared" si="34"/>
        <v>18.72525390625</v>
      </c>
      <c r="K770" s="13">
        <f t="shared" si="34"/>
        <v>11.452675781250001</v>
      </c>
    </row>
    <row r="771" spans="1:15">
      <c r="A771" s="21">
        <v>43297</v>
      </c>
      <c r="B771" s="22">
        <v>20</v>
      </c>
      <c r="C771" s="41">
        <v>110.93989999999999</v>
      </c>
      <c r="D771" s="41">
        <v>63.863100000000003</v>
      </c>
      <c r="E771" s="34">
        <f>VLOOKUP(A771,[1]GAS!$A$2:$B$215,2,FALSE)</f>
        <v>5.12</v>
      </c>
      <c r="F771" s="13">
        <f t="shared" ref="F771:F834" si="36">C771/E771</f>
        <v>21.66794921875</v>
      </c>
      <c r="G771" s="13">
        <f t="shared" si="35"/>
        <v>12.473261718750001</v>
      </c>
      <c r="H771" s="21">
        <v>43297</v>
      </c>
      <c r="I771" s="22">
        <v>20</v>
      </c>
      <c r="J771" s="13">
        <f t="shared" ref="J771:K834" si="37">F771</f>
        <v>21.66794921875</v>
      </c>
      <c r="K771" s="13">
        <f t="shared" si="37"/>
        <v>12.473261718750001</v>
      </c>
    </row>
    <row r="772" spans="1:15">
      <c r="A772" s="21">
        <v>43297</v>
      </c>
      <c r="B772" s="22">
        <v>21</v>
      </c>
      <c r="C772" s="41">
        <v>80.086699999999993</v>
      </c>
      <c r="D772" s="41">
        <v>146.06450000000001</v>
      </c>
      <c r="E772" s="34">
        <f>VLOOKUP(A772,[1]GAS!$A$2:$B$215,2,FALSE)</f>
        <v>5.12</v>
      </c>
      <c r="F772" s="13">
        <f t="shared" si="36"/>
        <v>15.641933593749998</v>
      </c>
      <c r="G772" s="13">
        <f t="shared" ref="G772:G835" si="38">D772/E772</f>
        <v>28.528222656250001</v>
      </c>
      <c r="H772" s="21">
        <v>43297</v>
      </c>
      <c r="I772" s="22">
        <v>21</v>
      </c>
      <c r="J772" s="13">
        <f t="shared" si="37"/>
        <v>15.641933593749998</v>
      </c>
      <c r="K772" s="13">
        <f t="shared" si="37"/>
        <v>28.528222656250001</v>
      </c>
    </row>
    <row r="773" spans="1:15">
      <c r="A773" s="21">
        <v>43298</v>
      </c>
      <c r="B773" s="22">
        <v>12</v>
      </c>
      <c r="C773" s="41">
        <v>65.855900000000005</v>
      </c>
      <c r="D773" s="41">
        <v>30.982199999999999</v>
      </c>
      <c r="E773" s="34">
        <f>VLOOKUP(A773,[1]GAS!$A$2:$B$215,2,FALSE)</f>
        <v>7.99</v>
      </c>
      <c r="F773" s="13">
        <f t="shared" si="36"/>
        <v>8.2422903629536926</v>
      </c>
      <c r="G773" s="13">
        <f t="shared" si="38"/>
        <v>3.877622027534418</v>
      </c>
      <c r="H773" s="21">
        <v>43298</v>
      </c>
      <c r="I773" s="22">
        <v>12</v>
      </c>
      <c r="J773" s="13">
        <f t="shared" si="37"/>
        <v>8.2422903629536926</v>
      </c>
      <c r="K773" s="13">
        <f t="shared" si="37"/>
        <v>3.877622027534418</v>
      </c>
      <c r="L773" s="20">
        <f>MAX(AVERAGE(C773:C776),AVERAGE(C774:C777),AVERAGE(C775:C778),AVERAGE(C776:C779),AVERAGE(C777:C780))</f>
        <v>118.93725000000001</v>
      </c>
      <c r="M773" s="20"/>
      <c r="N773" s="20">
        <f>MAX(AVERAGE(D773:D776),AVERAGE(D774:D777),AVERAGE(D775:D778),AVERAGE(D776:D779),AVERAGE(D777:D780))</f>
        <v>63.908625000000001</v>
      </c>
      <c r="O773" s="20"/>
    </row>
    <row r="774" spans="1:15">
      <c r="A774" s="21">
        <v>43298</v>
      </c>
      <c r="B774" s="22">
        <v>13</v>
      </c>
      <c r="C774" s="41">
        <v>91.218299999999999</v>
      </c>
      <c r="D774" s="41">
        <v>41.730400000000003</v>
      </c>
      <c r="E774" s="34">
        <f>VLOOKUP(A774,[1]GAS!$A$2:$B$215,2,FALSE)</f>
        <v>7.99</v>
      </c>
      <c r="F774" s="13">
        <f t="shared" si="36"/>
        <v>11.416558197747184</v>
      </c>
      <c r="G774" s="13">
        <f t="shared" si="38"/>
        <v>5.2228285356695876</v>
      </c>
      <c r="H774" s="21">
        <v>43298</v>
      </c>
      <c r="I774" s="22">
        <v>13</v>
      </c>
      <c r="J774" s="13">
        <f t="shared" si="37"/>
        <v>11.416558197747184</v>
      </c>
      <c r="K774" s="13">
        <f t="shared" si="37"/>
        <v>5.2228285356695876</v>
      </c>
    </row>
    <row r="775" spans="1:15">
      <c r="A775" s="21">
        <v>43298</v>
      </c>
      <c r="B775" s="22">
        <v>14</v>
      </c>
      <c r="C775" s="41">
        <v>94.190399999999997</v>
      </c>
      <c r="D775" s="41">
        <v>59.675699999999999</v>
      </c>
      <c r="E775" s="34">
        <f>VLOOKUP(A775,[1]GAS!$A$2:$B$215,2,FALSE)</f>
        <v>7.99</v>
      </c>
      <c r="F775" s="13">
        <f t="shared" si="36"/>
        <v>11.788535669586983</v>
      </c>
      <c r="G775" s="13">
        <f t="shared" si="38"/>
        <v>7.468798498122653</v>
      </c>
      <c r="H775" s="21">
        <v>43298</v>
      </c>
      <c r="I775" s="22">
        <v>14</v>
      </c>
      <c r="J775" s="13">
        <f t="shared" si="37"/>
        <v>11.788535669586983</v>
      </c>
      <c r="K775" s="13">
        <f t="shared" si="37"/>
        <v>7.468798498122653</v>
      </c>
    </row>
    <row r="776" spans="1:15">
      <c r="A776" s="21">
        <v>43298</v>
      </c>
      <c r="B776" s="22">
        <v>15</v>
      </c>
      <c r="C776" s="41">
        <v>93.014399999999995</v>
      </c>
      <c r="D776" s="41">
        <v>54.199399999999997</v>
      </c>
      <c r="E776" s="34">
        <f>VLOOKUP(A776,[1]GAS!$A$2:$B$215,2,FALSE)</f>
        <v>7.99</v>
      </c>
      <c r="F776" s="13">
        <f t="shared" si="36"/>
        <v>11.641351689612014</v>
      </c>
      <c r="G776" s="13">
        <f t="shared" si="38"/>
        <v>6.783404255319148</v>
      </c>
      <c r="H776" s="21">
        <v>43298</v>
      </c>
      <c r="I776" s="22">
        <v>15</v>
      </c>
      <c r="J776" s="13">
        <f t="shared" si="37"/>
        <v>11.641351689612014</v>
      </c>
      <c r="K776" s="13">
        <f t="shared" si="37"/>
        <v>6.783404255319148</v>
      </c>
    </row>
    <row r="777" spans="1:15">
      <c r="A777" s="21">
        <v>43298</v>
      </c>
      <c r="B777" s="22">
        <v>16</v>
      </c>
      <c r="C777" s="41">
        <v>104.2436</v>
      </c>
      <c r="D777" s="41">
        <v>57.396599999999999</v>
      </c>
      <c r="E777" s="34">
        <f>VLOOKUP(A777,[1]GAS!$A$2:$B$215,2,FALSE)</f>
        <v>7.99</v>
      </c>
      <c r="F777" s="13">
        <f t="shared" si="36"/>
        <v>13.046758448060075</v>
      </c>
      <c r="G777" s="13">
        <f t="shared" si="38"/>
        <v>7.1835544430538167</v>
      </c>
      <c r="H777" s="21">
        <v>43298</v>
      </c>
      <c r="I777" s="22">
        <v>16</v>
      </c>
      <c r="J777" s="13">
        <f t="shared" si="37"/>
        <v>13.046758448060075</v>
      </c>
      <c r="K777" s="13">
        <f t="shared" si="37"/>
        <v>7.1835544430538167</v>
      </c>
    </row>
    <row r="778" spans="1:15">
      <c r="A778" s="21">
        <v>43298</v>
      </c>
      <c r="B778" s="22">
        <v>17</v>
      </c>
      <c r="C778" s="41">
        <v>102.2604</v>
      </c>
      <c r="D778" s="41">
        <v>59.84</v>
      </c>
      <c r="E778" s="34">
        <f>VLOOKUP(A778,[1]GAS!$A$2:$B$215,2,FALSE)</f>
        <v>7.99</v>
      </c>
      <c r="F778" s="13">
        <f t="shared" si="36"/>
        <v>12.798548185231539</v>
      </c>
      <c r="G778" s="13">
        <f t="shared" si="38"/>
        <v>7.4893617021276597</v>
      </c>
      <c r="H778" s="21">
        <v>43298</v>
      </c>
      <c r="I778" s="22">
        <v>17</v>
      </c>
      <c r="J778" s="13">
        <f t="shared" si="37"/>
        <v>12.798548185231539</v>
      </c>
      <c r="K778" s="13">
        <f t="shared" si="37"/>
        <v>7.4893617021276597</v>
      </c>
    </row>
    <row r="779" spans="1:15">
      <c r="A779" s="21">
        <v>43298</v>
      </c>
      <c r="B779" s="22">
        <v>18</v>
      </c>
      <c r="C779" s="41">
        <v>114.26949999999999</v>
      </c>
      <c r="D779" s="41">
        <v>68.312600000000003</v>
      </c>
      <c r="E779" s="34">
        <f>VLOOKUP(A779,[1]GAS!$A$2:$B$215,2,FALSE)</f>
        <v>7.99</v>
      </c>
      <c r="F779" s="13">
        <f t="shared" si="36"/>
        <v>14.30156445556946</v>
      </c>
      <c r="G779" s="13">
        <f t="shared" si="38"/>
        <v>8.5497622027534419</v>
      </c>
      <c r="H779" s="21">
        <v>43298</v>
      </c>
      <c r="I779" s="22">
        <v>18</v>
      </c>
      <c r="J779" s="13">
        <f t="shared" si="37"/>
        <v>14.30156445556946</v>
      </c>
      <c r="K779" s="13">
        <f t="shared" si="37"/>
        <v>8.5497622027534419</v>
      </c>
    </row>
    <row r="780" spans="1:15">
      <c r="A780" s="21">
        <v>43298</v>
      </c>
      <c r="B780" s="22">
        <v>19</v>
      </c>
      <c r="C780" s="41">
        <v>154.97550000000001</v>
      </c>
      <c r="D780" s="41">
        <v>70.085300000000004</v>
      </c>
      <c r="E780" s="34">
        <f>VLOOKUP(A780,[1]GAS!$A$2:$B$215,2,FALSE)</f>
        <v>7.99</v>
      </c>
      <c r="F780" s="13">
        <f t="shared" si="36"/>
        <v>19.396182728410515</v>
      </c>
      <c r="G780" s="13">
        <f t="shared" si="38"/>
        <v>8.7716270337922406</v>
      </c>
      <c r="H780" s="21">
        <v>43298</v>
      </c>
      <c r="I780" s="22">
        <v>19</v>
      </c>
      <c r="J780" s="13">
        <f t="shared" si="37"/>
        <v>19.396182728410515</v>
      </c>
      <c r="K780" s="13">
        <f t="shared" si="37"/>
        <v>8.7716270337922406</v>
      </c>
    </row>
    <row r="781" spans="1:15">
      <c r="A781" s="21">
        <v>43298</v>
      </c>
      <c r="B781" s="22">
        <v>20</v>
      </c>
      <c r="C781" s="41">
        <v>172.6773</v>
      </c>
      <c r="D781" s="41">
        <v>87.212900000000005</v>
      </c>
      <c r="E781" s="34">
        <f>VLOOKUP(A781,[1]GAS!$A$2:$B$215,2,FALSE)</f>
        <v>7.99</v>
      </c>
      <c r="F781" s="13">
        <f t="shared" si="36"/>
        <v>21.611677096370464</v>
      </c>
      <c r="G781" s="13">
        <f t="shared" si="38"/>
        <v>10.915256570713392</v>
      </c>
      <c r="H781" s="21">
        <v>43298</v>
      </c>
      <c r="I781" s="22">
        <v>20</v>
      </c>
      <c r="J781" s="13">
        <f t="shared" si="37"/>
        <v>21.611677096370464</v>
      </c>
      <c r="K781" s="13">
        <f t="shared" si="37"/>
        <v>10.915256570713392</v>
      </c>
    </row>
    <row r="782" spans="1:15">
      <c r="A782" s="21">
        <v>43298</v>
      </c>
      <c r="B782" s="22">
        <v>21</v>
      </c>
      <c r="C782" s="41">
        <v>118.04640000000001</v>
      </c>
      <c r="D782" s="41">
        <v>83.619399999999999</v>
      </c>
      <c r="E782" s="34">
        <f>VLOOKUP(A782,[1]GAS!$A$2:$B$215,2,FALSE)</f>
        <v>7.99</v>
      </c>
      <c r="F782" s="13">
        <f t="shared" si="36"/>
        <v>14.774267834793493</v>
      </c>
      <c r="G782" s="13">
        <f t="shared" si="38"/>
        <v>10.465506883604505</v>
      </c>
      <c r="H782" s="21">
        <v>43298</v>
      </c>
      <c r="I782" s="22">
        <v>21</v>
      </c>
      <c r="J782" s="13">
        <f t="shared" si="37"/>
        <v>14.774267834793493</v>
      </c>
      <c r="K782" s="13">
        <f t="shared" si="37"/>
        <v>10.465506883604505</v>
      </c>
    </row>
    <row r="783" spans="1:15">
      <c r="A783" s="21">
        <v>43299</v>
      </c>
      <c r="B783" s="22">
        <v>12</v>
      </c>
      <c r="C783" s="41">
        <v>66.499899999999997</v>
      </c>
      <c r="D783" s="41">
        <v>70.324600000000004</v>
      </c>
      <c r="E783" s="34">
        <f>VLOOKUP(A783,[1]GAS!$A$2:$B$215,2,FALSE)</f>
        <v>7.47</v>
      </c>
      <c r="F783" s="13">
        <f t="shared" si="36"/>
        <v>8.9022623828647927</v>
      </c>
      <c r="G783" s="13">
        <f t="shared" si="38"/>
        <v>9.4142704149933074</v>
      </c>
      <c r="H783" s="21">
        <v>43299</v>
      </c>
      <c r="I783" s="22">
        <v>12</v>
      </c>
      <c r="J783" s="13">
        <f t="shared" si="37"/>
        <v>8.9022623828647927</v>
      </c>
      <c r="K783" s="13">
        <f t="shared" si="37"/>
        <v>9.4142704149933074</v>
      </c>
      <c r="L783" s="20">
        <f>MAX(AVERAGE(C783:C786),AVERAGE(C784:C787),AVERAGE(C785:C788),AVERAGE(C786:C789),AVERAGE(C787:C790))</f>
        <v>121.818275</v>
      </c>
      <c r="M783" s="20"/>
      <c r="N783" s="20">
        <f>MAX(AVERAGE(D783:D786),AVERAGE(D784:D787),AVERAGE(D785:D788),AVERAGE(D786:D789),AVERAGE(D787:D790))</f>
        <v>150.97415000000004</v>
      </c>
      <c r="O783" s="20"/>
    </row>
    <row r="784" spans="1:15">
      <c r="A784" s="21">
        <v>43299</v>
      </c>
      <c r="B784" s="22">
        <v>13</v>
      </c>
      <c r="C784" s="41">
        <v>73.435400000000001</v>
      </c>
      <c r="D784" s="41">
        <v>50.383000000000003</v>
      </c>
      <c r="E784" s="34">
        <f>VLOOKUP(A784,[1]GAS!$A$2:$B$215,2,FALSE)</f>
        <v>7.47</v>
      </c>
      <c r="F784" s="13">
        <f t="shared" si="36"/>
        <v>9.8307095046854087</v>
      </c>
      <c r="G784" s="13">
        <f t="shared" si="38"/>
        <v>6.7447121820615799</v>
      </c>
      <c r="H784" s="21">
        <v>43299</v>
      </c>
      <c r="I784" s="22">
        <v>13</v>
      </c>
      <c r="J784" s="13">
        <f t="shared" si="37"/>
        <v>9.8307095046854087</v>
      </c>
      <c r="K784" s="13">
        <f t="shared" si="37"/>
        <v>6.7447121820615799</v>
      </c>
    </row>
    <row r="785" spans="1:15">
      <c r="A785" s="21">
        <v>43299</v>
      </c>
      <c r="B785" s="22">
        <v>14</v>
      </c>
      <c r="C785" s="41">
        <v>91.057400000000001</v>
      </c>
      <c r="D785" s="41">
        <v>390.27980000000002</v>
      </c>
      <c r="E785" s="34">
        <f>VLOOKUP(A785,[1]GAS!$A$2:$B$215,2,FALSE)</f>
        <v>7.47</v>
      </c>
      <c r="F785" s="13">
        <f t="shared" si="36"/>
        <v>12.189745649263722</v>
      </c>
      <c r="G785" s="13">
        <f t="shared" si="38"/>
        <v>52.246291834002683</v>
      </c>
      <c r="H785" s="21">
        <v>43299</v>
      </c>
      <c r="I785" s="22">
        <v>14</v>
      </c>
      <c r="J785" s="13">
        <f t="shared" si="37"/>
        <v>12.189745649263722</v>
      </c>
      <c r="K785" s="13">
        <f t="shared" si="37"/>
        <v>52.246291834002683</v>
      </c>
    </row>
    <row r="786" spans="1:15">
      <c r="A786" s="21">
        <v>43299</v>
      </c>
      <c r="B786" s="22">
        <v>15</v>
      </c>
      <c r="C786" s="41">
        <v>90.122799999999998</v>
      </c>
      <c r="D786" s="41">
        <v>63.758499999999998</v>
      </c>
      <c r="E786" s="34">
        <f>VLOOKUP(A786,[1]GAS!$A$2:$B$215,2,FALSE)</f>
        <v>7.47</v>
      </c>
      <c r="F786" s="13">
        <f t="shared" si="36"/>
        <v>12.064631860776439</v>
      </c>
      <c r="G786" s="13">
        <f t="shared" si="38"/>
        <v>8.5352744310575641</v>
      </c>
      <c r="H786" s="21">
        <v>43299</v>
      </c>
      <c r="I786" s="22">
        <v>15</v>
      </c>
      <c r="J786" s="13">
        <f t="shared" si="37"/>
        <v>12.064631860776439</v>
      </c>
      <c r="K786" s="13">
        <f t="shared" si="37"/>
        <v>8.5352744310575641</v>
      </c>
    </row>
    <row r="787" spans="1:15">
      <c r="A787" s="21">
        <v>43299</v>
      </c>
      <c r="B787" s="22">
        <v>16</v>
      </c>
      <c r="C787" s="41">
        <v>100.6481</v>
      </c>
      <c r="D787" s="41">
        <v>71.013800000000003</v>
      </c>
      <c r="E787" s="34">
        <f>VLOOKUP(A787,[1]GAS!$A$2:$B$215,2,FALSE)</f>
        <v>7.47</v>
      </c>
      <c r="F787" s="13">
        <f t="shared" si="36"/>
        <v>13.473641231593039</v>
      </c>
      <c r="G787" s="13">
        <f t="shared" si="38"/>
        <v>9.5065327978580996</v>
      </c>
      <c r="H787" s="21">
        <v>43299</v>
      </c>
      <c r="I787" s="22">
        <v>16</v>
      </c>
      <c r="J787" s="13">
        <f t="shared" si="37"/>
        <v>13.473641231593039</v>
      </c>
      <c r="K787" s="13">
        <f t="shared" si="37"/>
        <v>9.5065327978580996</v>
      </c>
    </row>
    <row r="788" spans="1:15">
      <c r="A788" s="21">
        <v>43299</v>
      </c>
      <c r="B788" s="22">
        <v>17</v>
      </c>
      <c r="C788" s="41">
        <v>105.3475</v>
      </c>
      <c r="D788" s="41">
        <v>78.844499999999996</v>
      </c>
      <c r="E788" s="34">
        <f>VLOOKUP(A788,[1]GAS!$A$2:$B$215,2,FALSE)</f>
        <v>7.47</v>
      </c>
      <c r="F788" s="13">
        <f t="shared" si="36"/>
        <v>14.102744310575636</v>
      </c>
      <c r="G788" s="13">
        <f t="shared" si="38"/>
        <v>10.554819277108434</v>
      </c>
      <c r="H788" s="21">
        <v>43299</v>
      </c>
      <c r="I788" s="22">
        <v>17</v>
      </c>
      <c r="J788" s="13">
        <f t="shared" si="37"/>
        <v>14.102744310575636</v>
      </c>
      <c r="K788" s="13">
        <f t="shared" si="37"/>
        <v>10.554819277108434</v>
      </c>
    </row>
    <row r="789" spans="1:15">
      <c r="A789" s="21">
        <v>43299</v>
      </c>
      <c r="B789" s="22">
        <v>18</v>
      </c>
      <c r="C789" s="41">
        <v>118.9602</v>
      </c>
      <c r="D789" s="41">
        <v>68.209699999999998</v>
      </c>
      <c r="E789" s="34">
        <f>VLOOKUP(A789,[1]GAS!$A$2:$B$215,2,FALSE)</f>
        <v>7.47</v>
      </c>
      <c r="F789" s="13">
        <f t="shared" si="36"/>
        <v>15.925060240963855</v>
      </c>
      <c r="G789" s="13">
        <f t="shared" si="38"/>
        <v>9.1311512717536818</v>
      </c>
      <c r="H789" s="21">
        <v>43299</v>
      </c>
      <c r="I789" s="22">
        <v>18</v>
      </c>
      <c r="J789" s="13">
        <f t="shared" si="37"/>
        <v>15.925060240963855</v>
      </c>
      <c r="K789" s="13">
        <f t="shared" si="37"/>
        <v>9.1311512717536818</v>
      </c>
    </row>
    <row r="790" spans="1:15">
      <c r="A790" s="21">
        <v>43299</v>
      </c>
      <c r="B790" s="22">
        <v>19</v>
      </c>
      <c r="C790" s="41">
        <v>162.31729999999999</v>
      </c>
      <c r="D790" s="41">
        <v>309.23750000000001</v>
      </c>
      <c r="E790" s="34">
        <f>VLOOKUP(A790,[1]GAS!$A$2:$B$215,2,FALSE)</f>
        <v>7.47</v>
      </c>
      <c r="F790" s="13">
        <f t="shared" si="36"/>
        <v>21.729223560910306</v>
      </c>
      <c r="G790" s="13">
        <f t="shared" si="38"/>
        <v>41.39725568942437</v>
      </c>
      <c r="H790" s="21">
        <v>43299</v>
      </c>
      <c r="I790" s="22">
        <v>19</v>
      </c>
      <c r="J790" s="13">
        <f t="shared" si="37"/>
        <v>21.729223560910306</v>
      </c>
      <c r="K790" s="13">
        <f t="shared" si="37"/>
        <v>41.39725568942437</v>
      </c>
    </row>
    <row r="791" spans="1:15">
      <c r="A791" s="21">
        <v>43299</v>
      </c>
      <c r="B791" s="22">
        <v>20</v>
      </c>
      <c r="C791" s="41">
        <v>159.8981</v>
      </c>
      <c r="D791" s="41">
        <v>89.538700000000006</v>
      </c>
      <c r="E791" s="34">
        <f>VLOOKUP(A791,[1]GAS!$A$2:$B$215,2,FALSE)</f>
        <v>7.47</v>
      </c>
      <c r="F791" s="13">
        <f t="shared" si="36"/>
        <v>21.405368139223562</v>
      </c>
      <c r="G791" s="13">
        <f t="shared" si="38"/>
        <v>11.986439089692103</v>
      </c>
      <c r="H791" s="21">
        <v>43299</v>
      </c>
      <c r="I791" s="22">
        <v>20</v>
      </c>
      <c r="J791" s="13">
        <f t="shared" si="37"/>
        <v>21.405368139223562</v>
      </c>
      <c r="K791" s="13">
        <f t="shared" si="37"/>
        <v>11.986439089692103</v>
      </c>
    </row>
    <row r="792" spans="1:15">
      <c r="A792" s="21">
        <v>43299</v>
      </c>
      <c r="B792" s="22">
        <v>21</v>
      </c>
      <c r="C792" s="41">
        <v>109.3737</v>
      </c>
      <c r="D792" s="41">
        <v>408.6087</v>
      </c>
      <c r="E792" s="34">
        <f>VLOOKUP(A792,[1]GAS!$A$2:$B$215,2,FALSE)</f>
        <v>7.47</v>
      </c>
      <c r="F792" s="13">
        <f t="shared" si="36"/>
        <v>14.641726907630522</v>
      </c>
      <c r="G792" s="13">
        <f t="shared" si="38"/>
        <v>54.699959839357433</v>
      </c>
      <c r="H792" s="21">
        <v>43299</v>
      </c>
      <c r="I792" s="22">
        <v>21</v>
      </c>
      <c r="J792" s="13">
        <f t="shared" si="37"/>
        <v>14.641726907630522</v>
      </c>
      <c r="K792" s="13">
        <f t="shared" si="37"/>
        <v>54.699959839357433</v>
      </c>
    </row>
    <row r="793" spans="1:15">
      <c r="A793" s="21">
        <v>43300</v>
      </c>
      <c r="B793" s="22">
        <v>12</v>
      </c>
      <c r="C793" s="41">
        <v>71.299000000000007</v>
      </c>
      <c r="D793" s="41">
        <v>38.890700000000002</v>
      </c>
      <c r="E793" s="34">
        <f>VLOOKUP(A793,[1]GAS!$A$2:$B$215,2,FALSE)</f>
        <v>9.07</v>
      </c>
      <c r="F793" s="13">
        <f t="shared" si="36"/>
        <v>7.8609702315325256</v>
      </c>
      <c r="G793" s="13">
        <f t="shared" si="38"/>
        <v>4.2878390297684676</v>
      </c>
      <c r="H793" s="21">
        <v>43300</v>
      </c>
      <c r="I793" s="22">
        <v>12</v>
      </c>
      <c r="J793" s="13">
        <f t="shared" si="37"/>
        <v>7.8609702315325256</v>
      </c>
      <c r="K793" s="13">
        <f t="shared" si="37"/>
        <v>4.2878390297684676</v>
      </c>
      <c r="L793" s="20">
        <f>MAX(AVERAGE(C793:C796),AVERAGE(C794:C797),AVERAGE(C795:C798),AVERAGE(C796:C799),AVERAGE(C797:C800))</f>
        <v>152.39917500000001</v>
      </c>
      <c r="M793" s="20"/>
      <c r="N793" s="20">
        <f>MAX(AVERAGE(D793:D796),AVERAGE(D794:D797),AVERAGE(D795:D798),AVERAGE(D796:D799),AVERAGE(D797:D800))</f>
        <v>128.46147500000001</v>
      </c>
      <c r="O793" s="20"/>
    </row>
    <row r="794" spans="1:15">
      <c r="A794" s="21">
        <v>43300</v>
      </c>
      <c r="B794" s="22">
        <v>13</v>
      </c>
      <c r="C794" s="41">
        <v>86.234999999999999</v>
      </c>
      <c r="D794" s="41">
        <v>36.865699999999997</v>
      </c>
      <c r="E794" s="34">
        <f>VLOOKUP(A794,[1]GAS!$A$2:$B$215,2,FALSE)</f>
        <v>9.07</v>
      </c>
      <c r="F794" s="13">
        <f t="shared" si="36"/>
        <v>9.5077177508269006</v>
      </c>
      <c r="G794" s="13">
        <f t="shared" si="38"/>
        <v>4.0645755237045202</v>
      </c>
      <c r="H794" s="21">
        <v>43300</v>
      </c>
      <c r="I794" s="22">
        <v>13</v>
      </c>
      <c r="J794" s="13">
        <f t="shared" si="37"/>
        <v>9.5077177508269006</v>
      </c>
      <c r="K794" s="13">
        <f t="shared" si="37"/>
        <v>4.0645755237045202</v>
      </c>
    </row>
    <row r="795" spans="1:15">
      <c r="A795" s="21">
        <v>43300</v>
      </c>
      <c r="B795" s="22">
        <v>14</v>
      </c>
      <c r="C795" s="41">
        <v>100.0891</v>
      </c>
      <c r="D795" s="41">
        <v>294.9606</v>
      </c>
      <c r="E795" s="34">
        <f>VLOOKUP(A795,[1]GAS!$A$2:$B$215,2,FALSE)</f>
        <v>9.07</v>
      </c>
      <c r="F795" s="13">
        <f t="shared" si="36"/>
        <v>11.035181918412349</v>
      </c>
      <c r="G795" s="13">
        <f t="shared" si="38"/>
        <v>32.520463065049611</v>
      </c>
      <c r="H795" s="21">
        <v>43300</v>
      </c>
      <c r="I795" s="22">
        <v>14</v>
      </c>
      <c r="J795" s="13">
        <f t="shared" si="37"/>
        <v>11.035181918412349</v>
      </c>
      <c r="K795" s="13">
        <f t="shared" si="37"/>
        <v>32.520463065049611</v>
      </c>
    </row>
    <row r="796" spans="1:15">
      <c r="A796" s="21">
        <v>43300</v>
      </c>
      <c r="B796" s="22">
        <v>15</v>
      </c>
      <c r="C796" s="41">
        <v>112.72880000000001</v>
      </c>
      <c r="D796" s="41">
        <v>78.402000000000001</v>
      </c>
      <c r="E796" s="34">
        <f>VLOOKUP(A796,[1]GAS!$A$2:$B$215,2,FALSE)</f>
        <v>9.07</v>
      </c>
      <c r="F796" s="13">
        <f t="shared" si="36"/>
        <v>12.428754134509372</v>
      </c>
      <c r="G796" s="13">
        <f t="shared" si="38"/>
        <v>8.6441014332965818</v>
      </c>
      <c r="H796" s="21">
        <v>43300</v>
      </c>
      <c r="I796" s="22">
        <v>15</v>
      </c>
      <c r="J796" s="13">
        <f t="shared" si="37"/>
        <v>12.428754134509372</v>
      </c>
      <c r="K796" s="13">
        <f t="shared" si="37"/>
        <v>8.6441014332965818</v>
      </c>
    </row>
    <row r="797" spans="1:15">
      <c r="A797" s="21">
        <v>43300</v>
      </c>
      <c r="B797" s="22">
        <v>16</v>
      </c>
      <c r="C797" s="41">
        <v>113.2268</v>
      </c>
      <c r="D797" s="41">
        <v>74.165899999999993</v>
      </c>
      <c r="E797" s="34">
        <f>VLOOKUP(A797,[1]GAS!$A$2:$B$215,2,FALSE)</f>
        <v>9.07</v>
      </c>
      <c r="F797" s="13">
        <f t="shared" si="36"/>
        <v>12.483660418963616</v>
      </c>
      <c r="G797" s="13">
        <f t="shared" si="38"/>
        <v>8.1770562293274516</v>
      </c>
      <c r="H797" s="21">
        <v>43300</v>
      </c>
      <c r="I797" s="22">
        <v>16</v>
      </c>
      <c r="J797" s="13">
        <f t="shared" si="37"/>
        <v>12.483660418963616</v>
      </c>
      <c r="K797" s="13">
        <f t="shared" si="37"/>
        <v>8.1770562293274516</v>
      </c>
    </row>
    <row r="798" spans="1:15">
      <c r="A798" s="21">
        <v>43300</v>
      </c>
      <c r="B798" s="22">
        <v>17</v>
      </c>
      <c r="C798" s="41">
        <v>128.29689999999999</v>
      </c>
      <c r="D798" s="41">
        <v>66.317400000000006</v>
      </c>
      <c r="E798" s="34">
        <f>VLOOKUP(A798,[1]GAS!$A$2:$B$215,2,FALSE)</f>
        <v>9.07</v>
      </c>
      <c r="F798" s="13">
        <f t="shared" si="36"/>
        <v>14.145192943770672</v>
      </c>
      <c r="G798" s="13">
        <f t="shared" si="38"/>
        <v>7.3117309812568916</v>
      </c>
      <c r="H798" s="21">
        <v>43300</v>
      </c>
      <c r="I798" s="22">
        <v>17</v>
      </c>
      <c r="J798" s="13">
        <f t="shared" si="37"/>
        <v>14.145192943770672</v>
      </c>
      <c r="K798" s="13">
        <f t="shared" si="37"/>
        <v>7.3117309812568916</v>
      </c>
    </row>
    <row r="799" spans="1:15">
      <c r="A799" s="21">
        <v>43300</v>
      </c>
      <c r="B799" s="22">
        <v>18</v>
      </c>
      <c r="C799" s="41">
        <v>145.9178</v>
      </c>
      <c r="D799" s="41">
        <v>64.3339</v>
      </c>
      <c r="E799" s="34">
        <f>VLOOKUP(A799,[1]GAS!$A$2:$B$215,2,FALSE)</f>
        <v>9.07</v>
      </c>
      <c r="F799" s="13">
        <f t="shared" si="36"/>
        <v>16.087960308710034</v>
      </c>
      <c r="G799" s="13">
        <f t="shared" si="38"/>
        <v>7.0930429988974639</v>
      </c>
      <c r="H799" s="21">
        <v>43300</v>
      </c>
      <c r="I799" s="22">
        <v>18</v>
      </c>
      <c r="J799" s="13">
        <f t="shared" si="37"/>
        <v>16.087960308710034</v>
      </c>
      <c r="K799" s="13">
        <f t="shared" si="37"/>
        <v>7.0930429988974639</v>
      </c>
    </row>
    <row r="800" spans="1:15">
      <c r="A800" s="21">
        <v>43300</v>
      </c>
      <c r="B800" s="22">
        <v>19</v>
      </c>
      <c r="C800" s="41">
        <v>222.15520000000001</v>
      </c>
      <c r="D800" s="41">
        <v>81.383099999999999</v>
      </c>
      <c r="E800" s="34">
        <f>VLOOKUP(A800,[1]GAS!$A$2:$B$215,2,FALSE)</f>
        <v>9.07</v>
      </c>
      <c r="F800" s="13">
        <f t="shared" si="36"/>
        <v>24.493406835722162</v>
      </c>
      <c r="G800" s="13">
        <f t="shared" si="38"/>
        <v>8.9727783902976839</v>
      </c>
      <c r="H800" s="21">
        <v>43300</v>
      </c>
      <c r="I800" s="22">
        <v>19</v>
      </c>
      <c r="J800" s="13">
        <f t="shared" si="37"/>
        <v>24.493406835722162</v>
      </c>
      <c r="K800" s="13">
        <f t="shared" si="37"/>
        <v>8.9727783902976839</v>
      </c>
    </row>
    <row r="801" spans="1:15">
      <c r="A801" s="21">
        <v>43300</v>
      </c>
      <c r="B801" s="22">
        <v>20</v>
      </c>
      <c r="C801" s="41">
        <v>231.49600000000001</v>
      </c>
      <c r="D801" s="41">
        <v>95.212800000000001</v>
      </c>
      <c r="E801" s="34">
        <f>VLOOKUP(A801,[1]GAS!$A$2:$B$215,2,FALSE)</f>
        <v>9.07</v>
      </c>
      <c r="F801" s="13">
        <f t="shared" si="36"/>
        <v>25.523263506063948</v>
      </c>
      <c r="G801" s="13">
        <f t="shared" si="38"/>
        <v>10.497552370452039</v>
      </c>
      <c r="H801" s="21">
        <v>43300</v>
      </c>
      <c r="I801" s="22">
        <v>20</v>
      </c>
      <c r="J801" s="13">
        <f t="shared" si="37"/>
        <v>25.523263506063948</v>
      </c>
      <c r="K801" s="13">
        <f t="shared" si="37"/>
        <v>10.497552370452039</v>
      </c>
    </row>
    <row r="802" spans="1:15">
      <c r="A802" s="21">
        <v>43300</v>
      </c>
      <c r="B802" s="22">
        <v>21</v>
      </c>
      <c r="C802" s="41">
        <v>131.04089999999999</v>
      </c>
      <c r="D802" s="41">
        <v>89.268799999999999</v>
      </c>
      <c r="E802" s="34">
        <f>VLOOKUP(A802,[1]GAS!$A$2:$B$215,2,FALSE)</f>
        <v>9.07</v>
      </c>
      <c r="F802" s="13">
        <f t="shared" si="36"/>
        <v>14.447728776185224</v>
      </c>
      <c r="G802" s="13">
        <f t="shared" si="38"/>
        <v>9.8422050716648286</v>
      </c>
      <c r="H802" s="21">
        <v>43300</v>
      </c>
      <c r="I802" s="22">
        <v>21</v>
      </c>
      <c r="J802" s="13">
        <f t="shared" si="37"/>
        <v>14.447728776185224</v>
      </c>
      <c r="K802" s="13">
        <f t="shared" si="37"/>
        <v>9.8422050716648286</v>
      </c>
    </row>
    <row r="803" spans="1:15">
      <c r="A803" s="21">
        <v>43301</v>
      </c>
      <c r="B803" s="22">
        <v>12</v>
      </c>
      <c r="C803" s="41">
        <v>73.157700000000006</v>
      </c>
      <c r="D803" s="41">
        <v>54.355400000000003</v>
      </c>
      <c r="E803" s="34">
        <f>VLOOKUP(A803,[1]GAS!$A$2:$B$215,2,FALSE)</f>
        <v>13.36</v>
      </c>
      <c r="F803" s="13">
        <f t="shared" si="36"/>
        <v>5.475875748502995</v>
      </c>
      <c r="G803" s="13">
        <f t="shared" si="38"/>
        <v>4.068517964071857</v>
      </c>
      <c r="H803" s="21">
        <v>43301</v>
      </c>
      <c r="I803" s="22">
        <v>12</v>
      </c>
      <c r="J803" s="13">
        <f t="shared" si="37"/>
        <v>5.475875748502995</v>
      </c>
      <c r="K803" s="13">
        <f t="shared" si="37"/>
        <v>4.068517964071857</v>
      </c>
      <c r="L803" s="20">
        <f>MAX(AVERAGE(C803:C806),AVERAGE(C804:C807),AVERAGE(C805:C808),AVERAGE(C806:C809),AVERAGE(C807:C810))</f>
        <v>164.895625</v>
      </c>
      <c r="M803" s="20"/>
      <c r="N803" s="20">
        <f>MAX(AVERAGE(D803:D806),AVERAGE(D804:D807),AVERAGE(D805:D808),AVERAGE(D806:D809),AVERAGE(D807:D810))</f>
        <v>317.14007500000002</v>
      </c>
      <c r="O803" s="20"/>
    </row>
    <row r="804" spans="1:15">
      <c r="A804" s="21">
        <v>43301</v>
      </c>
      <c r="B804" s="22">
        <v>13</v>
      </c>
      <c r="C804" s="41">
        <v>119.9796</v>
      </c>
      <c r="D804" s="41">
        <v>143.7199</v>
      </c>
      <c r="E804" s="34">
        <f>VLOOKUP(A804,[1]GAS!$A$2:$B$215,2,FALSE)</f>
        <v>13.36</v>
      </c>
      <c r="F804" s="13">
        <f t="shared" si="36"/>
        <v>8.9805089820359285</v>
      </c>
      <c r="G804" s="13">
        <f t="shared" si="38"/>
        <v>10.757477544910179</v>
      </c>
      <c r="H804" s="21">
        <v>43301</v>
      </c>
      <c r="I804" s="22">
        <v>13</v>
      </c>
      <c r="J804" s="13">
        <f t="shared" si="37"/>
        <v>8.9805089820359285</v>
      </c>
      <c r="K804" s="13">
        <f t="shared" si="37"/>
        <v>10.757477544910179</v>
      </c>
    </row>
    <row r="805" spans="1:15">
      <c r="A805" s="21">
        <v>43301</v>
      </c>
      <c r="B805" s="22">
        <v>14</v>
      </c>
      <c r="C805" s="41">
        <v>131.85120000000001</v>
      </c>
      <c r="D805" s="41">
        <v>47.481900000000003</v>
      </c>
      <c r="E805" s="34">
        <f>VLOOKUP(A805,[1]GAS!$A$2:$B$215,2,FALSE)</f>
        <v>13.36</v>
      </c>
      <c r="F805" s="13">
        <f t="shared" si="36"/>
        <v>9.8691017964071861</v>
      </c>
      <c r="G805" s="13">
        <f t="shared" si="38"/>
        <v>3.5540344311377248</v>
      </c>
      <c r="H805" s="21">
        <v>43301</v>
      </c>
      <c r="I805" s="22">
        <v>14</v>
      </c>
      <c r="J805" s="13">
        <f t="shared" si="37"/>
        <v>9.8691017964071861</v>
      </c>
      <c r="K805" s="13">
        <f t="shared" si="37"/>
        <v>3.5540344311377248</v>
      </c>
    </row>
    <row r="806" spans="1:15">
      <c r="A806" s="21">
        <v>43301</v>
      </c>
      <c r="B806" s="22">
        <v>15</v>
      </c>
      <c r="C806" s="41">
        <v>155.17400000000001</v>
      </c>
      <c r="D806" s="41">
        <v>46.261000000000003</v>
      </c>
      <c r="E806" s="34">
        <f>VLOOKUP(A806,[1]GAS!$A$2:$B$215,2,FALSE)</f>
        <v>13.36</v>
      </c>
      <c r="F806" s="13">
        <f t="shared" si="36"/>
        <v>11.614820359281438</v>
      </c>
      <c r="G806" s="13">
        <f t="shared" si="38"/>
        <v>3.4626497005988028</v>
      </c>
      <c r="H806" s="21">
        <v>43301</v>
      </c>
      <c r="I806" s="22">
        <v>15</v>
      </c>
      <c r="J806" s="13">
        <f t="shared" si="37"/>
        <v>11.614820359281438</v>
      </c>
      <c r="K806" s="13">
        <f t="shared" si="37"/>
        <v>3.4626497005988028</v>
      </c>
    </row>
    <row r="807" spans="1:15">
      <c r="A807" s="21">
        <v>43301</v>
      </c>
      <c r="B807" s="22">
        <v>16</v>
      </c>
      <c r="C807" s="41">
        <v>139.12270000000001</v>
      </c>
      <c r="D807" s="41">
        <v>75.266599999999997</v>
      </c>
      <c r="E807" s="34">
        <f>VLOOKUP(A807,[1]GAS!$A$2:$B$215,2,FALSE)</f>
        <v>13.36</v>
      </c>
      <c r="F807" s="13">
        <f t="shared" si="36"/>
        <v>10.413375748502995</v>
      </c>
      <c r="G807" s="13">
        <f t="shared" si="38"/>
        <v>5.6337275449101796</v>
      </c>
      <c r="H807" s="21">
        <v>43301</v>
      </c>
      <c r="I807" s="22">
        <v>16</v>
      </c>
      <c r="J807" s="13">
        <f t="shared" si="37"/>
        <v>10.413375748502995</v>
      </c>
      <c r="K807" s="13">
        <f t="shared" si="37"/>
        <v>5.6337275449101796</v>
      </c>
    </row>
    <row r="808" spans="1:15">
      <c r="A808" s="21">
        <v>43301</v>
      </c>
      <c r="B808" s="22">
        <v>17</v>
      </c>
      <c r="C808" s="41">
        <v>153.24109999999999</v>
      </c>
      <c r="D808" s="41">
        <v>34.863100000000003</v>
      </c>
      <c r="E808" s="34">
        <f>VLOOKUP(A808,[1]GAS!$A$2:$B$215,2,FALSE)</f>
        <v>13.36</v>
      </c>
      <c r="F808" s="13">
        <f t="shared" si="36"/>
        <v>11.470142215568861</v>
      </c>
      <c r="G808" s="13">
        <f t="shared" si="38"/>
        <v>2.6095134730538927</v>
      </c>
      <c r="H808" s="21">
        <v>43301</v>
      </c>
      <c r="I808" s="22">
        <v>17</v>
      </c>
      <c r="J808" s="13">
        <f t="shared" si="37"/>
        <v>11.470142215568861</v>
      </c>
      <c r="K808" s="13">
        <f t="shared" si="37"/>
        <v>2.6095134730538927</v>
      </c>
    </row>
    <row r="809" spans="1:15">
      <c r="A809" s="21">
        <v>43301</v>
      </c>
      <c r="B809" s="22">
        <v>18</v>
      </c>
      <c r="C809" s="41">
        <v>156.30449999999999</v>
      </c>
      <c r="D809" s="41">
        <v>515.39340000000004</v>
      </c>
      <c r="E809" s="34">
        <f>VLOOKUP(A809,[1]GAS!$A$2:$B$215,2,FALSE)</f>
        <v>13.36</v>
      </c>
      <c r="F809" s="13">
        <f t="shared" si="36"/>
        <v>11.69943862275449</v>
      </c>
      <c r="G809" s="13">
        <f t="shared" si="38"/>
        <v>38.577350299401203</v>
      </c>
      <c r="H809" s="21">
        <v>43301</v>
      </c>
      <c r="I809" s="22">
        <v>18</v>
      </c>
      <c r="J809" s="13">
        <f t="shared" si="37"/>
        <v>11.69943862275449</v>
      </c>
      <c r="K809" s="13">
        <f t="shared" si="37"/>
        <v>38.577350299401203</v>
      </c>
    </row>
    <row r="810" spans="1:15">
      <c r="A810" s="21">
        <v>43301</v>
      </c>
      <c r="B810" s="22">
        <v>19</v>
      </c>
      <c r="C810" s="41">
        <v>210.91419999999999</v>
      </c>
      <c r="D810" s="41">
        <v>643.03719999999998</v>
      </c>
      <c r="E810" s="34">
        <f>VLOOKUP(A810,[1]GAS!$A$2:$B$215,2,FALSE)</f>
        <v>13.36</v>
      </c>
      <c r="F810" s="13">
        <f t="shared" si="36"/>
        <v>15.786991017964072</v>
      </c>
      <c r="G810" s="13">
        <f t="shared" si="38"/>
        <v>48.131526946107783</v>
      </c>
      <c r="H810" s="21">
        <v>43301</v>
      </c>
      <c r="I810" s="22">
        <v>19</v>
      </c>
      <c r="J810" s="13">
        <f t="shared" si="37"/>
        <v>15.786991017964072</v>
      </c>
      <c r="K810" s="13">
        <f t="shared" si="37"/>
        <v>48.131526946107783</v>
      </c>
    </row>
    <row r="811" spans="1:15">
      <c r="A811" s="21">
        <v>43301</v>
      </c>
      <c r="B811" s="22">
        <v>20</v>
      </c>
      <c r="C811" s="41">
        <v>213.7175</v>
      </c>
      <c r="D811" s="41">
        <v>363.53449999999998</v>
      </c>
      <c r="E811" s="34">
        <f>VLOOKUP(A811,[1]GAS!$A$2:$B$215,2,FALSE)</f>
        <v>13.36</v>
      </c>
      <c r="F811" s="13">
        <f t="shared" si="36"/>
        <v>15.99681886227545</v>
      </c>
      <c r="G811" s="13">
        <f t="shared" si="38"/>
        <v>27.21066616766467</v>
      </c>
      <c r="H811" s="21">
        <v>43301</v>
      </c>
      <c r="I811" s="22">
        <v>20</v>
      </c>
      <c r="J811" s="13">
        <f t="shared" si="37"/>
        <v>15.99681886227545</v>
      </c>
      <c r="K811" s="13">
        <f t="shared" si="37"/>
        <v>27.21066616766467</v>
      </c>
    </row>
    <row r="812" spans="1:15">
      <c r="A812" s="21">
        <v>43301</v>
      </c>
      <c r="B812" s="22">
        <v>21</v>
      </c>
      <c r="C812" s="41">
        <v>154.22329999999999</v>
      </c>
      <c r="D812" s="41">
        <v>238.67259999999999</v>
      </c>
      <c r="E812" s="34">
        <f>VLOOKUP(A812,[1]GAS!$A$2:$B$215,2,FALSE)</f>
        <v>13.36</v>
      </c>
      <c r="F812" s="13">
        <f t="shared" si="36"/>
        <v>11.543660179640719</v>
      </c>
      <c r="G812" s="13">
        <f t="shared" si="38"/>
        <v>17.864715568862277</v>
      </c>
      <c r="H812" s="21">
        <v>43301</v>
      </c>
      <c r="I812" s="22">
        <v>21</v>
      </c>
      <c r="J812" s="13">
        <f t="shared" si="37"/>
        <v>11.543660179640719</v>
      </c>
      <c r="K812" s="13">
        <f t="shared" si="37"/>
        <v>17.864715568862277</v>
      </c>
    </row>
    <row r="813" spans="1:15">
      <c r="A813" s="21">
        <v>43302</v>
      </c>
      <c r="B813" s="22">
        <v>12</v>
      </c>
      <c r="C813" s="41">
        <v>54.345199999999998</v>
      </c>
      <c r="D813" s="41">
        <v>41.582599999999999</v>
      </c>
      <c r="E813" s="34">
        <f>VLOOKUP(A813,[1]GAS!$A$2:$B$215,2,FALSE)</f>
        <v>14.06</v>
      </c>
      <c r="F813" s="13">
        <f t="shared" si="36"/>
        <v>3.8652347083926029</v>
      </c>
      <c r="G813" s="13">
        <f t="shared" si="38"/>
        <v>2.9575106685632999</v>
      </c>
      <c r="H813" s="21">
        <v>43302</v>
      </c>
      <c r="I813" s="22">
        <v>12</v>
      </c>
      <c r="J813" s="13">
        <f t="shared" si="37"/>
        <v>3.8652347083926029</v>
      </c>
      <c r="K813" s="13">
        <f t="shared" si="37"/>
        <v>2.9575106685632999</v>
      </c>
      <c r="L813" s="20">
        <f>MAX(AVERAGE(C813:C816),AVERAGE(C814:C817),AVERAGE(C815:C818),AVERAGE(C816:C819),AVERAGE(C817:C820))</f>
        <v>142.88825</v>
      </c>
      <c r="M813" s="20"/>
      <c r="N813" s="20">
        <f>MAX(AVERAGE(D813:D816),AVERAGE(D814:D817),AVERAGE(D815:D818),AVERAGE(D816:D819),AVERAGE(D817:D820))</f>
        <v>61.013950000000008</v>
      </c>
      <c r="O813" s="20"/>
    </row>
    <row r="814" spans="1:15">
      <c r="A814" s="21">
        <v>43302</v>
      </c>
      <c r="B814" s="22">
        <v>13</v>
      </c>
      <c r="C814" s="41">
        <v>74.635999999999996</v>
      </c>
      <c r="D814" s="41">
        <v>33.405500000000004</v>
      </c>
      <c r="E814" s="34">
        <f>VLOOKUP(A814,[1]GAS!$A$2:$B$215,2,FALSE)</f>
        <v>14.06</v>
      </c>
      <c r="F814" s="13">
        <f t="shared" si="36"/>
        <v>5.3083926031294446</v>
      </c>
      <c r="G814" s="13">
        <f t="shared" si="38"/>
        <v>2.375924608819346</v>
      </c>
      <c r="H814" s="21">
        <v>43302</v>
      </c>
      <c r="I814" s="22">
        <v>13</v>
      </c>
      <c r="J814" s="13">
        <f t="shared" si="37"/>
        <v>5.3083926031294446</v>
      </c>
      <c r="K814" s="13">
        <f t="shared" si="37"/>
        <v>2.375924608819346</v>
      </c>
    </row>
    <row r="815" spans="1:15">
      <c r="A815" s="21">
        <v>43302</v>
      </c>
      <c r="B815" s="22">
        <v>14</v>
      </c>
      <c r="C815" s="41">
        <v>90.651700000000005</v>
      </c>
      <c r="D815" s="41">
        <v>74.895200000000003</v>
      </c>
      <c r="E815" s="34">
        <f>VLOOKUP(A815,[1]GAS!$A$2:$B$215,2,FALSE)</f>
        <v>14.06</v>
      </c>
      <c r="F815" s="13">
        <f t="shared" si="36"/>
        <v>6.4474893314367003</v>
      </c>
      <c r="G815" s="13">
        <f t="shared" si="38"/>
        <v>5.3268278805120914</v>
      </c>
      <c r="H815" s="21">
        <v>43302</v>
      </c>
      <c r="I815" s="22">
        <v>14</v>
      </c>
      <c r="J815" s="13">
        <f t="shared" si="37"/>
        <v>6.4474893314367003</v>
      </c>
      <c r="K815" s="13">
        <f t="shared" si="37"/>
        <v>5.3268278805120914</v>
      </c>
    </row>
    <row r="816" spans="1:15">
      <c r="A816" s="21">
        <v>43302</v>
      </c>
      <c r="B816" s="22">
        <v>15</v>
      </c>
      <c r="C816" s="41">
        <v>125.1461</v>
      </c>
      <c r="D816" s="41">
        <v>69.331199999999995</v>
      </c>
      <c r="E816" s="34">
        <f>VLOOKUP(A816,[1]GAS!$A$2:$B$215,2,FALSE)</f>
        <v>14.06</v>
      </c>
      <c r="F816" s="13">
        <f t="shared" si="36"/>
        <v>8.9008605974395447</v>
      </c>
      <c r="G816" s="13">
        <f t="shared" si="38"/>
        <v>4.9310953058321472</v>
      </c>
      <c r="H816" s="21">
        <v>43302</v>
      </c>
      <c r="I816" s="22">
        <v>15</v>
      </c>
      <c r="J816" s="13">
        <f t="shared" si="37"/>
        <v>8.9008605974395447</v>
      </c>
      <c r="K816" s="13">
        <f t="shared" si="37"/>
        <v>4.9310953058321472</v>
      </c>
    </row>
    <row r="817" spans="1:15">
      <c r="A817" s="21">
        <v>43302</v>
      </c>
      <c r="B817" s="22">
        <v>16</v>
      </c>
      <c r="C817" s="41">
        <v>139.28729999999999</v>
      </c>
      <c r="D817" s="41">
        <v>44.3658</v>
      </c>
      <c r="E817" s="34">
        <f>VLOOKUP(A817,[1]GAS!$A$2:$B$215,2,FALSE)</f>
        <v>14.06</v>
      </c>
      <c r="F817" s="13">
        <f t="shared" si="36"/>
        <v>9.9066358463726871</v>
      </c>
      <c r="G817" s="13">
        <f t="shared" si="38"/>
        <v>3.1554623044096726</v>
      </c>
      <c r="H817" s="21">
        <v>43302</v>
      </c>
      <c r="I817" s="22">
        <v>16</v>
      </c>
      <c r="J817" s="13">
        <f t="shared" si="37"/>
        <v>9.9066358463726871</v>
      </c>
      <c r="K817" s="13">
        <f t="shared" si="37"/>
        <v>3.1554623044096726</v>
      </c>
    </row>
    <row r="818" spans="1:15">
      <c r="A818" s="21">
        <v>43302</v>
      </c>
      <c r="B818" s="22">
        <v>17</v>
      </c>
      <c r="C818" s="41">
        <v>125.458</v>
      </c>
      <c r="D818" s="41">
        <v>55.4636</v>
      </c>
      <c r="E818" s="34">
        <f>VLOOKUP(A818,[1]GAS!$A$2:$B$215,2,FALSE)</f>
        <v>14.06</v>
      </c>
      <c r="F818" s="13">
        <f t="shared" si="36"/>
        <v>8.9230440967283062</v>
      </c>
      <c r="G818" s="13">
        <f t="shared" si="38"/>
        <v>3.9447795163584636</v>
      </c>
      <c r="H818" s="21">
        <v>43302</v>
      </c>
      <c r="I818" s="22">
        <v>17</v>
      </c>
      <c r="J818" s="13">
        <f t="shared" si="37"/>
        <v>8.9230440967283062</v>
      </c>
      <c r="K818" s="13">
        <f t="shared" si="37"/>
        <v>3.9447795163584636</v>
      </c>
    </row>
    <row r="819" spans="1:15">
      <c r="A819" s="21">
        <v>43302</v>
      </c>
      <c r="B819" s="22">
        <v>18</v>
      </c>
      <c r="C819" s="41">
        <v>138.43430000000001</v>
      </c>
      <c r="D819" s="41">
        <v>31.991700000000002</v>
      </c>
      <c r="E819" s="34">
        <f>VLOOKUP(A819,[1]GAS!$A$2:$B$215,2,FALSE)</f>
        <v>14.06</v>
      </c>
      <c r="F819" s="13">
        <f t="shared" si="36"/>
        <v>9.8459672830725466</v>
      </c>
      <c r="G819" s="13">
        <f t="shared" si="38"/>
        <v>2.2753698435277383</v>
      </c>
      <c r="H819" s="21">
        <v>43302</v>
      </c>
      <c r="I819" s="22">
        <v>18</v>
      </c>
      <c r="J819" s="13">
        <f t="shared" si="37"/>
        <v>9.8459672830725466</v>
      </c>
      <c r="K819" s="13">
        <f t="shared" si="37"/>
        <v>2.2753698435277383</v>
      </c>
    </row>
    <row r="820" spans="1:15">
      <c r="A820" s="21">
        <v>43302</v>
      </c>
      <c r="B820" s="22">
        <v>19</v>
      </c>
      <c r="C820" s="41">
        <v>168.3734</v>
      </c>
      <c r="D820" s="41">
        <v>43.031300000000002</v>
      </c>
      <c r="E820" s="34">
        <f>VLOOKUP(A820,[1]GAS!$A$2:$B$215,2,FALSE)</f>
        <v>14.06</v>
      </c>
      <c r="F820" s="13">
        <f t="shared" si="36"/>
        <v>11.975348506401138</v>
      </c>
      <c r="G820" s="13">
        <f t="shared" si="38"/>
        <v>3.0605476529160738</v>
      </c>
      <c r="H820" s="21">
        <v>43302</v>
      </c>
      <c r="I820" s="22">
        <v>19</v>
      </c>
      <c r="J820" s="13">
        <f t="shared" si="37"/>
        <v>11.975348506401138</v>
      </c>
      <c r="K820" s="13">
        <f t="shared" si="37"/>
        <v>3.0605476529160738</v>
      </c>
    </row>
    <row r="821" spans="1:15">
      <c r="A821" s="21">
        <v>43302</v>
      </c>
      <c r="B821" s="22">
        <v>20</v>
      </c>
      <c r="C821" s="41">
        <v>211.5634</v>
      </c>
      <c r="D821" s="41">
        <v>50.39</v>
      </c>
      <c r="E821" s="34">
        <f>VLOOKUP(A821,[1]GAS!$A$2:$B$215,2,FALSE)</f>
        <v>14.06</v>
      </c>
      <c r="F821" s="13">
        <f t="shared" si="36"/>
        <v>15.047183499288762</v>
      </c>
      <c r="G821" s="13">
        <f t="shared" si="38"/>
        <v>3.5839260312944523</v>
      </c>
      <c r="H821" s="21">
        <v>43302</v>
      </c>
      <c r="I821" s="22">
        <v>20</v>
      </c>
      <c r="J821" s="13">
        <f t="shared" si="37"/>
        <v>15.047183499288762</v>
      </c>
      <c r="K821" s="13">
        <f t="shared" si="37"/>
        <v>3.5839260312944523</v>
      </c>
    </row>
    <row r="822" spans="1:15">
      <c r="A822" s="21">
        <v>43302</v>
      </c>
      <c r="B822" s="22">
        <v>21</v>
      </c>
      <c r="C822" s="41">
        <v>159.46449999999999</v>
      </c>
      <c r="D822" s="41">
        <v>47.027000000000001</v>
      </c>
      <c r="E822" s="34">
        <f>VLOOKUP(A822,[1]GAS!$A$2:$B$215,2,FALSE)</f>
        <v>14.06</v>
      </c>
      <c r="F822" s="13">
        <f t="shared" si="36"/>
        <v>11.341714082503556</v>
      </c>
      <c r="G822" s="13">
        <f t="shared" si="38"/>
        <v>3.344736842105263</v>
      </c>
      <c r="H822" s="21">
        <v>43302</v>
      </c>
      <c r="I822" s="22">
        <v>21</v>
      </c>
      <c r="J822" s="13">
        <f t="shared" si="37"/>
        <v>11.341714082503556</v>
      </c>
      <c r="K822" s="13">
        <f t="shared" si="37"/>
        <v>3.344736842105263</v>
      </c>
    </row>
    <row r="823" spans="1:15">
      <c r="A823" s="21">
        <v>43303</v>
      </c>
      <c r="B823" s="22">
        <v>12</v>
      </c>
      <c r="C823" s="41">
        <v>58.5413</v>
      </c>
      <c r="D823" s="41">
        <v>22.479199999999999</v>
      </c>
      <c r="E823" s="34">
        <f>VLOOKUP(A823,[1]GAS!$A$2:$B$215,2,FALSE)</f>
        <v>14.06</v>
      </c>
      <c r="F823" s="13">
        <f t="shared" si="36"/>
        <v>4.1636770981507825</v>
      </c>
      <c r="G823" s="13">
        <f t="shared" si="38"/>
        <v>1.598805120910384</v>
      </c>
      <c r="H823" s="21">
        <v>43303</v>
      </c>
      <c r="I823" s="22">
        <v>12</v>
      </c>
      <c r="J823" s="13">
        <f t="shared" si="37"/>
        <v>4.1636770981507825</v>
      </c>
      <c r="K823" s="13">
        <f t="shared" si="37"/>
        <v>1.598805120910384</v>
      </c>
      <c r="L823" s="20">
        <f>MAX(AVERAGE(C823:C826),AVERAGE(C824:C827),AVERAGE(C825:C828),AVERAGE(C826:C829),AVERAGE(C827:C830))</f>
        <v>133.00262499999999</v>
      </c>
      <c r="M823" s="20"/>
      <c r="N823" s="20">
        <f>MAX(AVERAGE(D823:D826),AVERAGE(D824:D827),AVERAGE(D825:D828),AVERAGE(D826:D829),AVERAGE(D827:D830))</f>
        <v>42.052799999999998</v>
      </c>
      <c r="O823" s="20"/>
    </row>
    <row r="824" spans="1:15">
      <c r="A824" s="21">
        <v>43303</v>
      </c>
      <c r="B824" s="22">
        <v>13</v>
      </c>
      <c r="C824" s="41">
        <v>74.548299999999998</v>
      </c>
      <c r="D824" s="41">
        <v>21.987100000000002</v>
      </c>
      <c r="E824" s="34">
        <f>VLOOKUP(A824,[1]GAS!$A$2:$B$215,2,FALSE)</f>
        <v>14.06</v>
      </c>
      <c r="F824" s="13">
        <f t="shared" si="36"/>
        <v>5.3021550497866281</v>
      </c>
      <c r="G824" s="13">
        <f t="shared" si="38"/>
        <v>1.563805120910384</v>
      </c>
      <c r="H824" s="21">
        <v>43303</v>
      </c>
      <c r="I824" s="22">
        <v>13</v>
      </c>
      <c r="J824" s="13">
        <f t="shared" si="37"/>
        <v>5.3021550497866281</v>
      </c>
      <c r="K824" s="13">
        <f t="shared" si="37"/>
        <v>1.563805120910384</v>
      </c>
    </row>
    <row r="825" spans="1:15">
      <c r="A825" s="21">
        <v>43303</v>
      </c>
      <c r="B825" s="22">
        <v>14</v>
      </c>
      <c r="C825" s="41">
        <v>107.399</v>
      </c>
      <c r="D825" s="41">
        <v>24.3002</v>
      </c>
      <c r="E825" s="34">
        <f>VLOOKUP(A825,[1]GAS!$A$2:$B$215,2,FALSE)</f>
        <v>14.06</v>
      </c>
      <c r="F825" s="13">
        <f t="shared" si="36"/>
        <v>7.6386201991465148</v>
      </c>
      <c r="G825" s="13">
        <f t="shared" si="38"/>
        <v>1.7283214793741108</v>
      </c>
      <c r="H825" s="21">
        <v>43303</v>
      </c>
      <c r="I825" s="22">
        <v>14</v>
      </c>
      <c r="J825" s="13">
        <f t="shared" si="37"/>
        <v>7.6386201991465148</v>
      </c>
      <c r="K825" s="13">
        <f t="shared" si="37"/>
        <v>1.7283214793741108</v>
      </c>
    </row>
    <row r="826" spans="1:15">
      <c r="A826" s="21">
        <v>43303</v>
      </c>
      <c r="B826" s="22">
        <v>15</v>
      </c>
      <c r="C826" s="41">
        <v>102.62090000000001</v>
      </c>
      <c r="D826" s="41">
        <v>25.296099999999999</v>
      </c>
      <c r="E826" s="34">
        <f>VLOOKUP(A826,[1]GAS!$A$2:$B$215,2,FALSE)</f>
        <v>14.06</v>
      </c>
      <c r="F826" s="13">
        <f t="shared" si="36"/>
        <v>7.2987837837837839</v>
      </c>
      <c r="G826" s="13">
        <f t="shared" si="38"/>
        <v>1.7991536273115218</v>
      </c>
      <c r="H826" s="21">
        <v>43303</v>
      </c>
      <c r="I826" s="22">
        <v>15</v>
      </c>
      <c r="J826" s="13">
        <f t="shared" si="37"/>
        <v>7.2987837837837839</v>
      </c>
      <c r="K826" s="13">
        <f t="shared" si="37"/>
        <v>1.7991536273115218</v>
      </c>
    </row>
    <row r="827" spans="1:15">
      <c r="A827" s="21">
        <v>43303</v>
      </c>
      <c r="B827" s="22">
        <v>16</v>
      </c>
      <c r="C827" s="41">
        <v>129.78380000000001</v>
      </c>
      <c r="D827" s="41">
        <v>33.840899999999998</v>
      </c>
      <c r="E827" s="34">
        <f>VLOOKUP(A827,[1]GAS!$A$2:$B$215,2,FALSE)</f>
        <v>14.06</v>
      </c>
      <c r="F827" s="13">
        <f t="shared" si="36"/>
        <v>9.2307112375533436</v>
      </c>
      <c r="G827" s="13">
        <f t="shared" si="38"/>
        <v>2.4068918918918918</v>
      </c>
      <c r="H827" s="21">
        <v>43303</v>
      </c>
      <c r="I827" s="22">
        <v>16</v>
      </c>
      <c r="J827" s="13">
        <f t="shared" si="37"/>
        <v>9.2307112375533436</v>
      </c>
      <c r="K827" s="13">
        <f t="shared" si="37"/>
        <v>2.4068918918918918</v>
      </c>
    </row>
    <row r="828" spans="1:15">
      <c r="A828" s="21">
        <v>43303</v>
      </c>
      <c r="B828" s="22">
        <v>17</v>
      </c>
      <c r="C828" s="41">
        <v>111.4896</v>
      </c>
      <c r="D828" s="41">
        <v>34.6691</v>
      </c>
      <c r="E828" s="34">
        <f>VLOOKUP(A828,[1]GAS!$A$2:$B$215,2,FALSE)</f>
        <v>14.06</v>
      </c>
      <c r="F828" s="13">
        <f t="shared" si="36"/>
        <v>7.9295590327169272</v>
      </c>
      <c r="G828" s="13">
        <f t="shared" si="38"/>
        <v>2.4657965860597439</v>
      </c>
      <c r="H828" s="21">
        <v>43303</v>
      </c>
      <c r="I828" s="22">
        <v>17</v>
      </c>
      <c r="J828" s="13">
        <f t="shared" si="37"/>
        <v>7.9295590327169272</v>
      </c>
      <c r="K828" s="13">
        <f t="shared" si="37"/>
        <v>2.4657965860597439</v>
      </c>
    </row>
    <row r="829" spans="1:15">
      <c r="A829" s="21">
        <v>43303</v>
      </c>
      <c r="B829" s="22">
        <v>18</v>
      </c>
      <c r="C829" s="41">
        <v>132.63730000000001</v>
      </c>
      <c r="D829" s="41">
        <v>31.798300000000001</v>
      </c>
      <c r="E829" s="34">
        <f>VLOOKUP(A829,[1]GAS!$A$2:$B$215,2,FALSE)</f>
        <v>14.06</v>
      </c>
      <c r="F829" s="13">
        <f t="shared" si="36"/>
        <v>9.4336628733997152</v>
      </c>
      <c r="G829" s="13">
        <f t="shared" si="38"/>
        <v>2.2616145092460882</v>
      </c>
      <c r="H829" s="21">
        <v>43303</v>
      </c>
      <c r="I829" s="22">
        <v>18</v>
      </c>
      <c r="J829" s="13">
        <f t="shared" si="37"/>
        <v>9.4336628733997152</v>
      </c>
      <c r="K829" s="13">
        <f t="shared" si="37"/>
        <v>2.2616145092460882</v>
      </c>
    </row>
    <row r="830" spans="1:15">
      <c r="A830" s="21">
        <v>43303</v>
      </c>
      <c r="B830" s="22">
        <v>19</v>
      </c>
      <c r="C830" s="41">
        <v>158.09979999999999</v>
      </c>
      <c r="D830" s="41">
        <v>67.902900000000002</v>
      </c>
      <c r="E830" s="34">
        <f>VLOOKUP(A830,[1]GAS!$A$2:$B$215,2,FALSE)</f>
        <v>14.06</v>
      </c>
      <c r="F830" s="13">
        <f t="shared" si="36"/>
        <v>11.244651493598861</v>
      </c>
      <c r="G830" s="13">
        <f t="shared" si="38"/>
        <v>4.8295092460881932</v>
      </c>
      <c r="H830" s="21">
        <v>43303</v>
      </c>
      <c r="I830" s="22">
        <v>19</v>
      </c>
      <c r="J830" s="13">
        <f t="shared" si="37"/>
        <v>11.244651493598861</v>
      </c>
      <c r="K830" s="13">
        <f t="shared" si="37"/>
        <v>4.8295092460881932</v>
      </c>
    </row>
    <row r="831" spans="1:15">
      <c r="A831" s="21">
        <v>43303</v>
      </c>
      <c r="B831" s="22">
        <v>20</v>
      </c>
      <c r="C831" s="41">
        <v>218.7526</v>
      </c>
      <c r="D831" s="41">
        <v>93.557100000000005</v>
      </c>
      <c r="E831" s="34">
        <f>VLOOKUP(A831,[1]GAS!$A$2:$B$215,2,FALSE)</f>
        <v>14.06</v>
      </c>
      <c r="F831" s="13">
        <f t="shared" si="36"/>
        <v>15.558506401137979</v>
      </c>
      <c r="G831" s="13">
        <f t="shared" si="38"/>
        <v>6.654132290184922</v>
      </c>
      <c r="H831" s="21">
        <v>43303</v>
      </c>
      <c r="I831" s="22">
        <v>20</v>
      </c>
      <c r="J831" s="13">
        <f t="shared" si="37"/>
        <v>15.558506401137979</v>
      </c>
      <c r="K831" s="13">
        <f t="shared" si="37"/>
        <v>6.654132290184922</v>
      </c>
    </row>
    <row r="832" spans="1:15">
      <c r="A832" s="21">
        <v>43303</v>
      </c>
      <c r="B832" s="22">
        <v>21</v>
      </c>
      <c r="C832" s="41">
        <v>170.31989999999999</v>
      </c>
      <c r="D832" s="41">
        <v>56.313400000000001</v>
      </c>
      <c r="E832" s="34">
        <f>VLOOKUP(A832,[1]GAS!$A$2:$B$215,2,FALSE)</f>
        <v>14.06</v>
      </c>
      <c r="F832" s="13">
        <f t="shared" si="36"/>
        <v>12.113790896159315</v>
      </c>
      <c r="G832" s="13">
        <f t="shared" si="38"/>
        <v>4.0052204836415362</v>
      </c>
      <c r="H832" s="21">
        <v>43303</v>
      </c>
      <c r="I832" s="22">
        <v>21</v>
      </c>
      <c r="J832" s="13">
        <f t="shared" si="37"/>
        <v>12.113790896159315</v>
      </c>
      <c r="K832" s="13">
        <f t="shared" si="37"/>
        <v>4.0052204836415362</v>
      </c>
    </row>
    <row r="833" spans="1:15">
      <c r="A833" s="21">
        <v>43304</v>
      </c>
      <c r="B833" s="22">
        <v>12</v>
      </c>
      <c r="C833" s="41">
        <v>133.22370000000001</v>
      </c>
      <c r="D833" s="41">
        <v>36.713900000000002</v>
      </c>
      <c r="E833" s="34">
        <f>VLOOKUP(A833,[1]GAS!$A$2:$B$215,2,FALSE)</f>
        <v>14.06</v>
      </c>
      <c r="F833" s="13">
        <f t="shared" si="36"/>
        <v>9.4753698435277389</v>
      </c>
      <c r="G833" s="13">
        <f t="shared" si="38"/>
        <v>2.6112304409672831</v>
      </c>
      <c r="H833" s="21">
        <v>43304</v>
      </c>
      <c r="I833" s="22">
        <v>12</v>
      </c>
      <c r="J833" s="13">
        <f t="shared" si="37"/>
        <v>9.4753698435277389</v>
      </c>
      <c r="K833" s="13">
        <f t="shared" si="37"/>
        <v>2.6112304409672831</v>
      </c>
      <c r="L833" s="20">
        <f>MAX(AVERAGE(C833:C836),AVERAGE(C834:C837),AVERAGE(C835:C838),AVERAGE(C836:C839),AVERAGE(C837:C840))</f>
        <v>268.42310000000003</v>
      </c>
      <c r="M833" s="20"/>
      <c r="N833" s="20">
        <f>MAX(AVERAGE(D833:D836),AVERAGE(D834:D837),AVERAGE(D835:D838),AVERAGE(D836:D839),AVERAGE(D837:D840))</f>
        <v>116.971875</v>
      </c>
      <c r="O833" s="20"/>
    </row>
    <row r="834" spans="1:15">
      <c r="A834" s="21">
        <v>43304</v>
      </c>
      <c r="B834" s="22">
        <v>13</v>
      </c>
      <c r="C834" s="41">
        <v>129.33799999999999</v>
      </c>
      <c r="D834" s="41">
        <v>81.0107</v>
      </c>
      <c r="E834" s="34">
        <f>VLOOKUP(A834,[1]GAS!$A$2:$B$215,2,FALSE)</f>
        <v>14.06</v>
      </c>
      <c r="F834" s="13">
        <f t="shared" si="36"/>
        <v>9.1990042674253196</v>
      </c>
      <c r="G834" s="13">
        <f t="shared" si="38"/>
        <v>5.7617852062588906</v>
      </c>
      <c r="H834" s="21">
        <v>43304</v>
      </c>
      <c r="I834" s="22">
        <v>13</v>
      </c>
      <c r="J834" s="13">
        <f t="shared" si="37"/>
        <v>9.1990042674253196</v>
      </c>
      <c r="K834" s="13">
        <f t="shared" si="37"/>
        <v>5.7617852062588906</v>
      </c>
    </row>
    <row r="835" spans="1:15">
      <c r="A835" s="21">
        <v>43304</v>
      </c>
      <c r="B835" s="22">
        <v>14</v>
      </c>
      <c r="C835" s="41">
        <v>148.34139999999999</v>
      </c>
      <c r="D835" s="41">
        <v>118.3584</v>
      </c>
      <c r="E835" s="34">
        <f>VLOOKUP(A835,[1]GAS!$A$2:$B$215,2,FALSE)</f>
        <v>14.06</v>
      </c>
      <c r="F835" s="13">
        <f t="shared" ref="F835:F898" si="39">C835/E835</f>
        <v>10.550597439544807</v>
      </c>
      <c r="G835" s="13">
        <f t="shared" si="38"/>
        <v>8.4180938833570416</v>
      </c>
      <c r="H835" s="21">
        <v>43304</v>
      </c>
      <c r="I835" s="22">
        <v>14</v>
      </c>
      <c r="J835" s="13">
        <f t="shared" ref="J835:K898" si="40">F835</f>
        <v>10.550597439544807</v>
      </c>
      <c r="K835" s="13">
        <f t="shared" si="40"/>
        <v>8.4180938833570416</v>
      </c>
    </row>
    <row r="836" spans="1:15">
      <c r="A836" s="21">
        <v>43304</v>
      </c>
      <c r="B836" s="22">
        <v>15</v>
      </c>
      <c r="C836" s="41">
        <v>160.71129999999999</v>
      </c>
      <c r="D836" s="41">
        <v>100.4806</v>
      </c>
      <c r="E836" s="34">
        <f>VLOOKUP(A836,[1]GAS!$A$2:$B$215,2,FALSE)</f>
        <v>14.06</v>
      </c>
      <c r="F836" s="13">
        <f t="shared" si="39"/>
        <v>11.430391180654338</v>
      </c>
      <c r="G836" s="13">
        <f t="shared" ref="G836:G899" si="41">D836/E836</f>
        <v>7.1465576102418202</v>
      </c>
      <c r="H836" s="21">
        <v>43304</v>
      </c>
      <c r="I836" s="22">
        <v>15</v>
      </c>
      <c r="J836" s="13">
        <f t="shared" si="40"/>
        <v>11.430391180654338</v>
      </c>
      <c r="K836" s="13">
        <f t="shared" si="40"/>
        <v>7.1465576102418202</v>
      </c>
    </row>
    <row r="837" spans="1:15">
      <c r="A837" s="21">
        <v>43304</v>
      </c>
      <c r="B837" s="22">
        <v>16</v>
      </c>
      <c r="C837" s="41">
        <v>175.93430000000001</v>
      </c>
      <c r="D837" s="41">
        <v>93.160200000000003</v>
      </c>
      <c r="E837" s="34">
        <f>VLOOKUP(A837,[1]GAS!$A$2:$B$215,2,FALSE)</f>
        <v>14.06</v>
      </c>
      <c r="F837" s="13">
        <f t="shared" si="39"/>
        <v>12.513108108108108</v>
      </c>
      <c r="G837" s="13">
        <f t="shared" si="41"/>
        <v>6.6259032716927457</v>
      </c>
      <c r="H837" s="21">
        <v>43304</v>
      </c>
      <c r="I837" s="22">
        <v>16</v>
      </c>
      <c r="J837" s="13">
        <f t="shared" si="40"/>
        <v>12.513108108108108</v>
      </c>
      <c r="K837" s="13">
        <f t="shared" si="40"/>
        <v>6.6259032716927457</v>
      </c>
    </row>
    <row r="838" spans="1:15">
      <c r="A838" s="21">
        <v>43304</v>
      </c>
      <c r="B838" s="22">
        <v>17</v>
      </c>
      <c r="C838" s="41">
        <v>248.5403</v>
      </c>
      <c r="D838" s="41">
        <v>111.05070000000001</v>
      </c>
      <c r="E838" s="34">
        <f>VLOOKUP(A838,[1]GAS!$A$2:$B$215,2,FALSE)</f>
        <v>14.06</v>
      </c>
      <c r="F838" s="13">
        <f t="shared" si="39"/>
        <v>17.677119487908961</v>
      </c>
      <c r="G838" s="13">
        <f t="shared" si="41"/>
        <v>7.898342816500711</v>
      </c>
      <c r="H838" s="21">
        <v>43304</v>
      </c>
      <c r="I838" s="22">
        <v>17</v>
      </c>
      <c r="J838" s="13">
        <f t="shared" si="40"/>
        <v>17.677119487908961</v>
      </c>
      <c r="K838" s="13">
        <f t="shared" si="40"/>
        <v>7.898342816500711</v>
      </c>
    </row>
    <row r="839" spans="1:15">
      <c r="A839" s="21">
        <v>43304</v>
      </c>
      <c r="B839" s="22">
        <v>18</v>
      </c>
      <c r="C839" s="41">
        <v>291.23160000000001</v>
      </c>
      <c r="D839" s="41">
        <v>140.0351</v>
      </c>
      <c r="E839" s="34">
        <f>VLOOKUP(A839,[1]GAS!$A$2:$B$215,2,FALSE)</f>
        <v>14.06</v>
      </c>
      <c r="F839" s="13">
        <f t="shared" si="39"/>
        <v>20.71348506401138</v>
      </c>
      <c r="G839" s="13">
        <f t="shared" si="41"/>
        <v>9.9598221906116642</v>
      </c>
      <c r="H839" s="21">
        <v>43304</v>
      </c>
      <c r="I839" s="22">
        <v>18</v>
      </c>
      <c r="J839" s="13">
        <f t="shared" si="40"/>
        <v>20.71348506401138</v>
      </c>
      <c r="K839" s="13">
        <f t="shared" si="40"/>
        <v>9.9598221906116642</v>
      </c>
    </row>
    <row r="840" spans="1:15">
      <c r="A840" s="21">
        <v>43304</v>
      </c>
      <c r="B840" s="22">
        <v>19</v>
      </c>
      <c r="C840" s="41">
        <v>357.9862</v>
      </c>
      <c r="D840" s="41">
        <v>123.64149999999999</v>
      </c>
      <c r="E840" s="34">
        <f>VLOOKUP(A840,[1]GAS!$A$2:$B$215,2,FALSE)</f>
        <v>14.06</v>
      </c>
      <c r="F840" s="13">
        <f t="shared" si="39"/>
        <v>25.461322901849215</v>
      </c>
      <c r="G840" s="13">
        <f t="shared" si="41"/>
        <v>8.7938477951635843</v>
      </c>
      <c r="H840" s="21">
        <v>43304</v>
      </c>
      <c r="I840" s="22">
        <v>19</v>
      </c>
      <c r="J840" s="13">
        <f t="shared" si="40"/>
        <v>25.461322901849215</v>
      </c>
      <c r="K840" s="13">
        <f t="shared" si="40"/>
        <v>8.7938477951635843</v>
      </c>
    </row>
    <row r="841" spans="1:15">
      <c r="A841" s="21">
        <v>43304</v>
      </c>
      <c r="B841" s="22">
        <v>20</v>
      </c>
      <c r="C841" s="41">
        <v>495.80739999999997</v>
      </c>
      <c r="D841" s="41">
        <v>152.03620000000001</v>
      </c>
      <c r="E841" s="34">
        <f>VLOOKUP(A841,[1]GAS!$A$2:$B$215,2,FALSE)</f>
        <v>14.06</v>
      </c>
      <c r="F841" s="13">
        <f t="shared" si="39"/>
        <v>35.263684210526314</v>
      </c>
      <c r="G841" s="13">
        <f t="shared" si="41"/>
        <v>10.813385490753912</v>
      </c>
      <c r="H841" s="21">
        <v>43304</v>
      </c>
      <c r="I841" s="22">
        <v>20</v>
      </c>
      <c r="J841" s="13">
        <f t="shared" si="40"/>
        <v>35.263684210526314</v>
      </c>
      <c r="K841" s="13">
        <f t="shared" si="40"/>
        <v>10.813385490753912</v>
      </c>
    </row>
    <row r="842" spans="1:15">
      <c r="A842" s="21">
        <v>43304</v>
      </c>
      <c r="B842" s="22">
        <v>21</v>
      </c>
      <c r="C842" s="41">
        <v>265.67230000000001</v>
      </c>
      <c r="D842" s="41">
        <v>129.81979999999999</v>
      </c>
      <c r="E842" s="34">
        <f>VLOOKUP(A842,[1]GAS!$A$2:$B$215,2,FALSE)</f>
        <v>14.06</v>
      </c>
      <c r="F842" s="13">
        <f t="shared" si="39"/>
        <v>18.895611664295874</v>
      </c>
      <c r="G842" s="13">
        <f t="shared" si="41"/>
        <v>9.233271692745376</v>
      </c>
      <c r="H842" s="21">
        <v>43304</v>
      </c>
      <c r="I842" s="22">
        <v>21</v>
      </c>
      <c r="J842" s="13">
        <f t="shared" si="40"/>
        <v>18.895611664295874</v>
      </c>
      <c r="K842" s="13">
        <f t="shared" si="40"/>
        <v>9.233271692745376</v>
      </c>
    </row>
    <row r="843" spans="1:15">
      <c r="A843" s="21">
        <v>43305</v>
      </c>
      <c r="B843" s="22">
        <v>12</v>
      </c>
      <c r="C843" s="41">
        <v>230.70009999999999</v>
      </c>
      <c r="D843" s="41">
        <v>76.665800000000004</v>
      </c>
      <c r="E843" s="34">
        <f>VLOOKUP(A843,[1]GAS!$A$2:$B$215,2,FALSE)</f>
        <v>39.520000000000003</v>
      </c>
      <c r="F843" s="13">
        <f t="shared" si="39"/>
        <v>5.8375531376518213</v>
      </c>
      <c r="G843" s="13">
        <f t="shared" si="41"/>
        <v>1.9399240890688259</v>
      </c>
      <c r="H843" s="21">
        <v>43305</v>
      </c>
      <c r="I843" s="22">
        <v>12</v>
      </c>
      <c r="J843" s="13">
        <f t="shared" si="40"/>
        <v>5.8375531376518213</v>
      </c>
      <c r="K843" s="13">
        <f t="shared" si="40"/>
        <v>1.9399240890688259</v>
      </c>
      <c r="L843" s="20">
        <f>MAX(AVERAGE(C843:C846),AVERAGE(C844:C847),AVERAGE(C845:C848),AVERAGE(C846:C849),AVERAGE(C847:C850))</f>
        <v>618.91380000000004</v>
      </c>
      <c r="M843" s="20"/>
      <c r="N843" s="20">
        <f>MAX(AVERAGE(D843:D846),AVERAGE(D844:D847),AVERAGE(D845:D848),AVERAGE(D846:D849),AVERAGE(D847:D850))</f>
        <v>414.08539999999999</v>
      </c>
      <c r="O843" s="20"/>
    </row>
    <row r="844" spans="1:15">
      <c r="A844" s="21">
        <v>43305</v>
      </c>
      <c r="B844" s="22">
        <v>13</v>
      </c>
      <c r="C844" s="41">
        <v>370.01620000000003</v>
      </c>
      <c r="D844" s="41">
        <v>209.70359999999999</v>
      </c>
      <c r="E844" s="34">
        <f>VLOOKUP(A844,[1]GAS!$A$2:$B$215,2,FALSE)</f>
        <v>39.520000000000003</v>
      </c>
      <c r="F844" s="13">
        <f t="shared" si="39"/>
        <v>9.3627580971659921</v>
      </c>
      <c r="G844" s="13">
        <f t="shared" si="41"/>
        <v>5.3062651821862339</v>
      </c>
      <c r="H844" s="21">
        <v>43305</v>
      </c>
      <c r="I844" s="22">
        <v>13</v>
      </c>
      <c r="J844" s="13">
        <f t="shared" si="40"/>
        <v>9.3627580971659921</v>
      </c>
      <c r="K844" s="13">
        <f t="shared" si="40"/>
        <v>5.3062651821862339</v>
      </c>
    </row>
    <row r="845" spans="1:15">
      <c r="A845" s="21">
        <v>43305</v>
      </c>
      <c r="B845" s="22">
        <v>14</v>
      </c>
      <c r="C845" s="41">
        <v>373.88</v>
      </c>
      <c r="D845" s="41">
        <v>238.7362</v>
      </c>
      <c r="E845" s="34">
        <f>VLOOKUP(A845,[1]GAS!$A$2:$B$215,2,FALSE)</f>
        <v>39.520000000000003</v>
      </c>
      <c r="F845" s="13">
        <f t="shared" si="39"/>
        <v>9.4605263157894726</v>
      </c>
      <c r="G845" s="13">
        <f t="shared" si="41"/>
        <v>6.0408957489878539</v>
      </c>
      <c r="H845" s="21">
        <v>43305</v>
      </c>
      <c r="I845" s="22">
        <v>14</v>
      </c>
      <c r="J845" s="13">
        <f t="shared" si="40"/>
        <v>9.4605263157894726</v>
      </c>
      <c r="K845" s="13">
        <f t="shared" si="40"/>
        <v>6.0408957489878539</v>
      </c>
    </row>
    <row r="846" spans="1:15">
      <c r="A846" s="21">
        <v>43305</v>
      </c>
      <c r="B846" s="22">
        <v>15</v>
      </c>
      <c r="C846" s="41">
        <v>391.29349999999999</v>
      </c>
      <c r="D846" s="41">
        <v>179.11949999999999</v>
      </c>
      <c r="E846" s="34">
        <f>VLOOKUP(A846,[1]GAS!$A$2:$B$215,2,FALSE)</f>
        <v>39.520000000000003</v>
      </c>
      <c r="F846" s="13">
        <f t="shared" si="39"/>
        <v>9.9011513157894733</v>
      </c>
      <c r="G846" s="13">
        <f t="shared" si="41"/>
        <v>4.5323760121457486</v>
      </c>
      <c r="H846" s="21">
        <v>43305</v>
      </c>
      <c r="I846" s="22">
        <v>15</v>
      </c>
      <c r="J846" s="13">
        <f t="shared" si="40"/>
        <v>9.9011513157894733</v>
      </c>
      <c r="K846" s="13">
        <f t="shared" si="40"/>
        <v>4.5323760121457486</v>
      </c>
    </row>
    <row r="847" spans="1:15">
      <c r="A847" s="21">
        <v>43305</v>
      </c>
      <c r="B847" s="22">
        <v>16</v>
      </c>
      <c r="C847" s="41">
        <v>415.93279999999999</v>
      </c>
      <c r="D847" s="41">
        <v>189.49199999999999</v>
      </c>
      <c r="E847" s="34">
        <f>VLOOKUP(A847,[1]GAS!$A$2:$B$215,2,FALSE)</f>
        <v>39.520000000000003</v>
      </c>
      <c r="F847" s="13">
        <f t="shared" si="39"/>
        <v>10.524615384615384</v>
      </c>
      <c r="G847" s="13">
        <f t="shared" si="41"/>
        <v>4.7948380566801614</v>
      </c>
      <c r="H847" s="21">
        <v>43305</v>
      </c>
      <c r="I847" s="22">
        <v>16</v>
      </c>
      <c r="J847" s="13">
        <f t="shared" si="40"/>
        <v>10.524615384615384</v>
      </c>
      <c r="K847" s="13">
        <f t="shared" si="40"/>
        <v>4.7948380566801614</v>
      </c>
    </row>
    <row r="848" spans="1:15">
      <c r="A848" s="21">
        <v>43305</v>
      </c>
      <c r="B848" s="22">
        <v>17</v>
      </c>
      <c r="C848" s="41">
        <v>515.34829999999999</v>
      </c>
      <c r="D848" s="41">
        <v>389.61489999999998</v>
      </c>
      <c r="E848" s="34">
        <f>VLOOKUP(A848,[1]GAS!$A$2:$B$215,2,FALSE)</f>
        <v>39.520000000000003</v>
      </c>
      <c r="F848" s="13">
        <f t="shared" si="39"/>
        <v>13.040189777327933</v>
      </c>
      <c r="G848" s="13">
        <f t="shared" si="41"/>
        <v>9.8586766194331972</v>
      </c>
      <c r="H848" s="21">
        <v>43305</v>
      </c>
      <c r="I848" s="22">
        <v>17</v>
      </c>
      <c r="J848" s="13">
        <f t="shared" si="40"/>
        <v>13.040189777327933</v>
      </c>
      <c r="K848" s="13">
        <f t="shared" si="40"/>
        <v>9.8586766194331972</v>
      </c>
    </row>
    <row r="849" spans="1:15">
      <c r="A849" s="21">
        <v>43305</v>
      </c>
      <c r="B849" s="22">
        <v>18</v>
      </c>
      <c r="C849" s="41">
        <v>596.32330000000002</v>
      </c>
      <c r="D849" s="41">
        <v>525.96469999999999</v>
      </c>
      <c r="E849" s="34">
        <f>VLOOKUP(A849,[1]GAS!$A$2:$B$215,2,FALSE)</f>
        <v>39.520000000000003</v>
      </c>
      <c r="F849" s="13">
        <f t="shared" si="39"/>
        <v>15.089152327935222</v>
      </c>
      <c r="G849" s="13">
        <f t="shared" si="41"/>
        <v>13.3088233805668</v>
      </c>
      <c r="H849" s="21">
        <v>43305</v>
      </c>
      <c r="I849" s="22">
        <v>18</v>
      </c>
      <c r="J849" s="13">
        <f t="shared" si="40"/>
        <v>15.089152327935222</v>
      </c>
      <c r="K849" s="13">
        <f t="shared" si="40"/>
        <v>13.3088233805668</v>
      </c>
    </row>
    <row r="850" spans="1:15">
      <c r="A850" s="21">
        <v>43305</v>
      </c>
      <c r="B850" s="22">
        <v>19</v>
      </c>
      <c r="C850" s="41">
        <v>948.05079999999998</v>
      </c>
      <c r="D850" s="41">
        <v>551.27</v>
      </c>
      <c r="E850" s="34">
        <f>VLOOKUP(A850,[1]GAS!$A$2:$B$215,2,FALSE)</f>
        <v>39.520000000000003</v>
      </c>
      <c r="F850" s="13">
        <f t="shared" si="39"/>
        <v>23.989139676113357</v>
      </c>
      <c r="G850" s="13">
        <f t="shared" si="41"/>
        <v>13.949139676113358</v>
      </c>
      <c r="H850" s="21">
        <v>43305</v>
      </c>
      <c r="I850" s="22">
        <v>19</v>
      </c>
      <c r="J850" s="13">
        <f t="shared" si="40"/>
        <v>23.989139676113357</v>
      </c>
      <c r="K850" s="13">
        <f t="shared" si="40"/>
        <v>13.949139676113358</v>
      </c>
    </row>
    <row r="851" spans="1:15">
      <c r="A851" s="21">
        <v>43305</v>
      </c>
      <c r="B851" s="22">
        <v>20</v>
      </c>
      <c r="C851" s="41">
        <v>1009.3034</v>
      </c>
      <c r="D851" s="41">
        <v>788.18380000000002</v>
      </c>
      <c r="E851" s="34">
        <f>VLOOKUP(A851,[1]GAS!$A$2:$B$215,2,FALSE)</f>
        <v>39.520000000000003</v>
      </c>
      <c r="F851" s="13">
        <f t="shared" si="39"/>
        <v>25.539053643724696</v>
      </c>
      <c r="G851" s="13">
        <f t="shared" si="41"/>
        <v>19.943922064777325</v>
      </c>
      <c r="H851" s="21">
        <v>43305</v>
      </c>
      <c r="I851" s="22">
        <v>20</v>
      </c>
      <c r="J851" s="13">
        <f t="shared" si="40"/>
        <v>25.539053643724696</v>
      </c>
      <c r="K851" s="13">
        <f t="shared" si="40"/>
        <v>19.943922064777325</v>
      </c>
    </row>
    <row r="852" spans="1:15">
      <c r="A852" s="21">
        <v>43305</v>
      </c>
      <c r="B852" s="22">
        <v>21</v>
      </c>
      <c r="C852" s="41">
        <v>647.10599999999999</v>
      </c>
      <c r="D852" s="41">
        <v>119.81140000000001</v>
      </c>
      <c r="E852" s="34">
        <f>VLOOKUP(A852,[1]GAS!$A$2:$B$215,2,FALSE)</f>
        <v>39.520000000000003</v>
      </c>
      <c r="F852" s="13">
        <f t="shared" si="39"/>
        <v>16.374139676113359</v>
      </c>
      <c r="G852" s="13">
        <f t="shared" si="41"/>
        <v>3.0316649797570849</v>
      </c>
      <c r="H852" s="21">
        <v>43305</v>
      </c>
      <c r="I852" s="22">
        <v>21</v>
      </c>
      <c r="J852" s="13">
        <f t="shared" si="40"/>
        <v>16.374139676113359</v>
      </c>
      <c r="K852" s="13">
        <f t="shared" si="40"/>
        <v>3.0316649797570849</v>
      </c>
    </row>
    <row r="853" spans="1:15">
      <c r="A853" s="21">
        <v>43306</v>
      </c>
      <c r="B853" s="22">
        <v>12</v>
      </c>
      <c r="C853" s="41">
        <v>191.63749999999999</v>
      </c>
      <c r="D853" s="41">
        <v>62.107399999999998</v>
      </c>
      <c r="E853" s="34">
        <f>VLOOKUP(A853,[1]GAS!$A$2:$B$215,2,FALSE)</f>
        <v>18.364999999999998</v>
      </c>
      <c r="F853" s="13">
        <f t="shared" si="39"/>
        <v>10.434930574462292</v>
      </c>
      <c r="G853" s="13">
        <f t="shared" si="41"/>
        <v>3.3818350122515657</v>
      </c>
      <c r="H853" s="21">
        <v>43306</v>
      </c>
      <c r="I853" s="22">
        <v>12</v>
      </c>
      <c r="J853" s="13">
        <f t="shared" si="40"/>
        <v>10.434930574462292</v>
      </c>
      <c r="K853" s="13">
        <f t="shared" si="40"/>
        <v>3.3818350122515657</v>
      </c>
      <c r="L853" s="20">
        <f>MAX(AVERAGE(C853:C856),AVERAGE(C854:C857),AVERAGE(C855:C858),AVERAGE(C856:C859),AVERAGE(C857:C860))</f>
        <v>746.42045000000007</v>
      </c>
      <c r="M853" s="20"/>
      <c r="N853" s="20">
        <f>MAX(AVERAGE(D853:D856),AVERAGE(D854:D857),AVERAGE(D855:D858),AVERAGE(D856:D859),AVERAGE(D857:D860))</f>
        <v>134.20695000000001</v>
      </c>
      <c r="O853" s="20"/>
    </row>
    <row r="854" spans="1:15">
      <c r="A854" s="21">
        <v>43306</v>
      </c>
      <c r="B854" s="22">
        <v>13</v>
      </c>
      <c r="C854" s="41">
        <v>213.70140000000001</v>
      </c>
      <c r="D854" s="41">
        <v>71.022300000000001</v>
      </c>
      <c r="E854" s="34">
        <f>VLOOKUP(A854,[1]GAS!$A$2:$B$215,2,FALSE)</f>
        <v>18.364999999999998</v>
      </c>
      <c r="F854" s="13">
        <f t="shared" si="39"/>
        <v>11.636340865777296</v>
      </c>
      <c r="G854" s="13">
        <f t="shared" si="41"/>
        <v>3.8672638170432894</v>
      </c>
      <c r="H854" s="21">
        <v>43306</v>
      </c>
      <c r="I854" s="22">
        <v>13</v>
      </c>
      <c r="J854" s="13">
        <f t="shared" si="40"/>
        <v>11.636340865777296</v>
      </c>
      <c r="K854" s="13">
        <f t="shared" si="40"/>
        <v>3.8672638170432894</v>
      </c>
    </row>
    <row r="855" spans="1:15">
      <c r="A855" s="21">
        <v>43306</v>
      </c>
      <c r="B855" s="22">
        <v>14</v>
      </c>
      <c r="C855" s="41">
        <v>241.4716</v>
      </c>
      <c r="D855" s="41">
        <v>106.94459999999999</v>
      </c>
      <c r="E855" s="34">
        <f>VLOOKUP(A855,[1]GAS!$A$2:$B$215,2,FALSE)</f>
        <v>18.364999999999998</v>
      </c>
      <c r="F855" s="13">
        <f t="shared" si="39"/>
        <v>13.148467193030221</v>
      </c>
      <c r="G855" s="13">
        <f t="shared" si="41"/>
        <v>5.8232834195480532</v>
      </c>
      <c r="H855" s="21">
        <v>43306</v>
      </c>
      <c r="I855" s="22">
        <v>14</v>
      </c>
      <c r="J855" s="13">
        <f t="shared" si="40"/>
        <v>13.148467193030221</v>
      </c>
      <c r="K855" s="13">
        <f t="shared" si="40"/>
        <v>5.8232834195480532</v>
      </c>
    </row>
    <row r="856" spans="1:15">
      <c r="A856" s="21">
        <v>43306</v>
      </c>
      <c r="B856" s="22">
        <v>15</v>
      </c>
      <c r="C856" s="41">
        <v>639.16750000000002</v>
      </c>
      <c r="D856" s="41">
        <v>98.796700000000001</v>
      </c>
      <c r="E856" s="34">
        <f>VLOOKUP(A856,[1]GAS!$A$2:$B$215,2,FALSE)</f>
        <v>18.364999999999998</v>
      </c>
      <c r="F856" s="13">
        <f t="shared" si="39"/>
        <v>34.803566566839102</v>
      </c>
      <c r="G856" s="13">
        <f t="shared" si="41"/>
        <v>5.3796188401851355</v>
      </c>
      <c r="H856" s="21">
        <v>43306</v>
      </c>
      <c r="I856" s="22">
        <v>15</v>
      </c>
      <c r="J856" s="13">
        <f t="shared" si="40"/>
        <v>34.803566566839102</v>
      </c>
      <c r="K856" s="13">
        <f t="shared" si="40"/>
        <v>5.3796188401851355</v>
      </c>
    </row>
    <row r="857" spans="1:15">
      <c r="A857" s="21">
        <v>43306</v>
      </c>
      <c r="B857" s="22">
        <v>16</v>
      </c>
      <c r="C857" s="41">
        <v>752.07420000000002</v>
      </c>
      <c r="D857" s="41">
        <v>106.72790000000001</v>
      </c>
      <c r="E857" s="34">
        <f>VLOOKUP(A857,[1]GAS!$A$2:$B$215,2,FALSE)</f>
        <v>18.364999999999998</v>
      </c>
      <c r="F857" s="13">
        <f t="shared" si="39"/>
        <v>40.951494690988298</v>
      </c>
      <c r="G857" s="13">
        <f t="shared" si="41"/>
        <v>5.8114838007078689</v>
      </c>
      <c r="H857" s="21">
        <v>43306</v>
      </c>
      <c r="I857" s="22">
        <v>16</v>
      </c>
      <c r="J857" s="13">
        <f t="shared" si="40"/>
        <v>40.951494690988298</v>
      </c>
      <c r="K857" s="13">
        <f t="shared" si="40"/>
        <v>5.8114838007078689</v>
      </c>
    </row>
    <row r="858" spans="1:15">
      <c r="A858" s="21">
        <v>43306</v>
      </c>
      <c r="B858" s="22">
        <v>17</v>
      </c>
      <c r="C858" s="41">
        <v>837.25890000000004</v>
      </c>
      <c r="D858" s="41">
        <v>119.0248</v>
      </c>
      <c r="E858" s="34">
        <f>VLOOKUP(A858,[1]GAS!$A$2:$B$215,2,FALSE)</f>
        <v>18.364999999999998</v>
      </c>
      <c r="F858" s="13">
        <f t="shared" si="39"/>
        <v>45.58992104546693</v>
      </c>
      <c r="G858" s="13">
        <f t="shared" si="41"/>
        <v>6.4810672474816231</v>
      </c>
      <c r="H858" s="21">
        <v>43306</v>
      </c>
      <c r="I858" s="22">
        <v>17</v>
      </c>
      <c r="J858" s="13">
        <f t="shared" si="40"/>
        <v>45.58992104546693</v>
      </c>
      <c r="K858" s="13">
        <f t="shared" si="40"/>
        <v>6.4810672474816231</v>
      </c>
    </row>
    <row r="859" spans="1:15">
      <c r="A859" s="21">
        <v>43306</v>
      </c>
      <c r="B859" s="22">
        <v>18</v>
      </c>
      <c r="C859" s="41">
        <v>603.70410000000004</v>
      </c>
      <c r="D859" s="41">
        <v>123.8138</v>
      </c>
      <c r="E859" s="34">
        <f>VLOOKUP(A859,[1]GAS!$A$2:$B$215,2,FALSE)</f>
        <v>18.364999999999998</v>
      </c>
      <c r="F859" s="13">
        <f t="shared" si="39"/>
        <v>32.872534712768861</v>
      </c>
      <c r="G859" s="13">
        <f t="shared" si="41"/>
        <v>6.741835012251566</v>
      </c>
      <c r="H859" s="21">
        <v>43306</v>
      </c>
      <c r="I859" s="22">
        <v>18</v>
      </c>
      <c r="J859" s="13">
        <f t="shared" si="40"/>
        <v>32.872534712768861</v>
      </c>
      <c r="K859" s="13">
        <f t="shared" si="40"/>
        <v>6.741835012251566</v>
      </c>
    </row>
    <row r="860" spans="1:15">
      <c r="A860" s="21">
        <v>43306</v>
      </c>
      <c r="B860" s="22">
        <v>19</v>
      </c>
      <c r="C860" s="41">
        <v>792.64459999999997</v>
      </c>
      <c r="D860" s="41">
        <v>187.26130000000001</v>
      </c>
      <c r="E860" s="34">
        <f>VLOOKUP(A860,[1]GAS!$A$2:$B$215,2,FALSE)</f>
        <v>18.364999999999998</v>
      </c>
      <c r="F860" s="13">
        <f t="shared" si="39"/>
        <v>43.16060985570379</v>
      </c>
      <c r="G860" s="13">
        <f t="shared" si="41"/>
        <v>10.196640348488975</v>
      </c>
      <c r="H860" s="21">
        <v>43306</v>
      </c>
      <c r="I860" s="22">
        <v>19</v>
      </c>
      <c r="J860" s="13">
        <f t="shared" si="40"/>
        <v>43.16060985570379</v>
      </c>
      <c r="K860" s="13">
        <f t="shared" si="40"/>
        <v>10.196640348488975</v>
      </c>
    </row>
    <row r="861" spans="1:15">
      <c r="A861" s="21">
        <v>43306</v>
      </c>
      <c r="B861" s="22">
        <v>20</v>
      </c>
      <c r="C861" s="41">
        <v>904.48009999999999</v>
      </c>
      <c r="D861" s="41">
        <v>119.2957</v>
      </c>
      <c r="E861" s="34">
        <f>VLOOKUP(A861,[1]GAS!$A$2:$B$215,2,FALSE)</f>
        <v>18.364999999999998</v>
      </c>
      <c r="F861" s="13">
        <f t="shared" si="39"/>
        <v>49.25020963789818</v>
      </c>
      <c r="G861" s="13">
        <f t="shared" si="41"/>
        <v>6.4958181323169075</v>
      </c>
      <c r="H861" s="21">
        <v>43306</v>
      </c>
      <c r="I861" s="22">
        <v>20</v>
      </c>
      <c r="J861" s="13">
        <f t="shared" si="40"/>
        <v>49.25020963789818</v>
      </c>
      <c r="K861" s="13">
        <f t="shared" si="40"/>
        <v>6.4958181323169075</v>
      </c>
    </row>
    <row r="862" spans="1:15">
      <c r="A862" s="21">
        <v>43306</v>
      </c>
      <c r="B862" s="22">
        <v>21</v>
      </c>
      <c r="C862" s="41">
        <v>475.45699999999999</v>
      </c>
      <c r="D862" s="41">
        <v>108.1066</v>
      </c>
      <c r="E862" s="34">
        <f>VLOOKUP(A862,[1]GAS!$A$2:$B$215,2,FALSE)</f>
        <v>18.364999999999998</v>
      </c>
      <c r="F862" s="13">
        <f t="shared" si="39"/>
        <v>25.889300299482713</v>
      </c>
      <c r="G862" s="13">
        <f t="shared" si="41"/>
        <v>5.8865559488156824</v>
      </c>
      <c r="H862" s="21">
        <v>43306</v>
      </c>
      <c r="I862" s="22">
        <v>21</v>
      </c>
      <c r="J862" s="13">
        <f t="shared" si="40"/>
        <v>25.889300299482713</v>
      </c>
      <c r="K862" s="13">
        <f t="shared" si="40"/>
        <v>5.8865559488156824</v>
      </c>
    </row>
    <row r="863" spans="1:15">
      <c r="A863" s="21">
        <v>43307</v>
      </c>
      <c r="B863" s="22">
        <v>12</v>
      </c>
      <c r="C863" s="41">
        <v>115.6468</v>
      </c>
      <c r="D863" s="41">
        <v>81.513999999999996</v>
      </c>
      <c r="E863" s="34">
        <f>VLOOKUP(A863,[1]GAS!$A$2:$B$215,2,FALSE)</f>
        <v>15.015000000000001</v>
      </c>
      <c r="F863" s="13">
        <f t="shared" si="39"/>
        <v>7.7020845820845816</v>
      </c>
      <c r="G863" s="13">
        <f t="shared" si="41"/>
        <v>5.4288378288378283</v>
      </c>
      <c r="H863" s="21">
        <v>43307</v>
      </c>
      <c r="I863" s="22">
        <v>12</v>
      </c>
      <c r="J863" s="13">
        <f t="shared" si="40"/>
        <v>7.7020845820845816</v>
      </c>
      <c r="K863" s="13">
        <f t="shared" si="40"/>
        <v>5.4288378288378283</v>
      </c>
      <c r="L863" s="20">
        <f>MAX(AVERAGE(C863:C866),AVERAGE(C864:C867),AVERAGE(C865:C868),AVERAGE(C866:C869),AVERAGE(C867:C870))</f>
        <v>290.21294999999998</v>
      </c>
      <c r="M863" s="20"/>
      <c r="N863" s="20">
        <f>MAX(AVERAGE(D863:D866),AVERAGE(D864:D867),AVERAGE(D865:D868),AVERAGE(D866:D869),AVERAGE(D867:D870))</f>
        <v>105.07762499999998</v>
      </c>
      <c r="O863" s="20"/>
    </row>
    <row r="864" spans="1:15">
      <c r="A864" s="21">
        <v>43307</v>
      </c>
      <c r="B864" s="22">
        <v>13</v>
      </c>
      <c r="C864" s="41">
        <v>145.9016</v>
      </c>
      <c r="D864" s="41">
        <v>94.081199999999995</v>
      </c>
      <c r="E864" s="34">
        <f>VLOOKUP(A864,[1]GAS!$A$2:$B$215,2,FALSE)</f>
        <v>15.015000000000001</v>
      </c>
      <c r="F864" s="13">
        <f t="shared" si="39"/>
        <v>9.7170562770562761</v>
      </c>
      <c r="G864" s="13">
        <f t="shared" si="41"/>
        <v>6.2658141858141851</v>
      </c>
      <c r="H864" s="21">
        <v>43307</v>
      </c>
      <c r="I864" s="22">
        <v>13</v>
      </c>
      <c r="J864" s="13">
        <f t="shared" si="40"/>
        <v>9.7170562770562761</v>
      </c>
      <c r="K864" s="13">
        <f t="shared" si="40"/>
        <v>6.2658141858141851</v>
      </c>
    </row>
    <row r="865" spans="1:15">
      <c r="A865" s="21">
        <v>43307</v>
      </c>
      <c r="B865" s="22">
        <v>14</v>
      </c>
      <c r="C865" s="41">
        <v>166.0163</v>
      </c>
      <c r="D865" s="41">
        <v>92.418599999999998</v>
      </c>
      <c r="E865" s="34">
        <f>VLOOKUP(A865,[1]GAS!$A$2:$B$215,2,FALSE)</f>
        <v>15.015000000000001</v>
      </c>
      <c r="F865" s="13">
        <f t="shared" si="39"/>
        <v>11.056696636696635</v>
      </c>
      <c r="G865" s="13">
        <f t="shared" si="41"/>
        <v>6.155084915084915</v>
      </c>
      <c r="H865" s="21">
        <v>43307</v>
      </c>
      <c r="I865" s="22">
        <v>14</v>
      </c>
      <c r="J865" s="13">
        <f t="shared" si="40"/>
        <v>11.056696636696635</v>
      </c>
      <c r="K865" s="13">
        <f t="shared" si="40"/>
        <v>6.155084915084915</v>
      </c>
    </row>
    <row r="866" spans="1:15">
      <c r="A866" s="21">
        <v>43307</v>
      </c>
      <c r="B866" s="22">
        <v>15</v>
      </c>
      <c r="C866" s="41">
        <v>205.65780000000001</v>
      </c>
      <c r="D866" s="41">
        <v>140.7064</v>
      </c>
      <c r="E866" s="34">
        <f>VLOOKUP(A866,[1]GAS!$A$2:$B$215,2,FALSE)</f>
        <v>15.015000000000001</v>
      </c>
      <c r="F866" s="13">
        <f t="shared" si="39"/>
        <v>13.696823176823177</v>
      </c>
      <c r="G866" s="13">
        <f t="shared" si="41"/>
        <v>9.3710556110556116</v>
      </c>
      <c r="H866" s="21">
        <v>43307</v>
      </c>
      <c r="I866" s="22">
        <v>15</v>
      </c>
      <c r="J866" s="13">
        <f t="shared" si="40"/>
        <v>13.696823176823177</v>
      </c>
      <c r="K866" s="13">
        <f t="shared" si="40"/>
        <v>9.3710556110556116</v>
      </c>
    </row>
    <row r="867" spans="1:15">
      <c r="A867" s="21">
        <v>43307</v>
      </c>
      <c r="B867" s="22">
        <v>16</v>
      </c>
      <c r="C867" s="41">
        <v>222.52109999999999</v>
      </c>
      <c r="D867" s="41">
        <v>93.104299999999995</v>
      </c>
      <c r="E867" s="34">
        <f>VLOOKUP(A867,[1]GAS!$A$2:$B$215,2,FALSE)</f>
        <v>15.015000000000001</v>
      </c>
      <c r="F867" s="13">
        <f t="shared" si="39"/>
        <v>14.819920079920079</v>
      </c>
      <c r="G867" s="13">
        <f t="shared" si="41"/>
        <v>6.2007525807525798</v>
      </c>
      <c r="H867" s="21">
        <v>43307</v>
      </c>
      <c r="I867" s="22">
        <v>16</v>
      </c>
      <c r="J867" s="13">
        <f t="shared" si="40"/>
        <v>14.819920079920079</v>
      </c>
      <c r="K867" s="13">
        <f t="shared" si="40"/>
        <v>6.2007525807525798</v>
      </c>
    </row>
    <row r="868" spans="1:15">
      <c r="A868" s="21">
        <v>43307</v>
      </c>
      <c r="B868" s="22">
        <v>17</v>
      </c>
      <c r="C868" s="41">
        <v>319.95339999999999</v>
      </c>
      <c r="D868" s="41">
        <v>70.596100000000007</v>
      </c>
      <c r="E868" s="34">
        <f>VLOOKUP(A868,[1]GAS!$A$2:$B$215,2,FALSE)</f>
        <v>15.015000000000001</v>
      </c>
      <c r="F868" s="13">
        <f t="shared" si="39"/>
        <v>21.308917748917747</v>
      </c>
      <c r="G868" s="13">
        <f t="shared" si="41"/>
        <v>4.7017049617049622</v>
      </c>
      <c r="H868" s="21">
        <v>43307</v>
      </c>
      <c r="I868" s="22">
        <v>17</v>
      </c>
      <c r="J868" s="13">
        <f t="shared" si="40"/>
        <v>21.308917748917747</v>
      </c>
      <c r="K868" s="13">
        <f t="shared" si="40"/>
        <v>4.7017049617049622</v>
      </c>
    </row>
    <row r="869" spans="1:15">
      <c r="A869" s="21">
        <v>43307</v>
      </c>
      <c r="B869" s="22">
        <v>18</v>
      </c>
      <c r="C869" s="41">
        <v>268.7713</v>
      </c>
      <c r="D869" s="41">
        <v>85.814499999999995</v>
      </c>
      <c r="E869" s="34">
        <f>VLOOKUP(A869,[1]GAS!$A$2:$B$215,2,FALSE)</f>
        <v>15.015000000000001</v>
      </c>
      <c r="F869" s="13">
        <f t="shared" si="39"/>
        <v>17.900186480186481</v>
      </c>
      <c r="G869" s="13">
        <f t="shared" si="41"/>
        <v>5.7152514152514149</v>
      </c>
      <c r="H869" s="21">
        <v>43307</v>
      </c>
      <c r="I869" s="22">
        <v>18</v>
      </c>
      <c r="J869" s="13">
        <f t="shared" si="40"/>
        <v>17.900186480186481</v>
      </c>
      <c r="K869" s="13">
        <f t="shared" si="40"/>
        <v>5.7152514152514149</v>
      </c>
    </row>
    <row r="870" spans="1:15">
      <c r="A870" s="21">
        <v>43307</v>
      </c>
      <c r="B870" s="22">
        <v>19</v>
      </c>
      <c r="C870" s="41">
        <v>349.60599999999999</v>
      </c>
      <c r="D870" s="41">
        <v>85.083699999999993</v>
      </c>
      <c r="E870" s="34">
        <f>VLOOKUP(A870,[1]GAS!$A$2:$B$215,2,FALSE)</f>
        <v>15.015000000000001</v>
      </c>
      <c r="F870" s="13">
        <f t="shared" si="39"/>
        <v>23.283782883782884</v>
      </c>
      <c r="G870" s="13">
        <f t="shared" si="41"/>
        <v>5.6665800865800859</v>
      </c>
      <c r="H870" s="21">
        <v>43307</v>
      </c>
      <c r="I870" s="22">
        <v>19</v>
      </c>
      <c r="J870" s="13">
        <f t="shared" si="40"/>
        <v>23.283782883782884</v>
      </c>
      <c r="K870" s="13">
        <f t="shared" si="40"/>
        <v>5.6665800865800859</v>
      </c>
    </row>
    <row r="871" spans="1:15">
      <c r="A871" s="21">
        <v>43307</v>
      </c>
      <c r="B871" s="22">
        <v>20</v>
      </c>
      <c r="C871" s="41">
        <v>384.17770000000002</v>
      </c>
      <c r="D871" s="41">
        <v>79.52</v>
      </c>
      <c r="E871" s="34">
        <f>VLOOKUP(A871,[1]GAS!$A$2:$B$215,2,FALSE)</f>
        <v>15.015000000000001</v>
      </c>
      <c r="F871" s="13">
        <f t="shared" si="39"/>
        <v>25.586260406260408</v>
      </c>
      <c r="G871" s="13">
        <f t="shared" si="41"/>
        <v>5.2960372960372952</v>
      </c>
      <c r="H871" s="21">
        <v>43307</v>
      </c>
      <c r="I871" s="22">
        <v>20</v>
      </c>
      <c r="J871" s="13">
        <f t="shared" si="40"/>
        <v>25.586260406260408</v>
      </c>
      <c r="K871" s="13">
        <f t="shared" si="40"/>
        <v>5.2960372960372952</v>
      </c>
    </row>
    <row r="872" spans="1:15">
      <c r="A872" s="21">
        <v>43307</v>
      </c>
      <c r="B872" s="22">
        <v>21</v>
      </c>
      <c r="C872" s="41">
        <v>266.7851</v>
      </c>
      <c r="D872" s="41">
        <v>75.147499999999994</v>
      </c>
      <c r="E872" s="34">
        <f>VLOOKUP(A872,[1]GAS!$A$2:$B$215,2,FALSE)</f>
        <v>15.015000000000001</v>
      </c>
      <c r="F872" s="13">
        <f t="shared" si="39"/>
        <v>17.767905427905426</v>
      </c>
      <c r="G872" s="13">
        <f t="shared" si="41"/>
        <v>5.0048285048285042</v>
      </c>
      <c r="H872" s="21">
        <v>43307</v>
      </c>
      <c r="I872" s="22">
        <v>21</v>
      </c>
      <c r="J872" s="13">
        <f t="shared" si="40"/>
        <v>17.767905427905426</v>
      </c>
      <c r="K872" s="13">
        <f t="shared" si="40"/>
        <v>5.0048285048285042</v>
      </c>
    </row>
    <row r="873" spans="1:15">
      <c r="A873" s="21">
        <v>43308</v>
      </c>
      <c r="B873" s="22">
        <v>12</v>
      </c>
      <c r="C873" s="41">
        <v>86.699799999999996</v>
      </c>
      <c r="D873" s="41">
        <v>41.011600000000001</v>
      </c>
      <c r="E873" s="34">
        <f>VLOOKUP(A873,[1]GAS!$A$2:$B$215,2,FALSE)</f>
        <v>15.805</v>
      </c>
      <c r="F873" s="13">
        <f t="shared" si="39"/>
        <v>5.4855931667193927</v>
      </c>
      <c r="G873" s="13">
        <f t="shared" si="41"/>
        <v>2.5948497310977539</v>
      </c>
      <c r="H873" s="21">
        <v>43308</v>
      </c>
      <c r="I873" s="22">
        <v>12</v>
      </c>
      <c r="J873" s="13">
        <f t="shared" si="40"/>
        <v>5.4855931667193927</v>
      </c>
      <c r="K873" s="13">
        <f t="shared" si="40"/>
        <v>2.5948497310977539</v>
      </c>
      <c r="L873" s="20">
        <f>MAX(AVERAGE(C873:C876),AVERAGE(C874:C877),AVERAGE(C875:C878),AVERAGE(C876:C879),AVERAGE(C877:C880))</f>
        <v>206.34844999999999</v>
      </c>
      <c r="M873" s="20"/>
      <c r="N873" s="20">
        <f>MAX(AVERAGE(D873:D876),AVERAGE(D874:D877),AVERAGE(D875:D878),AVERAGE(D876:D879),AVERAGE(D877:D880))</f>
        <v>114.60069999999999</v>
      </c>
      <c r="O873" s="20"/>
    </row>
    <row r="874" spans="1:15">
      <c r="A874" s="21">
        <v>43308</v>
      </c>
      <c r="B874" s="22">
        <v>13</v>
      </c>
      <c r="C874" s="41">
        <v>130.28710000000001</v>
      </c>
      <c r="D874" s="41">
        <v>49.711599999999997</v>
      </c>
      <c r="E874" s="34">
        <f>VLOOKUP(A874,[1]GAS!$A$2:$B$215,2,FALSE)</f>
        <v>15.805</v>
      </c>
      <c r="F874" s="13">
        <f t="shared" si="39"/>
        <v>8.2434103131920278</v>
      </c>
      <c r="G874" s="13">
        <f t="shared" si="41"/>
        <v>3.1453084466940839</v>
      </c>
      <c r="H874" s="21">
        <v>43308</v>
      </c>
      <c r="I874" s="22">
        <v>13</v>
      </c>
      <c r="J874" s="13">
        <f t="shared" si="40"/>
        <v>8.2434103131920278</v>
      </c>
      <c r="K874" s="13">
        <f t="shared" si="40"/>
        <v>3.1453084466940839</v>
      </c>
    </row>
    <row r="875" spans="1:15">
      <c r="A875" s="21">
        <v>43308</v>
      </c>
      <c r="B875" s="22">
        <v>14</v>
      </c>
      <c r="C875" s="41">
        <v>141.04429999999999</v>
      </c>
      <c r="D875" s="41">
        <v>55.475000000000001</v>
      </c>
      <c r="E875" s="34">
        <f>VLOOKUP(A875,[1]GAS!$A$2:$B$215,2,FALSE)</f>
        <v>15.805</v>
      </c>
      <c r="F875" s="13">
        <f t="shared" si="39"/>
        <v>8.9240303701360322</v>
      </c>
      <c r="G875" s="13">
        <f t="shared" si="41"/>
        <v>3.5099652008857958</v>
      </c>
      <c r="H875" s="21">
        <v>43308</v>
      </c>
      <c r="I875" s="22">
        <v>14</v>
      </c>
      <c r="J875" s="13">
        <f t="shared" si="40"/>
        <v>8.9240303701360322</v>
      </c>
      <c r="K875" s="13">
        <f t="shared" si="40"/>
        <v>3.5099652008857958</v>
      </c>
    </row>
    <row r="876" spans="1:15">
      <c r="A876" s="21">
        <v>43308</v>
      </c>
      <c r="B876" s="22">
        <v>15</v>
      </c>
      <c r="C876" s="41">
        <v>142.64340000000001</v>
      </c>
      <c r="D876" s="41">
        <v>104.3571</v>
      </c>
      <c r="E876" s="34">
        <f>VLOOKUP(A876,[1]GAS!$A$2:$B$215,2,FALSE)</f>
        <v>15.805</v>
      </c>
      <c r="F876" s="13">
        <f t="shared" si="39"/>
        <v>9.0252072129073095</v>
      </c>
      <c r="G876" s="13">
        <f t="shared" si="41"/>
        <v>6.6027902562480234</v>
      </c>
      <c r="H876" s="21">
        <v>43308</v>
      </c>
      <c r="I876" s="22">
        <v>15</v>
      </c>
      <c r="J876" s="13">
        <f t="shared" si="40"/>
        <v>9.0252072129073095</v>
      </c>
      <c r="K876" s="13">
        <f t="shared" si="40"/>
        <v>6.6027902562480234</v>
      </c>
    </row>
    <row r="877" spans="1:15">
      <c r="A877" s="21">
        <v>43308</v>
      </c>
      <c r="B877" s="22">
        <v>16</v>
      </c>
      <c r="C877" s="41">
        <v>175.16380000000001</v>
      </c>
      <c r="D877" s="41">
        <v>84.375</v>
      </c>
      <c r="E877" s="34">
        <f>VLOOKUP(A877,[1]GAS!$A$2:$B$215,2,FALSE)</f>
        <v>15.805</v>
      </c>
      <c r="F877" s="13">
        <f t="shared" si="39"/>
        <v>11.082809237583044</v>
      </c>
      <c r="G877" s="13">
        <f t="shared" si="41"/>
        <v>5.338500474533376</v>
      </c>
      <c r="H877" s="21">
        <v>43308</v>
      </c>
      <c r="I877" s="22">
        <v>16</v>
      </c>
      <c r="J877" s="13">
        <f t="shared" si="40"/>
        <v>11.082809237583044</v>
      </c>
      <c r="K877" s="13">
        <f t="shared" si="40"/>
        <v>5.338500474533376</v>
      </c>
    </row>
    <row r="878" spans="1:15">
      <c r="A878" s="21">
        <v>43308</v>
      </c>
      <c r="B878" s="22">
        <v>17</v>
      </c>
      <c r="C878" s="41">
        <v>210.0703</v>
      </c>
      <c r="D878" s="41">
        <v>67.028199999999998</v>
      </c>
      <c r="E878" s="34">
        <f>VLOOKUP(A878,[1]GAS!$A$2:$B$215,2,FALSE)</f>
        <v>15.805</v>
      </c>
      <c r="F878" s="13">
        <f t="shared" si="39"/>
        <v>13.291382473900665</v>
      </c>
      <c r="G878" s="13">
        <f t="shared" si="41"/>
        <v>4.2409490667510283</v>
      </c>
      <c r="H878" s="21">
        <v>43308</v>
      </c>
      <c r="I878" s="22">
        <v>17</v>
      </c>
      <c r="J878" s="13">
        <f t="shared" si="40"/>
        <v>13.291382473900665</v>
      </c>
      <c r="K878" s="13">
        <f t="shared" si="40"/>
        <v>4.2409490667510283</v>
      </c>
    </row>
    <row r="879" spans="1:15">
      <c r="A879" s="21">
        <v>43308</v>
      </c>
      <c r="B879" s="22">
        <v>18</v>
      </c>
      <c r="C879" s="41">
        <v>202.46260000000001</v>
      </c>
      <c r="D879" s="41">
        <v>127.00490000000001</v>
      </c>
      <c r="E879" s="34">
        <f>VLOOKUP(A879,[1]GAS!$A$2:$B$215,2,FALSE)</f>
        <v>15.805</v>
      </c>
      <c r="F879" s="13">
        <f t="shared" si="39"/>
        <v>12.810034799114206</v>
      </c>
      <c r="G879" s="13">
        <f t="shared" si="41"/>
        <v>8.0357418538437209</v>
      </c>
      <c r="H879" s="21">
        <v>43308</v>
      </c>
      <c r="I879" s="22">
        <v>18</v>
      </c>
      <c r="J879" s="13">
        <f t="shared" si="40"/>
        <v>12.810034799114206</v>
      </c>
      <c r="K879" s="13">
        <f t="shared" si="40"/>
        <v>8.0357418538437209</v>
      </c>
    </row>
    <row r="880" spans="1:15">
      <c r="A880" s="21">
        <v>43308</v>
      </c>
      <c r="B880" s="22">
        <v>19</v>
      </c>
      <c r="C880" s="41">
        <v>237.69710000000001</v>
      </c>
      <c r="D880" s="41">
        <v>179.99469999999999</v>
      </c>
      <c r="E880" s="34">
        <f>VLOOKUP(A880,[1]GAS!$A$2:$B$215,2,FALSE)</f>
        <v>15.805</v>
      </c>
      <c r="F880" s="13">
        <f t="shared" si="39"/>
        <v>15.039360961720975</v>
      </c>
      <c r="G880" s="13">
        <f t="shared" si="41"/>
        <v>11.388465675419171</v>
      </c>
      <c r="H880" s="21">
        <v>43308</v>
      </c>
      <c r="I880" s="22">
        <v>19</v>
      </c>
      <c r="J880" s="13">
        <f t="shared" si="40"/>
        <v>15.039360961720975</v>
      </c>
      <c r="K880" s="13">
        <f t="shared" si="40"/>
        <v>11.388465675419171</v>
      </c>
    </row>
    <row r="881" spans="1:15">
      <c r="A881" s="21">
        <v>43308</v>
      </c>
      <c r="B881" s="22">
        <v>20</v>
      </c>
      <c r="C881" s="41">
        <v>303.59699999999998</v>
      </c>
      <c r="D881" s="41">
        <v>89.589699999999993</v>
      </c>
      <c r="E881" s="34">
        <f>VLOOKUP(A881,[1]GAS!$A$2:$B$215,2,FALSE)</f>
        <v>15.805</v>
      </c>
      <c r="F881" s="13">
        <f t="shared" si="39"/>
        <v>19.208921227459665</v>
      </c>
      <c r="G881" s="13">
        <f t="shared" si="41"/>
        <v>5.6684403669724768</v>
      </c>
      <c r="H881" s="21">
        <v>43308</v>
      </c>
      <c r="I881" s="22">
        <v>20</v>
      </c>
      <c r="J881" s="13">
        <f t="shared" si="40"/>
        <v>19.208921227459665</v>
      </c>
      <c r="K881" s="13">
        <f t="shared" si="40"/>
        <v>5.6684403669724768</v>
      </c>
    </row>
    <row r="882" spans="1:15">
      <c r="A882" s="21">
        <v>43308</v>
      </c>
      <c r="B882" s="22">
        <v>21</v>
      </c>
      <c r="C882" s="41">
        <v>167.02459999999999</v>
      </c>
      <c r="D882" s="41">
        <v>68.477199999999996</v>
      </c>
      <c r="E882" s="34">
        <f>VLOOKUP(A882,[1]GAS!$A$2:$B$215,2,FALSE)</f>
        <v>15.805</v>
      </c>
      <c r="F882" s="13">
        <f t="shared" si="39"/>
        <v>10.567832964251819</v>
      </c>
      <c r="G882" s="13">
        <f t="shared" si="41"/>
        <v>4.3326289149003481</v>
      </c>
      <c r="H882" s="21">
        <v>43308</v>
      </c>
      <c r="I882" s="22">
        <v>21</v>
      </c>
      <c r="J882" s="13">
        <f t="shared" si="40"/>
        <v>10.567832964251819</v>
      </c>
      <c r="K882" s="13">
        <f t="shared" si="40"/>
        <v>4.3326289149003481</v>
      </c>
    </row>
    <row r="883" spans="1:15">
      <c r="A883" s="21">
        <v>43309</v>
      </c>
      <c r="B883" s="22">
        <v>12</v>
      </c>
      <c r="C883" s="41">
        <v>50.829500000000003</v>
      </c>
      <c r="D883" s="41">
        <v>25.379799999999999</v>
      </c>
      <c r="E883" s="34">
        <f>VLOOKUP(A883,[1]GAS!$A$2:$B$215,2,FALSE)</f>
        <v>8.64</v>
      </c>
      <c r="F883" s="13">
        <f t="shared" si="39"/>
        <v>5.8830439814814817</v>
      </c>
      <c r="G883" s="13">
        <f t="shared" si="41"/>
        <v>2.9374768518518515</v>
      </c>
      <c r="H883" s="21">
        <v>43309</v>
      </c>
      <c r="I883" s="22">
        <v>12</v>
      </c>
      <c r="J883" s="13">
        <f t="shared" si="40"/>
        <v>5.8830439814814817</v>
      </c>
      <c r="K883" s="13">
        <f t="shared" si="40"/>
        <v>2.9374768518518515</v>
      </c>
      <c r="L883" s="20">
        <f>MAX(AVERAGE(C883:C886),AVERAGE(C884:C887),AVERAGE(C885:C888),AVERAGE(C886:C889),AVERAGE(C887:C890))</f>
        <v>102.67185000000001</v>
      </c>
      <c r="M883" s="20"/>
      <c r="N883" s="20">
        <f>MAX(AVERAGE(D883:D886),AVERAGE(D884:D887),AVERAGE(D885:D888),AVERAGE(D886:D889),AVERAGE(D887:D890))</f>
        <v>57.144950000000001</v>
      </c>
      <c r="O883" s="20"/>
    </row>
    <row r="884" spans="1:15">
      <c r="A884" s="21">
        <v>43309</v>
      </c>
      <c r="B884" s="22">
        <v>13</v>
      </c>
      <c r="C884" s="41">
        <v>53.053800000000003</v>
      </c>
      <c r="D884" s="41">
        <v>42.558599999999998</v>
      </c>
      <c r="E884" s="34">
        <f>VLOOKUP(A884,[1]GAS!$A$2:$B$215,2,FALSE)</f>
        <v>8.64</v>
      </c>
      <c r="F884" s="13">
        <f t="shared" si="39"/>
        <v>6.1404861111111106</v>
      </c>
      <c r="G884" s="13">
        <f t="shared" si="41"/>
        <v>4.9257638888888886</v>
      </c>
      <c r="H884" s="21">
        <v>43309</v>
      </c>
      <c r="I884" s="22">
        <v>13</v>
      </c>
      <c r="J884" s="13">
        <f t="shared" si="40"/>
        <v>6.1404861111111106</v>
      </c>
      <c r="K884" s="13">
        <f t="shared" si="40"/>
        <v>4.9257638888888886</v>
      </c>
    </row>
    <row r="885" spans="1:15">
      <c r="A885" s="21">
        <v>43309</v>
      </c>
      <c r="B885" s="22">
        <v>14</v>
      </c>
      <c r="C885" s="41">
        <v>65.5792</v>
      </c>
      <c r="D885" s="41">
        <v>26.8992</v>
      </c>
      <c r="E885" s="34">
        <f>VLOOKUP(A885,[1]GAS!$A$2:$B$215,2,FALSE)</f>
        <v>8.64</v>
      </c>
      <c r="F885" s="13">
        <f t="shared" si="39"/>
        <v>7.5901851851851845</v>
      </c>
      <c r="G885" s="13">
        <f t="shared" si="41"/>
        <v>3.1133333333333333</v>
      </c>
      <c r="H885" s="21">
        <v>43309</v>
      </c>
      <c r="I885" s="22">
        <v>14</v>
      </c>
      <c r="J885" s="13">
        <f t="shared" si="40"/>
        <v>7.5901851851851845</v>
      </c>
      <c r="K885" s="13">
        <f t="shared" si="40"/>
        <v>3.1133333333333333</v>
      </c>
    </row>
    <row r="886" spans="1:15">
      <c r="A886" s="21">
        <v>43309</v>
      </c>
      <c r="B886" s="22">
        <v>15</v>
      </c>
      <c r="C886" s="41">
        <v>79.875799999999998</v>
      </c>
      <c r="D886" s="41">
        <v>32.2517</v>
      </c>
      <c r="E886" s="34">
        <f>VLOOKUP(A886,[1]GAS!$A$2:$B$215,2,FALSE)</f>
        <v>8.64</v>
      </c>
      <c r="F886" s="13">
        <f t="shared" si="39"/>
        <v>9.2448842592592584</v>
      </c>
      <c r="G886" s="13">
        <f t="shared" si="41"/>
        <v>3.7328356481481477</v>
      </c>
      <c r="H886" s="21">
        <v>43309</v>
      </c>
      <c r="I886" s="22">
        <v>15</v>
      </c>
      <c r="J886" s="13">
        <f t="shared" si="40"/>
        <v>9.2448842592592584</v>
      </c>
      <c r="K886" s="13">
        <f t="shared" si="40"/>
        <v>3.7328356481481477</v>
      </c>
    </row>
    <row r="887" spans="1:15">
      <c r="A887" s="21">
        <v>43309</v>
      </c>
      <c r="B887" s="22">
        <v>16</v>
      </c>
      <c r="C887" s="41">
        <v>89.659099999999995</v>
      </c>
      <c r="D887" s="41">
        <v>46.201700000000002</v>
      </c>
      <c r="E887" s="34">
        <f>VLOOKUP(A887,[1]GAS!$A$2:$B$215,2,FALSE)</f>
        <v>8.64</v>
      </c>
      <c r="F887" s="13">
        <f t="shared" si="39"/>
        <v>10.377210648148147</v>
      </c>
      <c r="G887" s="13">
        <f t="shared" si="41"/>
        <v>5.3474189814814812</v>
      </c>
      <c r="H887" s="21">
        <v>43309</v>
      </c>
      <c r="I887" s="22">
        <v>16</v>
      </c>
      <c r="J887" s="13">
        <f t="shared" si="40"/>
        <v>10.377210648148147</v>
      </c>
      <c r="K887" s="13">
        <f t="shared" si="40"/>
        <v>5.3474189814814812</v>
      </c>
    </row>
    <row r="888" spans="1:15">
      <c r="A888" s="21">
        <v>43309</v>
      </c>
      <c r="B888" s="22">
        <v>17</v>
      </c>
      <c r="C888" s="41">
        <v>92.530299999999997</v>
      </c>
      <c r="D888" s="41">
        <v>45.0488</v>
      </c>
      <c r="E888" s="34">
        <f>VLOOKUP(A888,[1]GAS!$A$2:$B$215,2,FALSE)</f>
        <v>8.64</v>
      </c>
      <c r="F888" s="13">
        <f t="shared" si="39"/>
        <v>10.709525462962961</v>
      </c>
      <c r="G888" s="13">
        <f t="shared" si="41"/>
        <v>5.2139814814814809</v>
      </c>
      <c r="H888" s="21">
        <v>43309</v>
      </c>
      <c r="I888" s="22">
        <v>17</v>
      </c>
      <c r="J888" s="13">
        <f t="shared" si="40"/>
        <v>10.709525462962961</v>
      </c>
      <c r="K888" s="13">
        <f t="shared" si="40"/>
        <v>5.2139814814814809</v>
      </c>
    </row>
    <row r="889" spans="1:15">
      <c r="A889" s="21">
        <v>43309</v>
      </c>
      <c r="B889" s="22">
        <v>18</v>
      </c>
      <c r="C889" s="41">
        <v>100.4499</v>
      </c>
      <c r="D889" s="41">
        <v>45.891800000000003</v>
      </c>
      <c r="E889" s="34">
        <f>VLOOKUP(A889,[1]GAS!$A$2:$B$215,2,FALSE)</f>
        <v>8.64</v>
      </c>
      <c r="F889" s="13">
        <f t="shared" si="39"/>
        <v>11.626145833333332</v>
      </c>
      <c r="G889" s="13">
        <f t="shared" si="41"/>
        <v>5.3115509259259257</v>
      </c>
      <c r="H889" s="21">
        <v>43309</v>
      </c>
      <c r="I889" s="22">
        <v>18</v>
      </c>
      <c r="J889" s="13">
        <f t="shared" si="40"/>
        <v>11.626145833333332</v>
      </c>
      <c r="K889" s="13">
        <f t="shared" si="40"/>
        <v>5.3115509259259257</v>
      </c>
    </row>
    <row r="890" spans="1:15">
      <c r="A890" s="21">
        <v>43309</v>
      </c>
      <c r="B890" s="22">
        <v>19</v>
      </c>
      <c r="C890" s="41">
        <v>128.04810000000001</v>
      </c>
      <c r="D890" s="41">
        <v>91.4375</v>
      </c>
      <c r="E890" s="34">
        <f>VLOOKUP(A890,[1]GAS!$A$2:$B$215,2,FALSE)</f>
        <v>8.64</v>
      </c>
      <c r="F890" s="13">
        <f t="shared" si="39"/>
        <v>14.820381944444444</v>
      </c>
      <c r="G890" s="13">
        <f t="shared" si="41"/>
        <v>10.583043981481481</v>
      </c>
      <c r="H890" s="21">
        <v>43309</v>
      </c>
      <c r="I890" s="22">
        <v>19</v>
      </c>
      <c r="J890" s="13">
        <f t="shared" si="40"/>
        <v>14.820381944444444</v>
      </c>
      <c r="K890" s="13">
        <f t="shared" si="40"/>
        <v>10.583043981481481</v>
      </c>
    </row>
    <row r="891" spans="1:15">
      <c r="A891" s="21">
        <v>43309</v>
      </c>
      <c r="B891" s="22">
        <v>20</v>
      </c>
      <c r="C891" s="41">
        <v>156.2792</v>
      </c>
      <c r="D891" s="41">
        <v>57.377099999999999</v>
      </c>
      <c r="E891" s="34">
        <f>VLOOKUP(A891,[1]GAS!$A$2:$B$215,2,FALSE)</f>
        <v>8.64</v>
      </c>
      <c r="F891" s="13">
        <f t="shared" si="39"/>
        <v>18.087870370370368</v>
      </c>
      <c r="G891" s="13">
        <f t="shared" si="41"/>
        <v>6.640868055555555</v>
      </c>
      <c r="H891" s="21">
        <v>43309</v>
      </c>
      <c r="I891" s="22">
        <v>20</v>
      </c>
      <c r="J891" s="13">
        <f t="shared" si="40"/>
        <v>18.087870370370368</v>
      </c>
      <c r="K891" s="13">
        <f t="shared" si="40"/>
        <v>6.640868055555555</v>
      </c>
    </row>
    <row r="892" spans="1:15">
      <c r="A892" s="21">
        <v>43309</v>
      </c>
      <c r="B892" s="22">
        <v>21</v>
      </c>
      <c r="C892" s="41">
        <v>104.7839</v>
      </c>
      <c r="D892" s="41">
        <v>31.152100000000001</v>
      </c>
      <c r="E892" s="34">
        <f>VLOOKUP(A892,[1]GAS!$A$2:$B$215,2,FALSE)</f>
        <v>8.64</v>
      </c>
      <c r="F892" s="13">
        <f t="shared" si="39"/>
        <v>12.127766203703704</v>
      </c>
      <c r="G892" s="13">
        <f t="shared" si="41"/>
        <v>3.6055671296296294</v>
      </c>
      <c r="H892" s="21">
        <v>43309</v>
      </c>
      <c r="I892" s="22">
        <v>21</v>
      </c>
      <c r="J892" s="13">
        <f t="shared" si="40"/>
        <v>12.127766203703704</v>
      </c>
      <c r="K892" s="13">
        <f t="shared" si="40"/>
        <v>3.6055671296296294</v>
      </c>
    </row>
    <row r="893" spans="1:15">
      <c r="A893" s="21">
        <v>43310</v>
      </c>
      <c r="B893" s="22">
        <v>12</v>
      </c>
      <c r="C893" s="41">
        <v>45.998899999999999</v>
      </c>
      <c r="D893" s="41">
        <v>31.9452</v>
      </c>
      <c r="E893" s="34">
        <f>VLOOKUP(A893,[1]GAS!$A$2:$B$215,2,FALSE)</f>
        <v>8.64</v>
      </c>
      <c r="F893" s="13">
        <f t="shared" si="39"/>
        <v>5.3239467592592584</v>
      </c>
      <c r="G893" s="13">
        <f t="shared" si="41"/>
        <v>3.6973611111111109</v>
      </c>
      <c r="H893" s="21">
        <v>43310</v>
      </c>
      <c r="I893" s="22">
        <v>12</v>
      </c>
      <c r="J893" s="13">
        <f t="shared" si="40"/>
        <v>5.3239467592592584</v>
      </c>
      <c r="K893" s="13">
        <f t="shared" si="40"/>
        <v>3.6973611111111109</v>
      </c>
      <c r="L893" s="20">
        <f>MAX(AVERAGE(C893:C896),AVERAGE(C894:C897),AVERAGE(C895:C898),AVERAGE(C896:C899),AVERAGE(C897:C900))</f>
        <v>102.17910000000001</v>
      </c>
      <c r="M893" s="20"/>
      <c r="N893" s="20">
        <f>MAX(AVERAGE(D893:D896),AVERAGE(D894:D897),AVERAGE(D895:D898),AVERAGE(D896:D899),AVERAGE(D897:D900))</f>
        <v>108.09242499999999</v>
      </c>
      <c r="O893" s="20"/>
    </row>
    <row r="894" spans="1:15">
      <c r="A894" s="21">
        <v>43310</v>
      </c>
      <c r="B894" s="22">
        <v>13</v>
      </c>
      <c r="C894" s="41">
        <v>50.279400000000003</v>
      </c>
      <c r="D894" s="41">
        <v>59.383000000000003</v>
      </c>
      <c r="E894" s="34">
        <f>VLOOKUP(A894,[1]GAS!$A$2:$B$215,2,FALSE)</f>
        <v>8.64</v>
      </c>
      <c r="F894" s="13">
        <f t="shared" si="39"/>
        <v>5.819375</v>
      </c>
      <c r="G894" s="13">
        <f t="shared" si="41"/>
        <v>6.8730324074074076</v>
      </c>
      <c r="H894" s="21">
        <v>43310</v>
      </c>
      <c r="I894" s="22">
        <v>13</v>
      </c>
      <c r="J894" s="13">
        <f t="shared" si="40"/>
        <v>5.819375</v>
      </c>
      <c r="K894" s="13">
        <f t="shared" si="40"/>
        <v>6.8730324074074076</v>
      </c>
    </row>
    <row r="895" spans="1:15">
      <c r="A895" s="21">
        <v>43310</v>
      </c>
      <c r="B895" s="22">
        <v>14</v>
      </c>
      <c r="C895" s="41">
        <v>69.593000000000004</v>
      </c>
      <c r="D895" s="41">
        <v>146.22389999999999</v>
      </c>
      <c r="E895" s="34">
        <f>VLOOKUP(A895,[1]GAS!$A$2:$B$215,2,FALSE)</f>
        <v>8.64</v>
      </c>
      <c r="F895" s="13">
        <f t="shared" si="39"/>
        <v>8.0547453703703695</v>
      </c>
      <c r="G895" s="13">
        <f t="shared" si="41"/>
        <v>16.924062499999998</v>
      </c>
      <c r="H895" s="21">
        <v>43310</v>
      </c>
      <c r="I895" s="22">
        <v>14</v>
      </c>
      <c r="J895" s="13">
        <f t="shared" si="40"/>
        <v>8.0547453703703695</v>
      </c>
      <c r="K895" s="13">
        <f t="shared" si="40"/>
        <v>16.924062499999998</v>
      </c>
    </row>
    <row r="896" spans="1:15">
      <c r="A896" s="21">
        <v>43310</v>
      </c>
      <c r="B896" s="22">
        <v>15</v>
      </c>
      <c r="C896" s="41">
        <v>79.976799999999997</v>
      </c>
      <c r="D896" s="41">
        <v>160.37960000000001</v>
      </c>
      <c r="E896" s="34">
        <f>VLOOKUP(A896,[1]GAS!$A$2:$B$215,2,FALSE)</f>
        <v>8.64</v>
      </c>
      <c r="F896" s="13">
        <f t="shared" si="39"/>
        <v>9.2565740740740736</v>
      </c>
      <c r="G896" s="13">
        <f t="shared" si="41"/>
        <v>18.562453703703703</v>
      </c>
      <c r="H896" s="21">
        <v>43310</v>
      </c>
      <c r="I896" s="22">
        <v>15</v>
      </c>
      <c r="J896" s="13">
        <f t="shared" si="40"/>
        <v>9.2565740740740736</v>
      </c>
      <c r="K896" s="13">
        <f t="shared" si="40"/>
        <v>18.562453703703703</v>
      </c>
    </row>
    <row r="897" spans="1:15">
      <c r="A897" s="21">
        <v>43310</v>
      </c>
      <c r="B897" s="22">
        <v>16</v>
      </c>
      <c r="C897" s="41">
        <v>88.643000000000001</v>
      </c>
      <c r="D897" s="41">
        <v>66.383200000000002</v>
      </c>
      <c r="E897" s="34">
        <f>VLOOKUP(A897,[1]GAS!$A$2:$B$215,2,FALSE)</f>
        <v>8.64</v>
      </c>
      <c r="F897" s="13">
        <f t="shared" si="39"/>
        <v>10.25960648148148</v>
      </c>
      <c r="G897" s="13">
        <f t="shared" si="41"/>
        <v>7.6832407407407404</v>
      </c>
      <c r="H897" s="21">
        <v>43310</v>
      </c>
      <c r="I897" s="22">
        <v>16</v>
      </c>
      <c r="J897" s="13">
        <f t="shared" si="40"/>
        <v>10.25960648148148</v>
      </c>
      <c r="K897" s="13">
        <f t="shared" si="40"/>
        <v>7.6832407407407404</v>
      </c>
    </row>
    <row r="898" spans="1:15">
      <c r="A898" s="21">
        <v>43310</v>
      </c>
      <c r="B898" s="22">
        <v>17</v>
      </c>
      <c r="C898" s="41">
        <v>88.969800000000006</v>
      </c>
      <c r="D898" s="41">
        <v>52.015500000000003</v>
      </c>
      <c r="E898" s="34">
        <f>VLOOKUP(A898,[1]GAS!$A$2:$B$215,2,FALSE)</f>
        <v>8.64</v>
      </c>
      <c r="F898" s="13">
        <f t="shared" si="39"/>
        <v>10.297430555555556</v>
      </c>
      <c r="G898" s="13">
        <f t="shared" si="41"/>
        <v>6.0203125000000002</v>
      </c>
      <c r="H898" s="21">
        <v>43310</v>
      </c>
      <c r="I898" s="22">
        <v>17</v>
      </c>
      <c r="J898" s="13">
        <f t="shared" si="40"/>
        <v>10.297430555555556</v>
      </c>
      <c r="K898" s="13">
        <f t="shared" si="40"/>
        <v>6.0203125000000002</v>
      </c>
    </row>
    <row r="899" spans="1:15">
      <c r="A899" s="21">
        <v>43310</v>
      </c>
      <c r="B899" s="22">
        <v>18</v>
      </c>
      <c r="C899" s="41">
        <v>99.238399999999999</v>
      </c>
      <c r="D899" s="41">
        <v>84.789500000000004</v>
      </c>
      <c r="E899" s="34">
        <f>VLOOKUP(A899,[1]GAS!$A$2:$B$215,2,FALSE)</f>
        <v>8.64</v>
      </c>
      <c r="F899" s="13">
        <f t="shared" ref="F899:F962" si="42">C899/E899</f>
        <v>11.485925925925924</v>
      </c>
      <c r="G899" s="13">
        <f t="shared" si="41"/>
        <v>9.813599537037037</v>
      </c>
      <c r="H899" s="21">
        <v>43310</v>
      </c>
      <c r="I899" s="22">
        <v>18</v>
      </c>
      <c r="J899" s="13">
        <f t="shared" ref="J899:K962" si="43">F899</f>
        <v>11.485925925925924</v>
      </c>
      <c r="K899" s="13">
        <f t="shared" si="43"/>
        <v>9.813599537037037</v>
      </c>
    </row>
    <row r="900" spans="1:15">
      <c r="A900" s="21">
        <v>43310</v>
      </c>
      <c r="B900" s="22">
        <v>19</v>
      </c>
      <c r="C900" s="41">
        <v>131.86519999999999</v>
      </c>
      <c r="D900" s="41">
        <v>102.0954</v>
      </c>
      <c r="E900" s="34">
        <f>VLOOKUP(A900,[1]GAS!$A$2:$B$215,2,FALSE)</f>
        <v>8.64</v>
      </c>
      <c r="F900" s="13">
        <f t="shared" si="42"/>
        <v>15.262175925925924</v>
      </c>
      <c r="G900" s="13">
        <f t="shared" ref="G900:G963" si="44">D900/E900</f>
        <v>11.816597222222221</v>
      </c>
      <c r="H900" s="21">
        <v>43310</v>
      </c>
      <c r="I900" s="22">
        <v>19</v>
      </c>
      <c r="J900" s="13">
        <f t="shared" si="43"/>
        <v>15.262175925925924</v>
      </c>
      <c r="K900" s="13">
        <f t="shared" si="43"/>
        <v>11.816597222222221</v>
      </c>
    </row>
    <row r="901" spans="1:15">
      <c r="A901" s="21">
        <v>43310</v>
      </c>
      <c r="B901" s="22">
        <v>20</v>
      </c>
      <c r="C901" s="41">
        <v>171.50489999999999</v>
      </c>
      <c r="D901" s="41">
        <v>65.623099999999994</v>
      </c>
      <c r="E901" s="34">
        <f>VLOOKUP(A901,[1]GAS!$A$2:$B$215,2,FALSE)</f>
        <v>8.64</v>
      </c>
      <c r="F901" s="13">
        <f t="shared" si="42"/>
        <v>19.850104166666664</v>
      </c>
      <c r="G901" s="13">
        <f t="shared" si="44"/>
        <v>7.5952662037037024</v>
      </c>
      <c r="H901" s="21">
        <v>43310</v>
      </c>
      <c r="I901" s="22">
        <v>20</v>
      </c>
      <c r="J901" s="13">
        <f t="shared" si="43"/>
        <v>19.850104166666664</v>
      </c>
      <c r="K901" s="13">
        <f t="shared" si="43"/>
        <v>7.5952662037037024</v>
      </c>
    </row>
    <row r="902" spans="1:15">
      <c r="A902" s="21">
        <v>43310</v>
      </c>
      <c r="B902" s="22">
        <v>21</v>
      </c>
      <c r="C902" s="41">
        <v>105.5793</v>
      </c>
      <c r="D902" s="41">
        <v>48.584200000000003</v>
      </c>
      <c r="E902" s="34">
        <f>VLOOKUP(A902,[1]GAS!$A$2:$B$215,2,FALSE)</f>
        <v>8.64</v>
      </c>
      <c r="F902" s="13">
        <f t="shared" si="42"/>
        <v>12.219826388888889</v>
      </c>
      <c r="G902" s="13">
        <f t="shared" si="44"/>
        <v>5.6231712962962961</v>
      </c>
      <c r="H902" s="21">
        <v>43310</v>
      </c>
      <c r="I902" s="22">
        <v>21</v>
      </c>
      <c r="J902" s="13">
        <f t="shared" si="43"/>
        <v>12.219826388888889</v>
      </c>
      <c r="K902" s="13">
        <f t="shared" si="43"/>
        <v>5.6231712962962961</v>
      </c>
    </row>
    <row r="903" spans="1:15">
      <c r="A903" s="21">
        <v>43311</v>
      </c>
      <c r="B903" s="22">
        <v>12</v>
      </c>
      <c r="C903" s="41">
        <v>70.589100000000002</v>
      </c>
      <c r="D903" s="41">
        <v>59.107500000000002</v>
      </c>
      <c r="E903" s="34">
        <f>VLOOKUP(A903,[1]GAS!$A$2:$B$215,2,FALSE)</f>
        <v>8.64</v>
      </c>
      <c r="F903" s="13">
        <f t="shared" si="42"/>
        <v>8.1700347222222227</v>
      </c>
      <c r="G903" s="13">
        <f t="shared" si="44"/>
        <v>6.841145833333333</v>
      </c>
      <c r="H903" s="21">
        <v>43311</v>
      </c>
      <c r="I903" s="22">
        <v>12</v>
      </c>
      <c r="J903" s="13">
        <f t="shared" si="43"/>
        <v>8.1700347222222227</v>
      </c>
      <c r="K903" s="13">
        <f t="shared" si="43"/>
        <v>6.841145833333333</v>
      </c>
      <c r="L903" s="20">
        <f>MAX(AVERAGE(C903:C906),AVERAGE(C904:C907),AVERAGE(C905:C908),AVERAGE(C906:C909),AVERAGE(C907:C910))</f>
        <v>156.4358</v>
      </c>
      <c r="M903" s="20"/>
      <c r="N903" s="20">
        <f>MAX(AVERAGE(D903:D906),AVERAGE(D904:D907),AVERAGE(D905:D908),AVERAGE(D906:D909),AVERAGE(D907:D910))</f>
        <v>179.29039999999998</v>
      </c>
      <c r="O903" s="20"/>
    </row>
    <row r="904" spans="1:15">
      <c r="A904" s="21">
        <v>43311</v>
      </c>
      <c r="B904" s="22">
        <v>13</v>
      </c>
      <c r="C904" s="41">
        <v>96.167599999999993</v>
      </c>
      <c r="D904" s="41">
        <v>60.735700000000001</v>
      </c>
      <c r="E904" s="34">
        <f>VLOOKUP(A904,[1]GAS!$A$2:$B$215,2,FALSE)</f>
        <v>8.64</v>
      </c>
      <c r="F904" s="13">
        <f t="shared" si="42"/>
        <v>11.130509259259258</v>
      </c>
      <c r="G904" s="13">
        <f t="shared" si="44"/>
        <v>7.0295949074074073</v>
      </c>
      <c r="H904" s="21">
        <v>43311</v>
      </c>
      <c r="I904" s="22">
        <v>13</v>
      </c>
      <c r="J904" s="13">
        <f t="shared" si="43"/>
        <v>11.130509259259258</v>
      </c>
      <c r="K904" s="13">
        <f t="shared" si="43"/>
        <v>7.0295949074074073</v>
      </c>
    </row>
    <row r="905" spans="1:15">
      <c r="A905" s="21">
        <v>43311</v>
      </c>
      <c r="B905" s="22">
        <v>14</v>
      </c>
      <c r="C905" s="41">
        <v>104.6865</v>
      </c>
      <c r="D905" s="41">
        <v>298.60140000000001</v>
      </c>
      <c r="E905" s="34">
        <f>VLOOKUP(A905,[1]GAS!$A$2:$B$215,2,FALSE)</f>
        <v>8.64</v>
      </c>
      <c r="F905" s="13">
        <f t="shared" si="42"/>
        <v>12.116493055555555</v>
      </c>
      <c r="G905" s="13">
        <f t="shared" si="44"/>
        <v>34.560347222222219</v>
      </c>
      <c r="H905" s="21">
        <v>43311</v>
      </c>
      <c r="I905" s="22">
        <v>14</v>
      </c>
      <c r="J905" s="13">
        <f t="shared" si="43"/>
        <v>12.116493055555555</v>
      </c>
      <c r="K905" s="13">
        <f t="shared" si="43"/>
        <v>34.560347222222219</v>
      </c>
    </row>
    <row r="906" spans="1:15">
      <c r="A906" s="21">
        <v>43311</v>
      </c>
      <c r="B906" s="22">
        <v>15</v>
      </c>
      <c r="C906" s="41">
        <v>119.0635</v>
      </c>
      <c r="D906" s="41">
        <v>167.86109999999999</v>
      </c>
      <c r="E906" s="34">
        <f>VLOOKUP(A906,[1]GAS!$A$2:$B$215,2,FALSE)</f>
        <v>8.64</v>
      </c>
      <c r="F906" s="13">
        <f t="shared" si="42"/>
        <v>13.780497685185185</v>
      </c>
      <c r="G906" s="13">
        <f t="shared" si="44"/>
        <v>19.428368055555552</v>
      </c>
      <c r="H906" s="21">
        <v>43311</v>
      </c>
      <c r="I906" s="22">
        <v>15</v>
      </c>
      <c r="J906" s="13">
        <f t="shared" si="43"/>
        <v>13.780497685185185</v>
      </c>
      <c r="K906" s="13">
        <f t="shared" si="43"/>
        <v>19.428368055555552</v>
      </c>
    </row>
    <row r="907" spans="1:15">
      <c r="A907" s="21">
        <v>43311</v>
      </c>
      <c r="B907" s="22">
        <v>16</v>
      </c>
      <c r="C907" s="41">
        <v>122.9966</v>
      </c>
      <c r="D907" s="41">
        <v>120.934</v>
      </c>
      <c r="E907" s="34">
        <f>VLOOKUP(A907,[1]GAS!$A$2:$B$215,2,FALSE)</f>
        <v>8.64</v>
      </c>
      <c r="F907" s="13">
        <f t="shared" si="42"/>
        <v>14.235717592592591</v>
      </c>
      <c r="G907" s="13">
        <f t="shared" si="44"/>
        <v>13.99699074074074</v>
      </c>
      <c r="H907" s="21">
        <v>43311</v>
      </c>
      <c r="I907" s="22">
        <v>16</v>
      </c>
      <c r="J907" s="13">
        <f t="shared" si="43"/>
        <v>14.235717592592591</v>
      </c>
      <c r="K907" s="13">
        <f t="shared" si="43"/>
        <v>13.99699074074074</v>
      </c>
    </row>
    <row r="908" spans="1:15">
      <c r="A908" s="21">
        <v>43311</v>
      </c>
      <c r="B908" s="22">
        <v>17</v>
      </c>
      <c r="C908" s="41">
        <v>125.9918</v>
      </c>
      <c r="D908" s="41">
        <v>129.76509999999999</v>
      </c>
      <c r="E908" s="34">
        <f>VLOOKUP(A908,[1]GAS!$A$2:$B$215,2,FALSE)</f>
        <v>8.64</v>
      </c>
      <c r="F908" s="13">
        <f t="shared" si="42"/>
        <v>14.582384259259259</v>
      </c>
      <c r="G908" s="13">
        <f t="shared" si="44"/>
        <v>15.019108796296294</v>
      </c>
      <c r="H908" s="21">
        <v>43311</v>
      </c>
      <c r="I908" s="22">
        <v>17</v>
      </c>
      <c r="J908" s="13">
        <f t="shared" si="43"/>
        <v>14.582384259259259</v>
      </c>
      <c r="K908" s="13">
        <f t="shared" si="43"/>
        <v>15.019108796296294</v>
      </c>
    </row>
    <row r="909" spans="1:15">
      <c r="A909" s="21">
        <v>43311</v>
      </c>
      <c r="B909" s="22">
        <v>18</v>
      </c>
      <c r="C909" s="41">
        <v>149.5009</v>
      </c>
      <c r="D909" s="41">
        <v>157.69730000000001</v>
      </c>
      <c r="E909" s="34">
        <f>VLOOKUP(A909,[1]GAS!$A$2:$B$215,2,FALSE)</f>
        <v>8.64</v>
      </c>
      <c r="F909" s="13">
        <f t="shared" si="42"/>
        <v>17.303344907407407</v>
      </c>
      <c r="G909" s="13">
        <f t="shared" si="44"/>
        <v>18.252002314814813</v>
      </c>
      <c r="H909" s="21">
        <v>43311</v>
      </c>
      <c r="I909" s="22">
        <v>18</v>
      </c>
      <c r="J909" s="13">
        <f t="shared" si="43"/>
        <v>17.303344907407407</v>
      </c>
      <c r="K909" s="13">
        <f t="shared" si="43"/>
        <v>18.252002314814813</v>
      </c>
    </row>
    <row r="910" spans="1:15">
      <c r="A910" s="21">
        <v>43311</v>
      </c>
      <c r="B910" s="22">
        <v>19</v>
      </c>
      <c r="C910" s="41">
        <v>227.25389999999999</v>
      </c>
      <c r="D910" s="41">
        <v>272.49079999999998</v>
      </c>
      <c r="E910" s="34">
        <f>VLOOKUP(A910,[1]GAS!$A$2:$B$215,2,FALSE)</f>
        <v>8.64</v>
      </c>
      <c r="F910" s="13">
        <f t="shared" si="42"/>
        <v>26.302534722222219</v>
      </c>
      <c r="G910" s="13">
        <f t="shared" si="44"/>
        <v>31.538287037037033</v>
      </c>
      <c r="H910" s="21">
        <v>43311</v>
      </c>
      <c r="I910" s="22">
        <v>19</v>
      </c>
      <c r="J910" s="13">
        <f t="shared" si="43"/>
        <v>26.302534722222219</v>
      </c>
      <c r="K910" s="13">
        <f t="shared" si="43"/>
        <v>31.538287037037033</v>
      </c>
    </row>
    <row r="911" spans="1:15">
      <c r="A911" s="21">
        <v>43311</v>
      </c>
      <c r="B911" s="22">
        <v>20</v>
      </c>
      <c r="C911" s="41">
        <v>240.13480000000001</v>
      </c>
      <c r="D911" s="41">
        <v>173.51769999999999</v>
      </c>
      <c r="E911" s="34">
        <f>VLOOKUP(A911,[1]GAS!$A$2:$B$215,2,FALSE)</f>
        <v>8.64</v>
      </c>
      <c r="F911" s="13">
        <f t="shared" si="42"/>
        <v>27.79337962962963</v>
      </c>
      <c r="G911" s="13">
        <f t="shared" si="44"/>
        <v>20.083067129629626</v>
      </c>
      <c r="H911" s="21">
        <v>43311</v>
      </c>
      <c r="I911" s="22">
        <v>20</v>
      </c>
      <c r="J911" s="13">
        <f t="shared" si="43"/>
        <v>27.79337962962963</v>
      </c>
      <c r="K911" s="13">
        <f t="shared" si="43"/>
        <v>20.083067129629626</v>
      </c>
    </row>
    <row r="912" spans="1:15">
      <c r="A912" s="21">
        <v>43311</v>
      </c>
      <c r="B912" s="22">
        <v>21</v>
      </c>
      <c r="C912" s="41">
        <v>133.14789999999999</v>
      </c>
      <c r="D912" s="41">
        <v>63.422800000000002</v>
      </c>
      <c r="E912" s="34">
        <f>VLOOKUP(A912,[1]GAS!$A$2:$B$215,2,FALSE)</f>
        <v>8.64</v>
      </c>
      <c r="F912" s="13">
        <f t="shared" si="42"/>
        <v>15.410636574074072</v>
      </c>
      <c r="G912" s="13">
        <f t="shared" si="44"/>
        <v>7.3406018518518517</v>
      </c>
      <c r="H912" s="21">
        <v>43311</v>
      </c>
      <c r="I912" s="22">
        <v>21</v>
      </c>
      <c r="J912" s="13">
        <f t="shared" si="43"/>
        <v>15.410636574074072</v>
      </c>
      <c r="K912" s="13">
        <f t="shared" si="43"/>
        <v>7.3406018518518517</v>
      </c>
    </row>
    <row r="913" spans="1:15">
      <c r="A913" s="21">
        <v>43312</v>
      </c>
      <c r="B913" s="22">
        <v>12</v>
      </c>
      <c r="C913" s="41">
        <v>66.955600000000004</v>
      </c>
      <c r="D913" s="41">
        <v>60.205199999999998</v>
      </c>
      <c r="E913" s="34">
        <f>VLOOKUP(A913,[1]GAS!$A$2:$B$215,2,FALSE)</f>
        <v>8.2200000000000006</v>
      </c>
      <c r="F913" s="13">
        <f t="shared" si="42"/>
        <v>8.1454501216545019</v>
      </c>
      <c r="G913" s="13">
        <f t="shared" si="44"/>
        <v>7.3242335766423352</v>
      </c>
      <c r="H913" s="21">
        <v>43312</v>
      </c>
      <c r="I913" s="22">
        <v>12</v>
      </c>
      <c r="J913" s="13">
        <f t="shared" si="43"/>
        <v>8.1454501216545019</v>
      </c>
      <c r="K913" s="13">
        <f t="shared" si="43"/>
        <v>7.3242335766423352</v>
      </c>
      <c r="L913" s="20">
        <f>MAX(AVERAGE(C913:C916),AVERAGE(C914:C917),AVERAGE(C915:C918),AVERAGE(C916:C919),AVERAGE(C917:C920))</f>
        <v>140.11660000000001</v>
      </c>
      <c r="M913" s="20"/>
      <c r="N913" s="20">
        <f>MAX(AVERAGE(D913:D916),AVERAGE(D914:D917),AVERAGE(D915:D918),AVERAGE(D916:D919),AVERAGE(D917:D920))</f>
        <v>100.395725</v>
      </c>
      <c r="O913" s="20"/>
    </row>
    <row r="914" spans="1:15">
      <c r="A914" s="21">
        <v>43312</v>
      </c>
      <c r="B914" s="22">
        <v>13</v>
      </c>
      <c r="C914" s="41">
        <v>78.280900000000003</v>
      </c>
      <c r="D914" s="41">
        <v>106.9303</v>
      </c>
      <c r="E914" s="34">
        <f>VLOOKUP(A914,[1]GAS!$A$2:$B$215,2,FALSE)</f>
        <v>8.2200000000000006</v>
      </c>
      <c r="F914" s="13">
        <f t="shared" si="42"/>
        <v>9.5232238442822386</v>
      </c>
      <c r="G914" s="13">
        <f t="shared" si="44"/>
        <v>13.008552311435523</v>
      </c>
      <c r="H914" s="21">
        <v>43312</v>
      </c>
      <c r="I914" s="22">
        <v>13</v>
      </c>
      <c r="J914" s="13">
        <f t="shared" si="43"/>
        <v>9.5232238442822386</v>
      </c>
      <c r="K914" s="13">
        <f t="shared" si="43"/>
        <v>13.008552311435523</v>
      </c>
    </row>
    <row r="915" spans="1:15">
      <c r="A915" s="21">
        <v>43312</v>
      </c>
      <c r="B915" s="22">
        <v>14</v>
      </c>
      <c r="C915" s="41">
        <v>102.30759999999999</v>
      </c>
      <c r="D915" s="41">
        <v>67.877300000000005</v>
      </c>
      <c r="E915" s="34">
        <f>VLOOKUP(A915,[1]GAS!$A$2:$B$215,2,FALSE)</f>
        <v>8.2200000000000006</v>
      </c>
      <c r="F915" s="13">
        <f t="shared" si="42"/>
        <v>12.446180048661798</v>
      </c>
      <c r="G915" s="13">
        <f t="shared" si="44"/>
        <v>8.2575790754257916</v>
      </c>
      <c r="H915" s="21">
        <v>43312</v>
      </c>
      <c r="I915" s="22">
        <v>14</v>
      </c>
      <c r="J915" s="13">
        <f t="shared" si="43"/>
        <v>12.446180048661798</v>
      </c>
      <c r="K915" s="13">
        <f t="shared" si="43"/>
        <v>8.2575790754257916</v>
      </c>
    </row>
    <row r="916" spans="1:15">
      <c r="A916" s="21">
        <v>43312</v>
      </c>
      <c r="B916" s="22">
        <v>15</v>
      </c>
      <c r="C916" s="41">
        <v>107.2805</v>
      </c>
      <c r="D916" s="41">
        <v>74.102000000000004</v>
      </c>
      <c r="E916" s="34">
        <f>VLOOKUP(A916,[1]GAS!$A$2:$B$215,2,FALSE)</f>
        <v>8.2200000000000006</v>
      </c>
      <c r="F916" s="13">
        <f t="shared" si="42"/>
        <v>13.051155717761556</v>
      </c>
      <c r="G916" s="13">
        <f t="shared" si="44"/>
        <v>9.0148418491484179</v>
      </c>
      <c r="H916" s="21">
        <v>43312</v>
      </c>
      <c r="I916" s="22">
        <v>15</v>
      </c>
      <c r="J916" s="13">
        <f t="shared" si="43"/>
        <v>13.051155717761556</v>
      </c>
      <c r="K916" s="13">
        <f t="shared" si="43"/>
        <v>9.0148418491484179</v>
      </c>
    </row>
    <row r="917" spans="1:15">
      <c r="A917" s="21">
        <v>43312</v>
      </c>
      <c r="B917" s="22">
        <v>16</v>
      </c>
      <c r="C917" s="41">
        <v>110.8152</v>
      </c>
      <c r="D917" s="41">
        <v>73.109800000000007</v>
      </c>
      <c r="E917" s="34">
        <f>VLOOKUP(A917,[1]GAS!$A$2:$B$215,2,FALSE)</f>
        <v>8.2200000000000006</v>
      </c>
      <c r="F917" s="13">
        <f t="shared" si="42"/>
        <v>13.481167883211679</v>
      </c>
      <c r="G917" s="13">
        <f t="shared" si="44"/>
        <v>8.8941362530413635</v>
      </c>
      <c r="H917" s="21">
        <v>43312</v>
      </c>
      <c r="I917" s="22">
        <v>16</v>
      </c>
      <c r="J917" s="13">
        <f t="shared" si="43"/>
        <v>13.481167883211679</v>
      </c>
      <c r="K917" s="13">
        <f t="shared" si="43"/>
        <v>8.8941362530413635</v>
      </c>
    </row>
    <row r="918" spans="1:15">
      <c r="A918" s="21">
        <v>43312</v>
      </c>
      <c r="B918" s="22">
        <v>17</v>
      </c>
      <c r="C918" s="41">
        <v>115.88760000000001</v>
      </c>
      <c r="D918" s="41">
        <v>113.0789</v>
      </c>
      <c r="E918" s="34">
        <f>VLOOKUP(A918,[1]GAS!$A$2:$B$215,2,FALSE)</f>
        <v>8.2200000000000006</v>
      </c>
      <c r="F918" s="13">
        <f t="shared" si="42"/>
        <v>14.098248175182482</v>
      </c>
      <c r="G918" s="13">
        <f t="shared" si="44"/>
        <v>13.756557177615571</v>
      </c>
      <c r="H918" s="21">
        <v>43312</v>
      </c>
      <c r="I918" s="22">
        <v>17</v>
      </c>
      <c r="J918" s="13">
        <f t="shared" si="43"/>
        <v>14.098248175182482</v>
      </c>
      <c r="K918" s="13">
        <f t="shared" si="43"/>
        <v>13.756557177615571</v>
      </c>
    </row>
    <row r="919" spans="1:15">
      <c r="A919" s="21">
        <v>43312</v>
      </c>
      <c r="B919" s="22">
        <v>18</v>
      </c>
      <c r="C919" s="41">
        <v>132.1671</v>
      </c>
      <c r="D919" s="41">
        <v>109.38290000000001</v>
      </c>
      <c r="E919" s="34">
        <f>VLOOKUP(A919,[1]GAS!$A$2:$B$215,2,FALSE)</f>
        <v>8.2200000000000006</v>
      </c>
      <c r="F919" s="13">
        <f t="shared" si="42"/>
        <v>16.078722627737225</v>
      </c>
      <c r="G919" s="13">
        <f t="shared" si="44"/>
        <v>13.306922141119221</v>
      </c>
      <c r="H919" s="21">
        <v>43312</v>
      </c>
      <c r="I919" s="22">
        <v>18</v>
      </c>
      <c r="J919" s="13">
        <f t="shared" si="43"/>
        <v>16.078722627737225</v>
      </c>
      <c r="K919" s="13">
        <f t="shared" si="43"/>
        <v>13.306922141119221</v>
      </c>
    </row>
    <row r="920" spans="1:15">
      <c r="A920" s="21">
        <v>43312</v>
      </c>
      <c r="B920" s="22">
        <v>19</v>
      </c>
      <c r="C920" s="41">
        <v>201.59649999999999</v>
      </c>
      <c r="D920" s="41">
        <v>106.01130000000001</v>
      </c>
      <c r="E920" s="34">
        <f>VLOOKUP(A920,[1]GAS!$A$2:$B$215,2,FALSE)</f>
        <v>8.2200000000000006</v>
      </c>
      <c r="F920" s="13">
        <f t="shared" si="42"/>
        <v>24.525121654501213</v>
      </c>
      <c r="G920" s="13">
        <f t="shared" si="44"/>
        <v>12.896751824817517</v>
      </c>
      <c r="H920" s="21">
        <v>43312</v>
      </c>
      <c r="I920" s="22">
        <v>19</v>
      </c>
      <c r="J920" s="13">
        <f t="shared" si="43"/>
        <v>24.525121654501213</v>
      </c>
      <c r="K920" s="13">
        <f t="shared" si="43"/>
        <v>12.896751824817517</v>
      </c>
    </row>
    <row r="921" spans="1:15">
      <c r="A921" s="21">
        <v>43312</v>
      </c>
      <c r="B921" s="22">
        <v>20</v>
      </c>
      <c r="C921" s="41">
        <v>166.12270000000001</v>
      </c>
      <c r="D921" s="41">
        <v>102.58450000000001</v>
      </c>
      <c r="E921" s="34">
        <f>VLOOKUP(A921,[1]GAS!$A$2:$B$215,2,FALSE)</f>
        <v>8.2200000000000006</v>
      </c>
      <c r="F921" s="13">
        <f t="shared" si="42"/>
        <v>20.209574209245741</v>
      </c>
      <c r="G921" s="13">
        <f t="shared" si="44"/>
        <v>12.479866180048662</v>
      </c>
      <c r="H921" s="21">
        <v>43312</v>
      </c>
      <c r="I921" s="22">
        <v>20</v>
      </c>
      <c r="J921" s="13">
        <f t="shared" si="43"/>
        <v>20.209574209245741</v>
      </c>
      <c r="K921" s="13">
        <f t="shared" si="43"/>
        <v>12.479866180048662</v>
      </c>
    </row>
    <row r="922" spans="1:15">
      <c r="A922" s="21">
        <v>43312</v>
      </c>
      <c r="B922" s="22">
        <v>21</v>
      </c>
      <c r="C922" s="41">
        <v>105.8995</v>
      </c>
      <c r="D922" s="41">
        <v>84.739000000000004</v>
      </c>
      <c r="E922" s="34">
        <f>VLOOKUP(A922,[1]GAS!$A$2:$B$215,2,FALSE)</f>
        <v>8.2200000000000006</v>
      </c>
      <c r="F922" s="13">
        <f t="shared" si="42"/>
        <v>12.883150851581508</v>
      </c>
      <c r="G922" s="13">
        <f t="shared" si="44"/>
        <v>10.308880778588808</v>
      </c>
      <c r="H922" s="21">
        <v>43312</v>
      </c>
      <c r="I922" s="22">
        <v>21</v>
      </c>
      <c r="J922" s="13">
        <f t="shared" si="43"/>
        <v>12.883150851581508</v>
      </c>
      <c r="K922" s="13">
        <f t="shared" si="43"/>
        <v>10.308880778588808</v>
      </c>
    </row>
    <row r="923" spans="1:15">
      <c r="A923" s="21">
        <v>43313</v>
      </c>
      <c r="B923" s="22">
        <v>12</v>
      </c>
      <c r="C923" s="41">
        <v>63.2254</v>
      </c>
      <c r="D923" s="41">
        <v>59.9</v>
      </c>
      <c r="E923" s="34">
        <f>VLOOKUP(A923,[1]GAS!$A$2:$B$215,2,FALSE)</f>
        <v>8.7550000000000008</v>
      </c>
      <c r="F923" s="13">
        <f t="shared" si="42"/>
        <v>7.2216333523700733</v>
      </c>
      <c r="G923" s="13">
        <f t="shared" si="44"/>
        <v>6.8418046830382631</v>
      </c>
      <c r="H923" s="21">
        <v>43313</v>
      </c>
      <c r="I923" s="22">
        <v>12</v>
      </c>
      <c r="J923" s="13">
        <f t="shared" si="43"/>
        <v>7.2216333523700733</v>
      </c>
      <c r="K923" s="13">
        <f t="shared" si="43"/>
        <v>6.8418046830382631</v>
      </c>
      <c r="L923" s="20">
        <f>MAX(AVERAGE(C923:C926),AVERAGE(C924:C927),AVERAGE(C925:C928),AVERAGE(C926:C929),AVERAGE(C927:C930))</f>
        <v>142.42124999999999</v>
      </c>
      <c r="M923" s="20"/>
      <c r="N923" s="20">
        <f>MAX(AVERAGE(D923:D926),AVERAGE(D924:D927),AVERAGE(D925:D928),AVERAGE(D926:D929),AVERAGE(D927:D930))</f>
        <v>245.12745000000001</v>
      </c>
      <c r="O923" s="20"/>
    </row>
    <row r="924" spans="1:15">
      <c r="A924" s="21">
        <v>43313</v>
      </c>
      <c r="B924" s="22">
        <v>13</v>
      </c>
      <c r="C924" s="41">
        <v>77.676400000000001</v>
      </c>
      <c r="D924" s="41">
        <v>63.411799999999999</v>
      </c>
      <c r="E924" s="34">
        <f>VLOOKUP(A924,[1]GAS!$A$2:$B$215,2,FALSE)</f>
        <v>8.7550000000000008</v>
      </c>
      <c r="F924" s="13">
        <f t="shared" si="42"/>
        <v>8.8722330097087365</v>
      </c>
      <c r="G924" s="13">
        <f t="shared" si="44"/>
        <v>7.2429240434037689</v>
      </c>
      <c r="H924" s="21">
        <v>43313</v>
      </c>
      <c r="I924" s="22">
        <v>13</v>
      </c>
      <c r="J924" s="13">
        <f t="shared" si="43"/>
        <v>8.8722330097087365</v>
      </c>
      <c r="K924" s="13">
        <f t="shared" si="43"/>
        <v>7.2429240434037689</v>
      </c>
    </row>
    <row r="925" spans="1:15">
      <c r="A925" s="21">
        <v>43313</v>
      </c>
      <c r="B925" s="22">
        <v>14</v>
      </c>
      <c r="C925" s="41">
        <v>87.978700000000003</v>
      </c>
      <c r="D925" s="41">
        <v>203.70349999999999</v>
      </c>
      <c r="E925" s="34">
        <f>VLOOKUP(A925,[1]GAS!$A$2:$B$215,2,FALSE)</f>
        <v>8.7550000000000008</v>
      </c>
      <c r="F925" s="13">
        <f t="shared" si="42"/>
        <v>10.048966304968589</v>
      </c>
      <c r="G925" s="13">
        <f t="shared" si="44"/>
        <v>23.267104511707593</v>
      </c>
      <c r="H925" s="21">
        <v>43313</v>
      </c>
      <c r="I925" s="22">
        <v>14</v>
      </c>
      <c r="J925" s="13">
        <f t="shared" si="43"/>
        <v>10.048966304968589</v>
      </c>
      <c r="K925" s="13">
        <f t="shared" si="43"/>
        <v>23.267104511707593</v>
      </c>
    </row>
    <row r="926" spans="1:15">
      <c r="A926" s="21">
        <v>43313</v>
      </c>
      <c r="B926" s="22">
        <v>15</v>
      </c>
      <c r="C926" s="41">
        <v>114.2244</v>
      </c>
      <c r="D926" s="41">
        <v>205.1233</v>
      </c>
      <c r="E926" s="34">
        <f>VLOOKUP(A926,[1]GAS!$A$2:$B$215,2,FALSE)</f>
        <v>8.7550000000000008</v>
      </c>
      <c r="F926" s="13">
        <f t="shared" si="42"/>
        <v>13.046761850371215</v>
      </c>
      <c r="G926" s="13">
        <f t="shared" si="44"/>
        <v>23.42927470017133</v>
      </c>
      <c r="H926" s="21">
        <v>43313</v>
      </c>
      <c r="I926" s="22">
        <v>15</v>
      </c>
      <c r="J926" s="13">
        <f t="shared" si="43"/>
        <v>13.046761850371215</v>
      </c>
      <c r="K926" s="13">
        <f t="shared" si="43"/>
        <v>23.42927470017133</v>
      </c>
    </row>
    <row r="927" spans="1:15">
      <c r="A927" s="21">
        <v>43313</v>
      </c>
      <c r="B927" s="22">
        <v>16</v>
      </c>
      <c r="C927" s="41">
        <v>106.4342</v>
      </c>
      <c r="D927" s="41">
        <v>133.37299999999999</v>
      </c>
      <c r="E927" s="34">
        <f>VLOOKUP(A927,[1]GAS!$A$2:$B$215,2,FALSE)</f>
        <v>8.7550000000000008</v>
      </c>
      <c r="F927" s="13">
        <f t="shared" si="42"/>
        <v>12.15696173615077</v>
      </c>
      <c r="G927" s="13">
        <f t="shared" si="44"/>
        <v>15.233923472301539</v>
      </c>
      <c r="H927" s="21">
        <v>43313</v>
      </c>
      <c r="I927" s="22">
        <v>16</v>
      </c>
      <c r="J927" s="13">
        <f t="shared" si="43"/>
        <v>12.15696173615077</v>
      </c>
      <c r="K927" s="13">
        <f t="shared" si="43"/>
        <v>15.233923472301539</v>
      </c>
    </row>
    <row r="928" spans="1:15">
      <c r="A928" s="21">
        <v>43313</v>
      </c>
      <c r="B928" s="22">
        <v>17</v>
      </c>
      <c r="C928" s="41">
        <v>119.24209999999999</v>
      </c>
      <c r="D928" s="41">
        <v>284.8877</v>
      </c>
      <c r="E928" s="34">
        <f>VLOOKUP(A928,[1]GAS!$A$2:$B$215,2,FALSE)</f>
        <v>8.7550000000000008</v>
      </c>
      <c r="F928" s="13">
        <f t="shared" si="42"/>
        <v>13.619885779554538</v>
      </c>
      <c r="G928" s="13">
        <f t="shared" si="44"/>
        <v>32.54</v>
      </c>
      <c r="H928" s="21">
        <v>43313</v>
      </c>
      <c r="I928" s="22">
        <v>17</v>
      </c>
      <c r="J928" s="13">
        <f t="shared" si="43"/>
        <v>13.619885779554538</v>
      </c>
      <c r="K928" s="13">
        <f t="shared" si="43"/>
        <v>32.54</v>
      </c>
    </row>
    <row r="929" spans="1:15">
      <c r="A929" s="21">
        <v>43313</v>
      </c>
      <c r="B929" s="22">
        <v>18</v>
      </c>
      <c r="C929" s="41">
        <v>150.27950000000001</v>
      </c>
      <c r="D929" s="41">
        <v>125.01430000000001</v>
      </c>
      <c r="E929" s="34">
        <f>VLOOKUP(A929,[1]GAS!$A$2:$B$215,2,FALSE)</f>
        <v>8.7550000000000008</v>
      </c>
      <c r="F929" s="13">
        <f t="shared" si="42"/>
        <v>17.164991433466589</v>
      </c>
      <c r="G929" s="13">
        <f t="shared" si="44"/>
        <v>14.279189034837236</v>
      </c>
      <c r="H929" s="21">
        <v>43313</v>
      </c>
      <c r="I929" s="22">
        <v>18</v>
      </c>
      <c r="J929" s="13">
        <f t="shared" si="43"/>
        <v>17.164991433466589</v>
      </c>
      <c r="K929" s="13">
        <f t="shared" si="43"/>
        <v>14.279189034837236</v>
      </c>
    </row>
    <row r="930" spans="1:15">
      <c r="A930" s="21">
        <v>43313</v>
      </c>
      <c r="B930" s="22">
        <v>19</v>
      </c>
      <c r="C930" s="41">
        <v>193.72919999999999</v>
      </c>
      <c r="D930" s="41">
        <v>437.23480000000001</v>
      </c>
      <c r="E930" s="34">
        <f>VLOOKUP(A930,[1]GAS!$A$2:$B$215,2,FALSE)</f>
        <v>8.7550000000000008</v>
      </c>
      <c r="F930" s="13">
        <f t="shared" si="42"/>
        <v>22.127835522558534</v>
      </c>
      <c r="G930" s="13">
        <f t="shared" si="44"/>
        <v>49.941153626499137</v>
      </c>
      <c r="H930" s="21">
        <v>43313</v>
      </c>
      <c r="I930" s="22">
        <v>19</v>
      </c>
      <c r="J930" s="13">
        <f t="shared" si="43"/>
        <v>22.127835522558534</v>
      </c>
      <c r="K930" s="13">
        <f t="shared" si="43"/>
        <v>49.941153626499137</v>
      </c>
    </row>
    <row r="931" spans="1:15">
      <c r="A931" s="21">
        <v>43313</v>
      </c>
      <c r="B931" s="22">
        <v>20</v>
      </c>
      <c r="C931" s="41">
        <v>173.59110000000001</v>
      </c>
      <c r="D931" s="41">
        <v>163.05709999999999</v>
      </c>
      <c r="E931" s="34">
        <f>VLOOKUP(A931,[1]GAS!$A$2:$B$215,2,FALSE)</f>
        <v>8.7550000000000008</v>
      </c>
      <c r="F931" s="13">
        <f t="shared" si="42"/>
        <v>19.827652769845802</v>
      </c>
      <c r="G931" s="13">
        <f t="shared" si="44"/>
        <v>18.624454597372928</v>
      </c>
      <c r="H931" s="21">
        <v>43313</v>
      </c>
      <c r="I931" s="22">
        <v>20</v>
      </c>
      <c r="J931" s="13">
        <f t="shared" si="43"/>
        <v>19.827652769845802</v>
      </c>
      <c r="K931" s="13">
        <f t="shared" si="43"/>
        <v>18.624454597372928</v>
      </c>
    </row>
    <row r="932" spans="1:15">
      <c r="A932" s="21">
        <v>43313</v>
      </c>
      <c r="B932" s="22">
        <v>21</v>
      </c>
      <c r="C932" s="41">
        <v>110.3172</v>
      </c>
      <c r="D932" s="41">
        <v>92.926000000000002</v>
      </c>
      <c r="E932" s="34">
        <f>VLOOKUP(A932,[1]GAS!$A$2:$B$215,2,FALSE)</f>
        <v>8.7550000000000008</v>
      </c>
      <c r="F932" s="13">
        <f t="shared" si="42"/>
        <v>12.60047972587093</v>
      </c>
      <c r="G932" s="13">
        <f t="shared" si="44"/>
        <v>10.614049114791547</v>
      </c>
      <c r="H932" s="21">
        <v>43313</v>
      </c>
      <c r="I932" s="22">
        <v>21</v>
      </c>
      <c r="J932" s="13">
        <f t="shared" si="43"/>
        <v>12.60047972587093</v>
      </c>
      <c r="K932" s="13">
        <f t="shared" si="43"/>
        <v>10.614049114791547</v>
      </c>
    </row>
    <row r="933" spans="1:15">
      <c r="A933" s="21">
        <v>43314</v>
      </c>
      <c r="B933" s="22">
        <v>12</v>
      </c>
      <c r="C933" s="41">
        <v>73.269099999999995</v>
      </c>
      <c r="D933" s="41">
        <v>95.238699999999994</v>
      </c>
      <c r="E933" s="34">
        <f>VLOOKUP(A933,[1]GAS!$A$2:$B$215,2,FALSE)</f>
        <v>9.7449999999999992</v>
      </c>
      <c r="F933" s="13">
        <f t="shared" si="42"/>
        <v>7.5186351975371988</v>
      </c>
      <c r="G933" s="13">
        <f t="shared" si="44"/>
        <v>9.7730836326321189</v>
      </c>
      <c r="H933" s="21">
        <v>43314</v>
      </c>
      <c r="I933" s="22">
        <v>12</v>
      </c>
      <c r="J933" s="13">
        <f t="shared" si="43"/>
        <v>7.5186351975371988</v>
      </c>
      <c r="K933" s="13">
        <f t="shared" si="43"/>
        <v>9.7730836326321189</v>
      </c>
      <c r="L933" s="20">
        <f>MAX(AVERAGE(C933:C936),AVERAGE(C934:C937),AVERAGE(C935:C938),AVERAGE(C936:C939),AVERAGE(C937:C940))</f>
        <v>121.82775000000001</v>
      </c>
      <c r="M933" s="20"/>
      <c r="N933" s="20">
        <f>MAX(AVERAGE(D933:D936),AVERAGE(D934:D937),AVERAGE(D935:D938),AVERAGE(D936:D939),AVERAGE(D937:D940))</f>
        <v>118.64207500000001</v>
      </c>
      <c r="O933" s="20"/>
    </row>
    <row r="934" spans="1:15">
      <c r="A934" s="21">
        <v>43314</v>
      </c>
      <c r="B934" s="22">
        <v>13</v>
      </c>
      <c r="C934" s="41">
        <v>91.273300000000006</v>
      </c>
      <c r="D934" s="41">
        <v>174.0462</v>
      </c>
      <c r="E934" s="34">
        <f>VLOOKUP(A934,[1]GAS!$A$2:$B$215,2,FALSE)</f>
        <v>9.7449999999999992</v>
      </c>
      <c r="F934" s="13">
        <f t="shared" si="42"/>
        <v>9.3661672652642398</v>
      </c>
      <c r="G934" s="13">
        <f t="shared" si="44"/>
        <v>17.860051308363264</v>
      </c>
      <c r="H934" s="21">
        <v>43314</v>
      </c>
      <c r="I934" s="22">
        <v>13</v>
      </c>
      <c r="J934" s="13">
        <f t="shared" si="43"/>
        <v>9.3661672652642398</v>
      </c>
      <c r="K934" s="13">
        <f t="shared" si="43"/>
        <v>17.860051308363264</v>
      </c>
    </row>
    <row r="935" spans="1:15">
      <c r="A935" s="21">
        <v>43314</v>
      </c>
      <c r="B935" s="22">
        <v>14</v>
      </c>
      <c r="C935" s="41">
        <v>97.186499999999995</v>
      </c>
      <c r="D935" s="41">
        <v>95.015299999999996</v>
      </c>
      <c r="E935" s="34">
        <f>VLOOKUP(A935,[1]GAS!$A$2:$B$215,2,FALSE)</f>
        <v>9.7449999999999992</v>
      </c>
      <c r="F935" s="13">
        <f t="shared" si="42"/>
        <v>9.9729604925602882</v>
      </c>
      <c r="G935" s="13">
        <f t="shared" si="44"/>
        <v>9.7501590559261171</v>
      </c>
      <c r="H935" s="21">
        <v>43314</v>
      </c>
      <c r="I935" s="22">
        <v>14</v>
      </c>
      <c r="J935" s="13">
        <f t="shared" si="43"/>
        <v>9.9729604925602882</v>
      </c>
      <c r="K935" s="13">
        <f t="shared" si="43"/>
        <v>9.7501590559261171</v>
      </c>
    </row>
    <row r="936" spans="1:15">
      <c r="A936" s="21">
        <v>43314</v>
      </c>
      <c r="B936" s="22">
        <v>15</v>
      </c>
      <c r="C936" s="41">
        <v>119.30670000000001</v>
      </c>
      <c r="D936" s="41">
        <v>110.2681</v>
      </c>
      <c r="E936" s="34">
        <f>VLOOKUP(A936,[1]GAS!$A$2:$B$215,2,FALSE)</f>
        <v>9.7449999999999992</v>
      </c>
      <c r="F936" s="13">
        <f t="shared" si="42"/>
        <v>12.242863006670088</v>
      </c>
      <c r="G936" s="13">
        <f t="shared" si="44"/>
        <v>11.315351462288355</v>
      </c>
      <c r="H936" s="21">
        <v>43314</v>
      </c>
      <c r="I936" s="22">
        <v>15</v>
      </c>
      <c r="J936" s="13">
        <f t="shared" si="43"/>
        <v>12.242863006670088</v>
      </c>
      <c r="K936" s="13">
        <f t="shared" si="43"/>
        <v>11.315351462288355</v>
      </c>
    </row>
    <row r="937" spans="1:15">
      <c r="A937" s="21">
        <v>43314</v>
      </c>
      <c r="B937" s="22">
        <v>16</v>
      </c>
      <c r="C937" s="41">
        <v>108.2131</v>
      </c>
      <c r="D937" s="41">
        <v>72.4358</v>
      </c>
      <c r="E937" s="34">
        <f>VLOOKUP(A937,[1]GAS!$A$2:$B$215,2,FALSE)</f>
        <v>9.7449999999999992</v>
      </c>
      <c r="F937" s="13">
        <f t="shared" si="42"/>
        <v>11.104474089276552</v>
      </c>
      <c r="G937" s="13">
        <f t="shared" si="44"/>
        <v>7.4331246793227299</v>
      </c>
      <c r="H937" s="21">
        <v>43314</v>
      </c>
      <c r="I937" s="22">
        <v>16</v>
      </c>
      <c r="J937" s="13">
        <f t="shared" si="43"/>
        <v>11.104474089276552</v>
      </c>
      <c r="K937" s="13">
        <f t="shared" si="43"/>
        <v>7.4331246793227299</v>
      </c>
    </row>
    <row r="938" spans="1:15">
      <c r="A938" s="21">
        <v>43314</v>
      </c>
      <c r="B938" s="22">
        <v>17</v>
      </c>
      <c r="C938" s="41">
        <v>124.66930000000001</v>
      </c>
      <c r="D938" s="41">
        <v>104.4344</v>
      </c>
      <c r="E938" s="34">
        <f>VLOOKUP(A938,[1]GAS!$A$2:$B$215,2,FALSE)</f>
        <v>9.7449999999999992</v>
      </c>
      <c r="F938" s="13">
        <f t="shared" si="42"/>
        <v>12.793155464340689</v>
      </c>
      <c r="G938" s="13">
        <f t="shared" si="44"/>
        <v>10.716716264751154</v>
      </c>
      <c r="H938" s="21">
        <v>43314</v>
      </c>
      <c r="I938" s="22">
        <v>17</v>
      </c>
      <c r="J938" s="13">
        <f t="shared" si="43"/>
        <v>12.793155464340689</v>
      </c>
      <c r="K938" s="13">
        <f t="shared" si="43"/>
        <v>10.716716264751154</v>
      </c>
    </row>
    <row r="939" spans="1:15">
      <c r="A939" s="21">
        <v>43314</v>
      </c>
      <c r="B939" s="22">
        <v>18</v>
      </c>
      <c r="C939" s="41">
        <v>121.8635</v>
      </c>
      <c r="D939" s="41">
        <v>70.341999999999999</v>
      </c>
      <c r="E939" s="34">
        <f>VLOOKUP(A939,[1]GAS!$A$2:$B$215,2,FALSE)</f>
        <v>9.7449999999999992</v>
      </c>
      <c r="F939" s="13">
        <f t="shared" si="42"/>
        <v>12.505233453052849</v>
      </c>
      <c r="G939" s="13">
        <f t="shared" si="44"/>
        <v>7.2182657773217036</v>
      </c>
      <c r="H939" s="21">
        <v>43314</v>
      </c>
      <c r="I939" s="22">
        <v>18</v>
      </c>
      <c r="J939" s="13">
        <f t="shared" si="43"/>
        <v>12.505233453052849</v>
      </c>
      <c r="K939" s="13">
        <f t="shared" si="43"/>
        <v>7.2182657773217036</v>
      </c>
    </row>
    <row r="940" spans="1:15">
      <c r="A940" s="21">
        <v>43314</v>
      </c>
      <c r="B940" s="22">
        <v>19</v>
      </c>
      <c r="C940" s="41">
        <v>132.5651</v>
      </c>
      <c r="D940" s="41">
        <v>93.480800000000002</v>
      </c>
      <c r="E940" s="34">
        <f>VLOOKUP(A940,[1]GAS!$A$2:$B$215,2,FALSE)</f>
        <v>9.7449999999999992</v>
      </c>
      <c r="F940" s="13">
        <f t="shared" si="42"/>
        <v>13.603396613648027</v>
      </c>
      <c r="G940" s="13">
        <f t="shared" si="44"/>
        <v>9.5926936890713197</v>
      </c>
      <c r="H940" s="21">
        <v>43314</v>
      </c>
      <c r="I940" s="22">
        <v>19</v>
      </c>
      <c r="J940" s="13">
        <f t="shared" si="43"/>
        <v>13.603396613648027</v>
      </c>
      <c r="K940" s="13">
        <f t="shared" si="43"/>
        <v>9.5926936890713197</v>
      </c>
    </row>
    <row r="941" spans="1:15">
      <c r="A941" s="21">
        <v>43314</v>
      </c>
      <c r="B941" s="22">
        <v>20</v>
      </c>
      <c r="C941" s="41">
        <v>139.9803</v>
      </c>
      <c r="D941" s="41">
        <v>128.8665</v>
      </c>
      <c r="E941" s="34">
        <f>VLOOKUP(A941,[1]GAS!$A$2:$B$215,2,FALSE)</f>
        <v>9.7449999999999992</v>
      </c>
      <c r="F941" s="13">
        <f t="shared" si="42"/>
        <v>14.364320164186763</v>
      </c>
      <c r="G941" s="13">
        <f t="shared" si="44"/>
        <v>13.223858388917394</v>
      </c>
      <c r="H941" s="21">
        <v>43314</v>
      </c>
      <c r="I941" s="22">
        <v>20</v>
      </c>
      <c r="J941" s="13">
        <f t="shared" si="43"/>
        <v>14.364320164186763</v>
      </c>
      <c r="K941" s="13">
        <f t="shared" si="43"/>
        <v>13.223858388917394</v>
      </c>
    </row>
    <row r="942" spans="1:15">
      <c r="A942" s="21">
        <v>43314</v>
      </c>
      <c r="B942" s="22">
        <v>21</v>
      </c>
      <c r="C942" s="41">
        <v>116.919</v>
      </c>
      <c r="D942" s="41">
        <v>89.492099999999994</v>
      </c>
      <c r="E942" s="34">
        <f>VLOOKUP(A942,[1]GAS!$A$2:$B$215,2,FALSE)</f>
        <v>9.7449999999999992</v>
      </c>
      <c r="F942" s="13">
        <f t="shared" si="42"/>
        <v>11.997845048742946</v>
      </c>
      <c r="G942" s="13">
        <f t="shared" si="44"/>
        <v>9.183386351975372</v>
      </c>
      <c r="H942" s="21">
        <v>43314</v>
      </c>
      <c r="I942" s="22">
        <v>21</v>
      </c>
      <c r="J942" s="13">
        <f t="shared" si="43"/>
        <v>11.997845048742946</v>
      </c>
      <c r="K942" s="13">
        <f t="shared" si="43"/>
        <v>9.183386351975372</v>
      </c>
    </row>
    <row r="943" spans="1:15">
      <c r="A943" s="21">
        <v>43315</v>
      </c>
      <c r="B943" s="22">
        <v>12</v>
      </c>
      <c r="C943" s="41">
        <v>83.275199999999998</v>
      </c>
      <c r="D943" s="41">
        <v>74.411100000000005</v>
      </c>
      <c r="E943" s="34">
        <f>VLOOKUP(A943,[1]GAS!$A$2:$B$215,2,FALSE)</f>
        <v>13.41</v>
      </c>
      <c r="F943" s="13">
        <f t="shared" si="42"/>
        <v>6.2099328859060403</v>
      </c>
      <c r="G943" s="13">
        <f t="shared" si="44"/>
        <v>5.5489261744966445</v>
      </c>
      <c r="H943" s="21">
        <v>43315</v>
      </c>
      <c r="I943" s="22">
        <v>12</v>
      </c>
      <c r="J943" s="13">
        <f t="shared" si="43"/>
        <v>6.2099328859060403</v>
      </c>
      <c r="K943" s="13">
        <f t="shared" si="43"/>
        <v>5.5489261744966445</v>
      </c>
      <c r="L943" s="20">
        <f>MAX(AVERAGE(C943:C946),AVERAGE(C944:C947),AVERAGE(C945:C948),AVERAGE(C946:C949),AVERAGE(C947:C950))</f>
        <v>162.488775</v>
      </c>
      <c r="M943" s="20"/>
      <c r="N943" s="20">
        <f>MAX(AVERAGE(D943:D946),AVERAGE(D944:D947),AVERAGE(D945:D948),AVERAGE(D946:D949),AVERAGE(D947:D950))</f>
        <v>137.34062499999999</v>
      </c>
      <c r="O943" s="20"/>
    </row>
    <row r="944" spans="1:15">
      <c r="A944" s="21">
        <v>43315</v>
      </c>
      <c r="B944" s="22">
        <v>13</v>
      </c>
      <c r="C944" s="41">
        <v>98.311000000000007</v>
      </c>
      <c r="D944" s="41">
        <v>52.705800000000004</v>
      </c>
      <c r="E944" s="34">
        <f>VLOOKUP(A944,[1]GAS!$A$2:$B$215,2,FALSE)</f>
        <v>13.41</v>
      </c>
      <c r="F944" s="13">
        <f t="shared" si="42"/>
        <v>7.3311707680835205</v>
      </c>
      <c r="G944" s="13">
        <f t="shared" si="44"/>
        <v>3.9303355704697989</v>
      </c>
      <c r="H944" s="21">
        <v>43315</v>
      </c>
      <c r="I944" s="22">
        <v>13</v>
      </c>
      <c r="J944" s="13">
        <f t="shared" si="43"/>
        <v>7.3311707680835205</v>
      </c>
      <c r="K944" s="13">
        <f t="shared" si="43"/>
        <v>3.9303355704697989</v>
      </c>
    </row>
    <row r="945" spans="1:15">
      <c r="A945" s="21">
        <v>43315</v>
      </c>
      <c r="B945" s="22">
        <v>14</v>
      </c>
      <c r="C945" s="41">
        <v>100.86750000000001</v>
      </c>
      <c r="D945" s="41">
        <v>67.575500000000005</v>
      </c>
      <c r="E945" s="34">
        <f>VLOOKUP(A945,[1]GAS!$A$2:$B$215,2,FALSE)</f>
        <v>13.41</v>
      </c>
      <c r="F945" s="13">
        <f t="shared" si="42"/>
        <v>7.5218120805369129</v>
      </c>
      <c r="G945" s="13">
        <f t="shared" si="44"/>
        <v>5.0391871737509328</v>
      </c>
      <c r="H945" s="21">
        <v>43315</v>
      </c>
      <c r="I945" s="22">
        <v>14</v>
      </c>
      <c r="J945" s="13">
        <f t="shared" si="43"/>
        <v>7.5218120805369129</v>
      </c>
      <c r="K945" s="13">
        <f t="shared" si="43"/>
        <v>5.0391871737509328</v>
      </c>
    </row>
    <row r="946" spans="1:15">
      <c r="A946" s="21">
        <v>43315</v>
      </c>
      <c r="B946" s="22">
        <v>15</v>
      </c>
      <c r="C946" s="41">
        <v>132.27080000000001</v>
      </c>
      <c r="D946" s="41">
        <v>90.664500000000004</v>
      </c>
      <c r="E946" s="34">
        <f>VLOOKUP(A946,[1]GAS!$A$2:$B$215,2,FALSE)</f>
        <v>13.41</v>
      </c>
      <c r="F946" s="13">
        <f t="shared" si="42"/>
        <v>9.8635943325876223</v>
      </c>
      <c r="G946" s="13">
        <f t="shared" si="44"/>
        <v>6.7609619686800899</v>
      </c>
      <c r="H946" s="21">
        <v>43315</v>
      </c>
      <c r="I946" s="22">
        <v>15</v>
      </c>
      <c r="J946" s="13">
        <f t="shared" si="43"/>
        <v>9.8635943325876223</v>
      </c>
      <c r="K946" s="13">
        <f t="shared" si="43"/>
        <v>6.7609619686800899</v>
      </c>
    </row>
    <row r="947" spans="1:15">
      <c r="A947" s="21">
        <v>43315</v>
      </c>
      <c r="B947" s="22">
        <v>16</v>
      </c>
      <c r="C947" s="41">
        <v>155.28440000000001</v>
      </c>
      <c r="D947" s="41">
        <v>110.3284</v>
      </c>
      <c r="E947" s="34">
        <f>VLOOKUP(A947,[1]GAS!$A$2:$B$215,2,FALSE)</f>
        <v>13.41</v>
      </c>
      <c r="F947" s="13">
        <f t="shared" si="42"/>
        <v>11.579746457867264</v>
      </c>
      <c r="G947" s="13">
        <f t="shared" si="44"/>
        <v>8.2273228933631621</v>
      </c>
      <c r="H947" s="21">
        <v>43315</v>
      </c>
      <c r="I947" s="22">
        <v>16</v>
      </c>
      <c r="J947" s="13">
        <f t="shared" si="43"/>
        <v>11.579746457867264</v>
      </c>
      <c r="K947" s="13">
        <f t="shared" si="43"/>
        <v>8.2273228933631621</v>
      </c>
    </row>
    <row r="948" spans="1:15">
      <c r="A948" s="21">
        <v>43315</v>
      </c>
      <c r="B948" s="22">
        <v>17</v>
      </c>
      <c r="C948" s="41">
        <v>168.886</v>
      </c>
      <c r="D948" s="41">
        <v>124.40600000000001</v>
      </c>
      <c r="E948" s="34">
        <f>VLOOKUP(A948,[1]GAS!$A$2:$B$215,2,FALSE)</f>
        <v>13.41</v>
      </c>
      <c r="F948" s="13">
        <f t="shared" si="42"/>
        <v>12.594034302759134</v>
      </c>
      <c r="G948" s="13">
        <f t="shared" si="44"/>
        <v>9.2771066368381803</v>
      </c>
      <c r="H948" s="21">
        <v>43315</v>
      </c>
      <c r="I948" s="22">
        <v>17</v>
      </c>
      <c r="J948" s="13">
        <f t="shared" si="43"/>
        <v>12.594034302759134</v>
      </c>
      <c r="K948" s="13">
        <f t="shared" si="43"/>
        <v>9.2771066368381803</v>
      </c>
    </row>
    <row r="949" spans="1:15">
      <c r="A949" s="21">
        <v>43315</v>
      </c>
      <c r="B949" s="22">
        <v>18</v>
      </c>
      <c r="C949" s="41">
        <v>156.5489</v>
      </c>
      <c r="D949" s="41">
        <v>86.466999999999999</v>
      </c>
      <c r="E949" s="34">
        <f>VLOOKUP(A949,[1]GAS!$A$2:$B$215,2,FALSE)</f>
        <v>13.41</v>
      </c>
      <c r="F949" s="13">
        <f t="shared" si="42"/>
        <v>11.674041759880685</v>
      </c>
      <c r="G949" s="13">
        <f t="shared" si="44"/>
        <v>6.4479492915734529</v>
      </c>
      <c r="H949" s="21">
        <v>43315</v>
      </c>
      <c r="I949" s="22">
        <v>18</v>
      </c>
      <c r="J949" s="13">
        <f t="shared" si="43"/>
        <v>11.674041759880685</v>
      </c>
      <c r="K949" s="13">
        <f t="shared" si="43"/>
        <v>6.4479492915734529</v>
      </c>
    </row>
    <row r="950" spans="1:15">
      <c r="A950" s="21">
        <v>43315</v>
      </c>
      <c r="B950" s="22">
        <v>19</v>
      </c>
      <c r="C950" s="41">
        <v>169.23580000000001</v>
      </c>
      <c r="D950" s="41">
        <v>228.1611</v>
      </c>
      <c r="E950" s="34">
        <f>VLOOKUP(A950,[1]GAS!$A$2:$B$215,2,FALSE)</f>
        <v>13.41</v>
      </c>
      <c r="F950" s="13">
        <f t="shared" si="42"/>
        <v>12.620119313944818</v>
      </c>
      <c r="G950" s="13">
        <f t="shared" si="44"/>
        <v>17.014250559284118</v>
      </c>
      <c r="H950" s="21">
        <v>43315</v>
      </c>
      <c r="I950" s="22">
        <v>19</v>
      </c>
      <c r="J950" s="13">
        <f t="shared" si="43"/>
        <v>12.620119313944818</v>
      </c>
      <c r="K950" s="13">
        <f t="shared" si="43"/>
        <v>17.014250559284118</v>
      </c>
    </row>
    <row r="951" spans="1:15">
      <c r="A951" s="21">
        <v>43315</v>
      </c>
      <c r="B951" s="22">
        <v>20</v>
      </c>
      <c r="C951" s="41">
        <v>188.22620000000001</v>
      </c>
      <c r="D951" s="41">
        <v>210.0333</v>
      </c>
      <c r="E951" s="34">
        <f>VLOOKUP(A951,[1]GAS!$A$2:$B$215,2,FALSE)</f>
        <v>13.41</v>
      </c>
      <c r="F951" s="13">
        <f t="shared" si="42"/>
        <v>14.036256524981358</v>
      </c>
      <c r="G951" s="13">
        <f t="shared" si="44"/>
        <v>15.662438478747204</v>
      </c>
      <c r="H951" s="21">
        <v>43315</v>
      </c>
      <c r="I951" s="22">
        <v>20</v>
      </c>
      <c r="J951" s="13">
        <f t="shared" si="43"/>
        <v>14.036256524981358</v>
      </c>
      <c r="K951" s="13">
        <f t="shared" si="43"/>
        <v>15.662438478747204</v>
      </c>
    </row>
    <row r="952" spans="1:15">
      <c r="A952" s="21">
        <v>43315</v>
      </c>
      <c r="B952" s="22">
        <v>21</v>
      </c>
      <c r="C952" s="41">
        <v>166.93889999999999</v>
      </c>
      <c r="D952" s="41">
        <v>82.480999999999995</v>
      </c>
      <c r="E952" s="34">
        <f>VLOOKUP(A952,[1]GAS!$A$2:$B$215,2,FALSE)</f>
        <v>13.41</v>
      </c>
      <c r="F952" s="13">
        <f t="shared" si="42"/>
        <v>12.44883668903803</v>
      </c>
      <c r="G952" s="13">
        <f t="shared" si="44"/>
        <v>6.1507084265473519</v>
      </c>
      <c r="H952" s="21">
        <v>43315</v>
      </c>
      <c r="I952" s="22">
        <v>21</v>
      </c>
      <c r="J952" s="13">
        <f t="shared" si="43"/>
        <v>12.44883668903803</v>
      </c>
      <c r="K952" s="13">
        <f t="shared" si="43"/>
        <v>6.1507084265473519</v>
      </c>
    </row>
    <row r="953" spans="1:15">
      <c r="A953" s="21">
        <v>43316</v>
      </c>
      <c r="B953" s="22">
        <v>12</v>
      </c>
      <c r="C953" s="41">
        <v>39.484699999999997</v>
      </c>
      <c r="D953" s="41">
        <v>31.992000000000001</v>
      </c>
      <c r="E953" s="34">
        <f>VLOOKUP(A953,[1]GAS!$A$2:$B$215,2,FALSE)</f>
        <v>23.05</v>
      </c>
      <c r="F953" s="13">
        <f t="shared" si="42"/>
        <v>1.7130021691973967</v>
      </c>
      <c r="G953" s="13">
        <f t="shared" si="44"/>
        <v>1.387939262472885</v>
      </c>
      <c r="H953" s="21">
        <v>43316</v>
      </c>
      <c r="I953" s="22">
        <v>12</v>
      </c>
      <c r="J953" s="13">
        <f t="shared" si="43"/>
        <v>1.7130021691973967</v>
      </c>
      <c r="K953" s="13">
        <f t="shared" si="43"/>
        <v>1.387939262472885</v>
      </c>
      <c r="L953" s="20">
        <f>MAX(AVERAGE(C953:C956),AVERAGE(C954:C957),AVERAGE(C955:C958),AVERAGE(C956:C959),AVERAGE(C957:C960))</f>
        <v>187.774925</v>
      </c>
      <c r="M953" s="20"/>
      <c r="N953" s="20">
        <f>MAX(AVERAGE(D953:D956),AVERAGE(D954:D957),AVERAGE(D955:D958),AVERAGE(D956:D959),AVERAGE(D957:D960))</f>
        <v>174.67894999999999</v>
      </c>
      <c r="O953" s="20"/>
    </row>
    <row r="954" spans="1:15">
      <c r="A954" s="21">
        <v>43316</v>
      </c>
      <c r="B954" s="22">
        <v>13</v>
      </c>
      <c r="C954" s="41">
        <v>51.332099999999997</v>
      </c>
      <c r="D954" s="41">
        <v>42.740499999999997</v>
      </c>
      <c r="E954" s="34">
        <f>VLOOKUP(A954,[1]GAS!$A$2:$B$215,2,FALSE)</f>
        <v>23.05</v>
      </c>
      <c r="F954" s="13">
        <f t="shared" si="42"/>
        <v>2.2269891540130149</v>
      </c>
      <c r="G954" s="13">
        <f t="shared" si="44"/>
        <v>1.8542516268980476</v>
      </c>
      <c r="H954" s="21">
        <v>43316</v>
      </c>
      <c r="I954" s="22">
        <v>13</v>
      </c>
      <c r="J954" s="13">
        <f t="shared" si="43"/>
        <v>2.2269891540130149</v>
      </c>
      <c r="K954" s="13">
        <f t="shared" si="43"/>
        <v>1.8542516268980476</v>
      </c>
    </row>
    <row r="955" spans="1:15">
      <c r="A955" s="21">
        <v>43316</v>
      </c>
      <c r="B955" s="22">
        <v>14</v>
      </c>
      <c r="C955" s="41">
        <v>76.608599999999996</v>
      </c>
      <c r="D955" s="41">
        <v>48.250500000000002</v>
      </c>
      <c r="E955" s="34">
        <f>VLOOKUP(A955,[1]GAS!$A$2:$B$215,2,FALSE)</f>
        <v>23.05</v>
      </c>
      <c r="F955" s="13">
        <f t="shared" si="42"/>
        <v>3.3235835140997829</v>
      </c>
      <c r="G955" s="13">
        <f t="shared" si="44"/>
        <v>2.0932971800433839</v>
      </c>
      <c r="H955" s="21">
        <v>43316</v>
      </c>
      <c r="I955" s="22">
        <v>14</v>
      </c>
      <c r="J955" s="13">
        <f t="shared" si="43"/>
        <v>3.3235835140997829</v>
      </c>
      <c r="K955" s="13">
        <f t="shared" si="43"/>
        <v>2.0932971800433839</v>
      </c>
    </row>
    <row r="956" spans="1:15">
      <c r="A956" s="21">
        <v>43316</v>
      </c>
      <c r="B956" s="22">
        <v>15</v>
      </c>
      <c r="C956" s="41">
        <v>121.20059999999999</v>
      </c>
      <c r="D956" s="41">
        <v>61.0623</v>
      </c>
      <c r="E956" s="34">
        <f>VLOOKUP(A956,[1]GAS!$A$2:$B$215,2,FALSE)</f>
        <v>23.05</v>
      </c>
      <c r="F956" s="13">
        <f t="shared" si="42"/>
        <v>5.2581605206073752</v>
      </c>
      <c r="G956" s="13">
        <f t="shared" si="44"/>
        <v>2.6491236442516271</v>
      </c>
      <c r="H956" s="21">
        <v>43316</v>
      </c>
      <c r="I956" s="22">
        <v>15</v>
      </c>
      <c r="J956" s="13">
        <f t="shared" si="43"/>
        <v>5.2581605206073752</v>
      </c>
      <c r="K956" s="13">
        <f t="shared" si="43"/>
        <v>2.6491236442516271</v>
      </c>
    </row>
    <row r="957" spans="1:15">
      <c r="A957" s="21">
        <v>43316</v>
      </c>
      <c r="B957" s="22">
        <v>16</v>
      </c>
      <c r="C957" s="41">
        <v>151.82570000000001</v>
      </c>
      <c r="D957" s="41">
        <v>167.31540000000001</v>
      </c>
      <c r="E957" s="34">
        <f>VLOOKUP(A957,[1]GAS!$A$2:$B$215,2,FALSE)</f>
        <v>23.05</v>
      </c>
      <c r="F957" s="13">
        <f t="shared" si="42"/>
        <v>6.5867982646420824</v>
      </c>
      <c r="G957" s="13">
        <f t="shared" si="44"/>
        <v>7.2588026030368766</v>
      </c>
      <c r="H957" s="21">
        <v>43316</v>
      </c>
      <c r="I957" s="22">
        <v>16</v>
      </c>
      <c r="J957" s="13">
        <f t="shared" si="43"/>
        <v>6.5867982646420824</v>
      </c>
      <c r="K957" s="13">
        <f t="shared" si="43"/>
        <v>7.2588026030368766</v>
      </c>
    </row>
    <row r="958" spans="1:15">
      <c r="A958" s="21">
        <v>43316</v>
      </c>
      <c r="B958" s="22">
        <v>17</v>
      </c>
      <c r="C958" s="41">
        <v>162.87299999999999</v>
      </c>
      <c r="D958" s="41">
        <v>133.01769999999999</v>
      </c>
      <c r="E958" s="34">
        <f>VLOOKUP(A958,[1]GAS!$A$2:$B$215,2,FALSE)</f>
        <v>23.05</v>
      </c>
      <c r="F958" s="13">
        <f t="shared" si="42"/>
        <v>7.0660737527114961</v>
      </c>
      <c r="G958" s="13">
        <f t="shared" si="44"/>
        <v>5.7708329718004334</v>
      </c>
      <c r="H958" s="21">
        <v>43316</v>
      </c>
      <c r="I958" s="22">
        <v>17</v>
      </c>
      <c r="J958" s="13">
        <f t="shared" si="43"/>
        <v>7.0660737527114961</v>
      </c>
      <c r="K958" s="13">
        <f t="shared" si="43"/>
        <v>5.7708329718004334</v>
      </c>
    </row>
    <row r="959" spans="1:15">
      <c r="A959" s="21">
        <v>43316</v>
      </c>
      <c r="B959" s="22">
        <v>18</v>
      </c>
      <c r="C959" s="41">
        <v>176.5198</v>
      </c>
      <c r="D959" s="41">
        <v>194.30709999999999</v>
      </c>
      <c r="E959" s="34">
        <f>VLOOKUP(A959,[1]GAS!$A$2:$B$215,2,FALSE)</f>
        <v>23.05</v>
      </c>
      <c r="F959" s="13">
        <f t="shared" si="42"/>
        <v>7.6581258134490238</v>
      </c>
      <c r="G959" s="13">
        <f t="shared" si="44"/>
        <v>8.4298091106290673</v>
      </c>
      <c r="H959" s="21">
        <v>43316</v>
      </c>
      <c r="I959" s="22">
        <v>18</v>
      </c>
      <c r="J959" s="13">
        <f t="shared" si="43"/>
        <v>7.6581258134490238</v>
      </c>
      <c r="K959" s="13">
        <f t="shared" si="43"/>
        <v>8.4298091106290673</v>
      </c>
    </row>
    <row r="960" spans="1:15">
      <c r="A960" s="21">
        <v>43316</v>
      </c>
      <c r="B960" s="22">
        <v>19</v>
      </c>
      <c r="C960" s="41">
        <v>259.88119999999998</v>
      </c>
      <c r="D960" s="41">
        <v>204.07560000000001</v>
      </c>
      <c r="E960" s="34">
        <f>VLOOKUP(A960,[1]GAS!$A$2:$B$215,2,FALSE)</f>
        <v>23.05</v>
      </c>
      <c r="F960" s="13">
        <f t="shared" si="42"/>
        <v>11.274672451193057</v>
      </c>
      <c r="G960" s="13">
        <f t="shared" si="44"/>
        <v>8.8536052060737536</v>
      </c>
      <c r="H960" s="21">
        <v>43316</v>
      </c>
      <c r="I960" s="22">
        <v>19</v>
      </c>
      <c r="J960" s="13">
        <f t="shared" si="43"/>
        <v>11.274672451193057</v>
      </c>
      <c r="K960" s="13">
        <f t="shared" si="43"/>
        <v>8.8536052060737536</v>
      </c>
    </row>
    <row r="961" spans="1:15">
      <c r="A961" s="21">
        <v>43316</v>
      </c>
      <c r="B961" s="22">
        <v>20</v>
      </c>
      <c r="C961" s="41">
        <v>266.79820000000001</v>
      </c>
      <c r="D961" s="41">
        <v>236.12029999999999</v>
      </c>
      <c r="E961" s="34">
        <f>VLOOKUP(A961,[1]GAS!$A$2:$B$215,2,FALSE)</f>
        <v>23.05</v>
      </c>
      <c r="F961" s="13">
        <f t="shared" si="42"/>
        <v>11.574759219088937</v>
      </c>
      <c r="G961" s="13">
        <f t="shared" si="44"/>
        <v>10.243830802603036</v>
      </c>
      <c r="H961" s="21">
        <v>43316</v>
      </c>
      <c r="I961" s="22">
        <v>20</v>
      </c>
      <c r="J961" s="13">
        <f t="shared" si="43"/>
        <v>11.574759219088937</v>
      </c>
      <c r="K961" s="13">
        <f t="shared" si="43"/>
        <v>10.243830802603036</v>
      </c>
    </row>
    <row r="962" spans="1:15">
      <c r="A962" s="21">
        <v>43316</v>
      </c>
      <c r="B962" s="22">
        <v>21</v>
      </c>
      <c r="C962" s="41">
        <v>214.70609999999999</v>
      </c>
      <c r="D962" s="41">
        <v>66.107799999999997</v>
      </c>
      <c r="E962" s="34">
        <f>VLOOKUP(A962,[1]GAS!$A$2:$B$215,2,FALSE)</f>
        <v>23.05</v>
      </c>
      <c r="F962" s="13">
        <f t="shared" si="42"/>
        <v>9.3147982646420822</v>
      </c>
      <c r="G962" s="13">
        <f t="shared" si="44"/>
        <v>2.8680173535791753</v>
      </c>
      <c r="H962" s="21">
        <v>43316</v>
      </c>
      <c r="I962" s="22">
        <v>21</v>
      </c>
      <c r="J962" s="13">
        <f t="shared" si="43"/>
        <v>9.3147982646420822</v>
      </c>
      <c r="K962" s="13">
        <f t="shared" si="43"/>
        <v>2.8680173535791753</v>
      </c>
    </row>
    <row r="963" spans="1:15">
      <c r="A963" s="21">
        <v>43317</v>
      </c>
      <c r="B963" s="22">
        <v>12</v>
      </c>
      <c r="C963" s="41">
        <v>36.723399999999998</v>
      </c>
      <c r="D963" s="41">
        <v>26.166799999999999</v>
      </c>
      <c r="E963" s="34">
        <f>VLOOKUP(A963,[1]GAS!$A$2:$B$215,2,FALSE)</f>
        <v>23.05</v>
      </c>
      <c r="F963" s="13">
        <f t="shared" ref="F963:F1026" si="45">C963/E963</f>
        <v>1.5932060737527114</v>
      </c>
      <c r="G963" s="13">
        <f t="shared" si="44"/>
        <v>1.1352190889370932</v>
      </c>
      <c r="H963" s="21">
        <v>43317</v>
      </c>
      <c r="I963" s="22">
        <v>12</v>
      </c>
      <c r="J963" s="13">
        <f t="shared" ref="J963:K1026" si="46">F963</f>
        <v>1.5932060737527114</v>
      </c>
      <c r="K963" s="13">
        <f t="shared" si="46"/>
        <v>1.1352190889370932</v>
      </c>
      <c r="L963" s="20">
        <f>MAX(AVERAGE(C963:C966),AVERAGE(C964:C967),AVERAGE(C965:C968),AVERAGE(C966:C969),AVERAGE(C967:C970))</f>
        <v>187.38729999999998</v>
      </c>
      <c r="M963" s="20"/>
      <c r="N963" s="20">
        <f>MAX(AVERAGE(D963:D966),AVERAGE(D964:D967),AVERAGE(D965:D968),AVERAGE(D966:D969),AVERAGE(D967:D970))</f>
        <v>84.41810000000001</v>
      </c>
      <c r="O963" s="20"/>
    </row>
    <row r="964" spans="1:15">
      <c r="A964" s="21">
        <v>43317</v>
      </c>
      <c r="B964" s="22">
        <v>13</v>
      </c>
      <c r="C964" s="41">
        <v>43.110999999999997</v>
      </c>
      <c r="D964" s="41">
        <v>26.192399999999999</v>
      </c>
      <c r="E964" s="34">
        <f>VLOOKUP(A964,[1]GAS!$A$2:$B$215,2,FALSE)</f>
        <v>23.05</v>
      </c>
      <c r="F964" s="13">
        <f t="shared" si="45"/>
        <v>1.8703253796095443</v>
      </c>
      <c r="G964" s="13">
        <f t="shared" ref="G964:G1027" si="47">D964/E964</f>
        <v>1.1363297180043384</v>
      </c>
      <c r="H964" s="21">
        <v>43317</v>
      </c>
      <c r="I964" s="22">
        <v>13</v>
      </c>
      <c r="J964" s="13">
        <f t="shared" si="46"/>
        <v>1.8703253796095443</v>
      </c>
      <c r="K964" s="13">
        <f t="shared" si="46"/>
        <v>1.1363297180043384</v>
      </c>
    </row>
    <row r="965" spans="1:15">
      <c r="A965" s="21">
        <v>43317</v>
      </c>
      <c r="B965" s="22">
        <v>14</v>
      </c>
      <c r="C965" s="41">
        <v>68.504499999999993</v>
      </c>
      <c r="D965" s="41">
        <v>28.855499999999999</v>
      </c>
      <c r="E965" s="34">
        <f>VLOOKUP(A965,[1]GAS!$A$2:$B$215,2,FALSE)</f>
        <v>23.05</v>
      </c>
      <c r="F965" s="13">
        <f t="shared" si="45"/>
        <v>2.9719956616052059</v>
      </c>
      <c r="G965" s="13">
        <f t="shared" si="47"/>
        <v>1.2518655097613882</v>
      </c>
      <c r="H965" s="21">
        <v>43317</v>
      </c>
      <c r="I965" s="22">
        <v>14</v>
      </c>
      <c r="J965" s="13">
        <f t="shared" si="46"/>
        <v>2.9719956616052059</v>
      </c>
      <c r="K965" s="13">
        <f t="shared" si="46"/>
        <v>1.2518655097613882</v>
      </c>
    </row>
    <row r="966" spans="1:15">
      <c r="A966" s="21">
        <v>43317</v>
      </c>
      <c r="B966" s="22">
        <v>15</v>
      </c>
      <c r="C966" s="41">
        <v>108.8528</v>
      </c>
      <c r="D966" s="41">
        <v>36.5152</v>
      </c>
      <c r="E966" s="34">
        <f>VLOOKUP(A966,[1]GAS!$A$2:$B$215,2,FALSE)</f>
        <v>23.05</v>
      </c>
      <c r="F966" s="13">
        <f t="shared" si="45"/>
        <v>4.7224642082429504</v>
      </c>
      <c r="G966" s="13">
        <f t="shared" si="47"/>
        <v>1.584173535791757</v>
      </c>
      <c r="H966" s="21">
        <v>43317</v>
      </c>
      <c r="I966" s="22">
        <v>15</v>
      </c>
      <c r="J966" s="13">
        <f t="shared" si="46"/>
        <v>4.7224642082429504</v>
      </c>
      <c r="K966" s="13">
        <f t="shared" si="46"/>
        <v>1.584173535791757</v>
      </c>
    </row>
    <row r="967" spans="1:15">
      <c r="A967" s="21">
        <v>43317</v>
      </c>
      <c r="B967" s="22">
        <v>16</v>
      </c>
      <c r="C967" s="41">
        <v>135.75229999999999</v>
      </c>
      <c r="D967" s="41">
        <v>39.883600000000001</v>
      </c>
      <c r="E967" s="34">
        <f>VLOOKUP(A967,[1]GAS!$A$2:$B$215,2,FALSE)</f>
        <v>23.05</v>
      </c>
      <c r="F967" s="13">
        <f t="shared" si="45"/>
        <v>5.8894707158351407</v>
      </c>
      <c r="G967" s="13">
        <f t="shared" si="47"/>
        <v>1.7303080260303687</v>
      </c>
      <c r="H967" s="21">
        <v>43317</v>
      </c>
      <c r="I967" s="22">
        <v>16</v>
      </c>
      <c r="J967" s="13">
        <f t="shared" si="46"/>
        <v>5.8894707158351407</v>
      </c>
      <c r="K967" s="13">
        <f t="shared" si="46"/>
        <v>1.7303080260303687</v>
      </c>
    </row>
    <row r="968" spans="1:15">
      <c r="A968" s="21">
        <v>43317</v>
      </c>
      <c r="B968" s="22">
        <v>17</v>
      </c>
      <c r="C968" s="41">
        <v>163.5146</v>
      </c>
      <c r="D968" s="41">
        <v>38.931899999999999</v>
      </c>
      <c r="E968" s="34">
        <f>VLOOKUP(A968,[1]GAS!$A$2:$B$215,2,FALSE)</f>
        <v>23.05</v>
      </c>
      <c r="F968" s="13">
        <f t="shared" si="45"/>
        <v>7.0939088937093278</v>
      </c>
      <c r="G968" s="13">
        <f t="shared" si="47"/>
        <v>1.6890195227765725</v>
      </c>
      <c r="H968" s="21">
        <v>43317</v>
      </c>
      <c r="I968" s="22">
        <v>17</v>
      </c>
      <c r="J968" s="13">
        <f t="shared" si="46"/>
        <v>7.0939088937093278</v>
      </c>
      <c r="K968" s="13">
        <f t="shared" si="46"/>
        <v>1.6890195227765725</v>
      </c>
    </row>
    <row r="969" spans="1:15">
      <c r="A969" s="21">
        <v>43317</v>
      </c>
      <c r="B969" s="22">
        <v>18</v>
      </c>
      <c r="C969" s="41">
        <v>192.88040000000001</v>
      </c>
      <c r="D969" s="41">
        <v>77.038600000000002</v>
      </c>
      <c r="E969" s="34">
        <f>VLOOKUP(A969,[1]GAS!$A$2:$B$215,2,FALSE)</f>
        <v>23.05</v>
      </c>
      <c r="F969" s="13">
        <f t="shared" si="45"/>
        <v>8.3679132321041223</v>
      </c>
      <c r="G969" s="13">
        <f t="shared" si="47"/>
        <v>3.342238611713666</v>
      </c>
      <c r="H969" s="21">
        <v>43317</v>
      </c>
      <c r="I969" s="22">
        <v>18</v>
      </c>
      <c r="J969" s="13">
        <f t="shared" si="46"/>
        <v>8.3679132321041223</v>
      </c>
      <c r="K969" s="13">
        <f t="shared" si="46"/>
        <v>3.342238611713666</v>
      </c>
    </row>
    <row r="970" spans="1:15">
      <c r="A970" s="21">
        <v>43317</v>
      </c>
      <c r="B970" s="22">
        <v>19</v>
      </c>
      <c r="C970" s="41">
        <v>257.40190000000001</v>
      </c>
      <c r="D970" s="41">
        <v>181.81829999999999</v>
      </c>
      <c r="E970" s="34">
        <f>VLOOKUP(A970,[1]GAS!$A$2:$B$215,2,FALSE)</f>
        <v>23.05</v>
      </c>
      <c r="F970" s="13">
        <f t="shared" si="45"/>
        <v>11.167110629067245</v>
      </c>
      <c r="G970" s="13">
        <f t="shared" si="47"/>
        <v>7.8879956616052054</v>
      </c>
      <c r="H970" s="21">
        <v>43317</v>
      </c>
      <c r="I970" s="22">
        <v>19</v>
      </c>
      <c r="J970" s="13">
        <f t="shared" si="46"/>
        <v>11.167110629067245</v>
      </c>
      <c r="K970" s="13">
        <f t="shared" si="46"/>
        <v>7.8879956616052054</v>
      </c>
    </row>
    <row r="971" spans="1:15">
      <c r="A971" s="21">
        <v>43317</v>
      </c>
      <c r="B971" s="22">
        <v>20</v>
      </c>
      <c r="C971" s="41">
        <v>301.7731</v>
      </c>
      <c r="D971" s="41">
        <v>275.18020000000001</v>
      </c>
      <c r="E971" s="34">
        <f>VLOOKUP(A971,[1]GAS!$A$2:$B$215,2,FALSE)</f>
        <v>23.05</v>
      </c>
      <c r="F971" s="13">
        <f t="shared" si="45"/>
        <v>13.092108459869849</v>
      </c>
      <c r="G971" s="13">
        <f t="shared" si="47"/>
        <v>11.938403470715835</v>
      </c>
      <c r="H971" s="21">
        <v>43317</v>
      </c>
      <c r="I971" s="22">
        <v>20</v>
      </c>
      <c r="J971" s="13">
        <f t="shared" si="46"/>
        <v>13.092108459869849</v>
      </c>
      <c r="K971" s="13">
        <f t="shared" si="46"/>
        <v>11.938403470715835</v>
      </c>
    </row>
    <row r="972" spans="1:15">
      <c r="A972" s="21">
        <v>43317</v>
      </c>
      <c r="B972" s="22">
        <v>21</v>
      </c>
      <c r="C972" s="41">
        <v>228.3749</v>
      </c>
      <c r="D972" s="41">
        <v>266.28370000000001</v>
      </c>
      <c r="E972" s="34">
        <f>VLOOKUP(A972,[1]GAS!$A$2:$B$215,2,FALSE)</f>
        <v>23.05</v>
      </c>
      <c r="F972" s="13">
        <f t="shared" si="45"/>
        <v>9.9078047722342735</v>
      </c>
      <c r="G972" s="13">
        <f t="shared" si="47"/>
        <v>11.552438177874187</v>
      </c>
      <c r="H972" s="21">
        <v>43317</v>
      </c>
      <c r="I972" s="22">
        <v>21</v>
      </c>
      <c r="J972" s="13">
        <f t="shared" si="46"/>
        <v>9.9078047722342735</v>
      </c>
      <c r="K972" s="13">
        <f t="shared" si="46"/>
        <v>11.552438177874187</v>
      </c>
    </row>
    <row r="973" spans="1:15">
      <c r="A973" s="21">
        <v>43318</v>
      </c>
      <c r="B973" s="22">
        <v>12</v>
      </c>
      <c r="C973" s="41">
        <v>140.25800000000001</v>
      </c>
      <c r="D973" s="41">
        <v>34.354599999999998</v>
      </c>
      <c r="E973" s="34">
        <f>VLOOKUP(A973,[1]GAS!$A$2:$B$215,2,FALSE)</f>
        <v>23.05</v>
      </c>
      <c r="F973" s="13">
        <f t="shared" si="45"/>
        <v>6.084945770065076</v>
      </c>
      <c r="G973" s="13">
        <f t="shared" si="47"/>
        <v>1.4904381778741864</v>
      </c>
      <c r="H973" s="21">
        <v>43318</v>
      </c>
      <c r="I973" s="22">
        <v>12</v>
      </c>
      <c r="J973" s="13">
        <f t="shared" si="46"/>
        <v>6.084945770065076</v>
      </c>
      <c r="K973" s="13">
        <f t="shared" si="46"/>
        <v>1.4904381778741864</v>
      </c>
      <c r="L973" s="20">
        <f>MAX(AVERAGE(C973:C976),AVERAGE(C974:C977),AVERAGE(C975:C978),AVERAGE(C976:C979),AVERAGE(C977:C980))</f>
        <v>422.41692499999999</v>
      </c>
      <c r="M973" s="20"/>
      <c r="N973" s="20">
        <f>MAX(AVERAGE(D973:D976),AVERAGE(D974:D977),AVERAGE(D975:D978),AVERAGE(D976:D979),AVERAGE(D977:D980))</f>
        <v>163.91929999999999</v>
      </c>
      <c r="O973" s="20"/>
    </row>
    <row r="974" spans="1:15">
      <c r="A974" s="21">
        <v>43318</v>
      </c>
      <c r="B974" s="22">
        <v>13</v>
      </c>
      <c r="C974" s="41">
        <v>227.01820000000001</v>
      </c>
      <c r="D974" s="41">
        <v>41.420999999999999</v>
      </c>
      <c r="E974" s="34">
        <f>VLOOKUP(A974,[1]GAS!$A$2:$B$215,2,FALSE)</f>
        <v>23.05</v>
      </c>
      <c r="F974" s="13">
        <f t="shared" si="45"/>
        <v>9.8489457700650753</v>
      </c>
      <c r="G974" s="13">
        <f t="shared" si="47"/>
        <v>1.7970065075921908</v>
      </c>
      <c r="H974" s="21">
        <v>43318</v>
      </c>
      <c r="I974" s="22">
        <v>13</v>
      </c>
      <c r="J974" s="13">
        <f t="shared" si="46"/>
        <v>9.8489457700650753</v>
      </c>
      <c r="K974" s="13">
        <f t="shared" si="46"/>
        <v>1.7970065075921908</v>
      </c>
    </row>
    <row r="975" spans="1:15">
      <c r="A975" s="21">
        <v>43318</v>
      </c>
      <c r="B975" s="22">
        <v>14</v>
      </c>
      <c r="C975" s="41">
        <v>258.69639999999998</v>
      </c>
      <c r="D975" s="41">
        <v>57.162199999999999</v>
      </c>
      <c r="E975" s="34">
        <f>VLOOKUP(A975,[1]GAS!$A$2:$B$215,2,FALSE)</f>
        <v>23.05</v>
      </c>
      <c r="F975" s="13">
        <f t="shared" si="45"/>
        <v>11.22327114967462</v>
      </c>
      <c r="G975" s="13">
        <f t="shared" si="47"/>
        <v>2.4799219088937092</v>
      </c>
      <c r="H975" s="21">
        <v>43318</v>
      </c>
      <c r="I975" s="22">
        <v>14</v>
      </c>
      <c r="J975" s="13">
        <f t="shared" si="46"/>
        <v>11.22327114967462</v>
      </c>
      <c r="K975" s="13">
        <f t="shared" si="46"/>
        <v>2.4799219088937092</v>
      </c>
    </row>
    <row r="976" spans="1:15">
      <c r="A976" s="21">
        <v>43318</v>
      </c>
      <c r="B976" s="22">
        <v>15</v>
      </c>
      <c r="C976" s="41">
        <v>260.47460000000001</v>
      </c>
      <c r="D976" s="41">
        <v>79.466899999999995</v>
      </c>
      <c r="E976" s="34">
        <f>VLOOKUP(A976,[1]GAS!$A$2:$B$215,2,FALSE)</f>
        <v>23.05</v>
      </c>
      <c r="F976" s="13">
        <f t="shared" si="45"/>
        <v>11.300416485900216</v>
      </c>
      <c r="G976" s="13">
        <f t="shared" si="47"/>
        <v>3.4475878524945767</v>
      </c>
      <c r="H976" s="21">
        <v>43318</v>
      </c>
      <c r="I976" s="22">
        <v>15</v>
      </c>
      <c r="J976" s="13">
        <f t="shared" si="46"/>
        <v>11.300416485900216</v>
      </c>
      <c r="K976" s="13">
        <f t="shared" si="46"/>
        <v>3.4475878524945767</v>
      </c>
    </row>
    <row r="977" spans="1:15">
      <c r="A977" s="21">
        <v>43318</v>
      </c>
      <c r="B977" s="22">
        <v>16</v>
      </c>
      <c r="C977" s="41">
        <v>278.53949999999998</v>
      </c>
      <c r="D977" s="41">
        <v>108.1966</v>
      </c>
      <c r="E977" s="34">
        <f>VLOOKUP(A977,[1]GAS!$A$2:$B$215,2,FALSE)</f>
        <v>23.05</v>
      </c>
      <c r="F977" s="13">
        <f t="shared" si="45"/>
        <v>12.084143167028198</v>
      </c>
      <c r="G977" s="13">
        <f t="shared" si="47"/>
        <v>4.6939956616052063</v>
      </c>
      <c r="H977" s="21">
        <v>43318</v>
      </c>
      <c r="I977" s="22">
        <v>16</v>
      </c>
      <c r="J977" s="13">
        <f t="shared" si="46"/>
        <v>12.084143167028198</v>
      </c>
      <c r="K977" s="13">
        <f t="shared" si="46"/>
        <v>4.6939956616052063</v>
      </c>
    </row>
    <row r="978" spans="1:15">
      <c r="A978" s="21">
        <v>43318</v>
      </c>
      <c r="B978" s="22">
        <v>17</v>
      </c>
      <c r="C978" s="41">
        <v>313.01909999999998</v>
      </c>
      <c r="D978" s="41">
        <v>141.4042</v>
      </c>
      <c r="E978" s="34">
        <f>VLOOKUP(A978,[1]GAS!$A$2:$B$215,2,FALSE)</f>
        <v>23.05</v>
      </c>
      <c r="F978" s="13">
        <f t="shared" si="45"/>
        <v>13.580004338394792</v>
      </c>
      <c r="G978" s="13">
        <f t="shared" si="47"/>
        <v>6.1346724511930582</v>
      </c>
      <c r="H978" s="21">
        <v>43318</v>
      </c>
      <c r="I978" s="22">
        <v>17</v>
      </c>
      <c r="J978" s="13">
        <f t="shared" si="46"/>
        <v>13.580004338394792</v>
      </c>
      <c r="K978" s="13">
        <f t="shared" si="46"/>
        <v>6.1346724511930582</v>
      </c>
    </row>
    <row r="979" spans="1:15">
      <c r="A979" s="21">
        <v>43318</v>
      </c>
      <c r="B979" s="22">
        <v>18</v>
      </c>
      <c r="C979" s="41">
        <v>443.31819999999999</v>
      </c>
      <c r="D979" s="41">
        <v>115.34990000000001</v>
      </c>
      <c r="E979" s="34">
        <f>VLOOKUP(A979,[1]GAS!$A$2:$B$215,2,FALSE)</f>
        <v>23.05</v>
      </c>
      <c r="F979" s="13">
        <f t="shared" si="45"/>
        <v>19.232893709327548</v>
      </c>
      <c r="G979" s="13">
        <f t="shared" si="47"/>
        <v>5.0043340563991325</v>
      </c>
      <c r="H979" s="21">
        <v>43318</v>
      </c>
      <c r="I979" s="22">
        <v>18</v>
      </c>
      <c r="J979" s="13">
        <f t="shared" si="46"/>
        <v>19.232893709327548</v>
      </c>
      <c r="K979" s="13">
        <f t="shared" si="46"/>
        <v>5.0043340563991325</v>
      </c>
    </row>
    <row r="980" spans="1:15">
      <c r="A980" s="21">
        <v>43318</v>
      </c>
      <c r="B980" s="22">
        <v>19</v>
      </c>
      <c r="C980" s="41">
        <v>654.79089999999997</v>
      </c>
      <c r="D980" s="41">
        <v>290.72649999999999</v>
      </c>
      <c r="E980" s="34">
        <f>VLOOKUP(A980,[1]GAS!$A$2:$B$215,2,FALSE)</f>
        <v>23.05</v>
      </c>
      <c r="F980" s="13">
        <f t="shared" si="45"/>
        <v>28.407414316702816</v>
      </c>
      <c r="G980" s="13">
        <f t="shared" si="47"/>
        <v>12.61286334056399</v>
      </c>
      <c r="H980" s="21">
        <v>43318</v>
      </c>
      <c r="I980" s="22">
        <v>19</v>
      </c>
      <c r="J980" s="13">
        <f t="shared" si="46"/>
        <v>28.407414316702816</v>
      </c>
      <c r="K980" s="13">
        <f t="shared" si="46"/>
        <v>12.61286334056399</v>
      </c>
    </row>
    <row r="981" spans="1:15">
      <c r="A981" s="21">
        <v>43318</v>
      </c>
      <c r="B981" s="22">
        <v>20</v>
      </c>
      <c r="C981" s="41">
        <v>612.70860000000005</v>
      </c>
      <c r="D981" s="41">
        <v>167.52680000000001</v>
      </c>
      <c r="E981" s="34">
        <f>VLOOKUP(A981,[1]GAS!$A$2:$B$215,2,FALSE)</f>
        <v>23.05</v>
      </c>
      <c r="F981" s="13">
        <f t="shared" si="45"/>
        <v>26.581718004338395</v>
      </c>
      <c r="G981" s="13">
        <f t="shared" si="47"/>
        <v>7.2679739696312362</v>
      </c>
      <c r="H981" s="21">
        <v>43318</v>
      </c>
      <c r="I981" s="22">
        <v>20</v>
      </c>
      <c r="J981" s="13">
        <f t="shared" si="46"/>
        <v>26.581718004338395</v>
      </c>
      <c r="K981" s="13">
        <f t="shared" si="46"/>
        <v>7.2679739696312362</v>
      </c>
    </row>
    <row r="982" spans="1:15">
      <c r="A982" s="21">
        <v>43318</v>
      </c>
      <c r="B982" s="22">
        <v>21</v>
      </c>
      <c r="C982" s="41">
        <v>334.18369999999999</v>
      </c>
      <c r="D982" s="41">
        <v>124.73350000000001</v>
      </c>
      <c r="E982" s="34">
        <f>VLOOKUP(A982,[1]GAS!$A$2:$B$215,2,FALSE)</f>
        <v>23.05</v>
      </c>
      <c r="F982" s="13">
        <f t="shared" si="45"/>
        <v>14.498208242950108</v>
      </c>
      <c r="G982" s="13">
        <f t="shared" si="47"/>
        <v>5.4114316702819956</v>
      </c>
      <c r="H982" s="21">
        <v>43318</v>
      </c>
      <c r="I982" s="22">
        <v>21</v>
      </c>
      <c r="J982" s="13">
        <f t="shared" si="46"/>
        <v>14.498208242950108</v>
      </c>
      <c r="K982" s="13">
        <f t="shared" si="46"/>
        <v>5.4114316702819956</v>
      </c>
    </row>
    <row r="983" spans="1:15">
      <c r="A983" s="21">
        <v>43319</v>
      </c>
      <c r="B983" s="22">
        <v>12</v>
      </c>
      <c r="C983" s="41">
        <v>154.2714</v>
      </c>
      <c r="D983" s="41">
        <v>48.930999999999997</v>
      </c>
      <c r="E983" s="34">
        <f>VLOOKUP(A983,[1]GAS!$A$2:$B$215,2,FALSE)</f>
        <v>26.45</v>
      </c>
      <c r="F983" s="13">
        <f t="shared" si="45"/>
        <v>5.8325671077504726</v>
      </c>
      <c r="G983" s="13">
        <f t="shared" si="47"/>
        <v>1.8499432892249528</v>
      </c>
      <c r="H983" s="21">
        <v>43319</v>
      </c>
      <c r="I983" s="22">
        <v>12</v>
      </c>
      <c r="J983" s="13">
        <f t="shared" si="46"/>
        <v>5.8325671077504726</v>
      </c>
      <c r="K983" s="13">
        <f t="shared" si="46"/>
        <v>1.8499432892249528</v>
      </c>
      <c r="L983" s="20">
        <f>MAX(AVERAGE(C983:C986),AVERAGE(C984:C987),AVERAGE(C985:C988),AVERAGE(C986:C989),AVERAGE(C987:C990))</f>
        <v>498.76605000000001</v>
      </c>
      <c r="M983" s="20"/>
      <c r="N983" s="20">
        <f>MAX(AVERAGE(D983:D986),AVERAGE(D984:D987),AVERAGE(D985:D988),AVERAGE(D986:D989),AVERAGE(D987:D990))</f>
        <v>319.65355</v>
      </c>
      <c r="O983" s="20"/>
    </row>
    <row r="984" spans="1:15">
      <c r="A984" s="21">
        <v>43319</v>
      </c>
      <c r="B984" s="22">
        <v>13</v>
      </c>
      <c r="C984" s="41">
        <v>243.2792</v>
      </c>
      <c r="D984" s="41">
        <v>85.170199999999994</v>
      </c>
      <c r="E984" s="34">
        <f>VLOOKUP(A984,[1]GAS!$A$2:$B$215,2,FALSE)</f>
        <v>26.45</v>
      </c>
      <c r="F984" s="13">
        <f t="shared" si="45"/>
        <v>9.1977013232514189</v>
      </c>
      <c r="G984" s="13">
        <f t="shared" si="47"/>
        <v>3.2200453686200379</v>
      </c>
      <c r="H984" s="21">
        <v>43319</v>
      </c>
      <c r="I984" s="22">
        <v>13</v>
      </c>
      <c r="J984" s="13">
        <f t="shared" si="46"/>
        <v>9.1977013232514189</v>
      </c>
      <c r="K984" s="13">
        <f t="shared" si="46"/>
        <v>3.2200453686200379</v>
      </c>
    </row>
    <row r="985" spans="1:15">
      <c r="A985" s="21">
        <v>43319</v>
      </c>
      <c r="B985" s="22">
        <v>14</v>
      </c>
      <c r="C985" s="41">
        <v>329.2285</v>
      </c>
      <c r="D985" s="41">
        <v>141.15950000000001</v>
      </c>
      <c r="E985" s="34">
        <f>VLOOKUP(A985,[1]GAS!$A$2:$B$215,2,FALSE)</f>
        <v>26.45</v>
      </c>
      <c r="F985" s="13">
        <f t="shared" si="45"/>
        <v>12.447202268431003</v>
      </c>
      <c r="G985" s="13">
        <f t="shared" si="47"/>
        <v>5.3368431001890366</v>
      </c>
      <c r="H985" s="21">
        <v>43319</v>
      </c>
      <c r="I985" s="22">
        <v>14</v>
      </c>
      <c r="J985" s="13">
        <f t="shared" si="46"/>
        <v>12.447202268431003</v>
      </c>
      <c r="K985" s="13">
        <f t="shared" si="46"/>
        <v>5.3368431001890366</v>
      </c>
    </row>
    <row r="986" spans="1:15">
      <c r="A986" s="21">
        <v>43319</v>
      </c>
      <c r="B986" s="22">
        <v>15</v>
      </c>
      <c r="C986" s="41">
        <v>379.29770000000002</v>
      </c>
      <c r="D986" s="41">
        <v>186.0626</v>
      </c>
      <c r="E986" s="34">
        <f>VLOOKUP(A986,[1]GAS!$A$2:$B$215,2,FALSE)</f>
        <v>26.45</v>
      </c>
      <c r="F986" s="13">
        <f t="shared" si="45"/>
        <v>14.340177693761817</v>
      </c>
      <c r="G986" s="13">
        <f t="shared" si="47"/>
        <v>7.0345028355387527</v>
      </c>
      <c r="H986" s="21">
        <v>43319</v>
      </c>
      <c r="I986" s="22">
        <v>15</v>
      </c>
      <c r="J986" s="13">
        <f t="shared" si="46"/>
        <v>14.340177693761817</v>
      </c>
      <c r="K986" s="13">
        <f t="shared" si="46"/>
        <v>7.0345028355387527</v>
      </c>
    </row>
    <row r="987" spans="1:15">
      <c r="A987" s="21">
        <v>43319</v>
      </c>
      <c r="B987" s="22">
        <v>16</v>
      </c>
      <c r="C987" s="41">
        <v>388.88369999999998</v>
      </c>
      <c r="D987" s="41">
        <v>213.69540000000001</v>
      </c>
      <c r="E987" s="34">
        <f>VLOOKUP(A987,[1]GAS!$A$2:$B$215,2,FALSE)</f>
        <v>26.45</v>
      </c>
      <c r="F987" s="13">
        <f t="shared" si="45"/>
        <v>14.702597353497165</v>
      </c>
      <c r="G987" s="13">
        <f t="shared" si="47"/>
        <v>8.0792211720226845</v>
      </c>
      <c r="H987" s="21">
        <v>43319</v>
      </c>
      <c r="I987" s="22">
        <v>16</v>
      </c>
      <c r="J987" s="13">
        <f t="shared" si="46"/>
        <v>14.702597353497165</v>
      </c>
      <c r="K987" s="13">
        <f t="shared" si="46"/>
        <v>8.0792211720226845</v>
      </c>
    </row>
    <row r="988" spans="1:15">
      <c r="A988" s="21">
        <v>43319</v>
      </c>
      <c r="B988" s="22">
        <v>17</v>
      </c>
      <c r="C988" s="41">
        <v>395.84249999999997</v>
      </c>
      <c r="D988" s="41">
        <v>236.505</v>
      </c>
      <c r="E988" s="34">
        <f>VLOOKUP(A988,[1]GAS!$A$2:$B$215,2,FALSE)</f>
        <v>26.45</v>
      </c>
      <c r="F988" s="13">
        <f t="shared" si="45"/>
        <v>14.965689981096407</v>
      </c>
      <c r="G988" s="13">
        <f t="shared" si="47"/>
        <v>8.9415879017013236</v>
      </c>
      <c r="H988" s="21">
        <v>43319</v>
      </c>
      <c r="I988" s="22">
        <v>17</v>
      </c>
      <c r="J988" s="13">
        <f t="shared" si="46"/>
        <v>14.965689981096407</v>
      </c>
      <c r="K988" s="13">
        <f t="shared" si="46"/>
        <v>8.9415879017013236</v>
      </c>
    </row>
    <row r="989" spans="1:15">
      <c r="A989" s="21">
        <v>43319</v>
      </c>
      <c r="B989" s="22">
        <v>18</v>
      </c>
      <c r="C989" s="41">
        <v>500.67790000000002</v>
      </c>
      <c r="D989" s="41">
        <v>256.85000000000002</v>
      </c>
      <c r="E989" s="34">
        <f>VLOOKUP(A989,[1]GAS!$A$2:$B$215,2,FALSE)</f>
        <v>26.45</v>
      </c>
      <c r="F989" s="13">
        <f t="shared" si="45"/>
        <v>18.929221172022686</v>
      </c>
      <c r="G989" s="13">
        <f t="shared" si="47"/>
        <v>9.7107750472589807</v>
      </c>
      <c r="H989" s="21">
        <v>43319</v>
      </c>
      <c r="I989" s="22">
        <v>18</v>
      </c>
      <c r="J989" s="13">
        <f t="shared" si="46"/>
        <v>18.929221172022686</v>
      </c>
      <c r="K989" s="13">
        <f t="shared" si="46"/>
        <v>9.7107750472589807</v>
      </c>
    </row>
    <row r="990" spans="1:15">
      <c r="A990" s="21">
        <v>43319</v>
      </c>
      <c r="B990" s="22">
        <v>19</v>
      </c>
      <c r="C990" s="41">
        <v>709.66010000000006</v>
      </c>
      <c r="D990" s="41">
        <v>571.56380000000001</v>
      </c>
      <c r="E990" s="34">
        <f>VLOOKUP(A990,[1]GAS!$A$2:$B$215,2,FALSE)</f>
        <v>26.45</v>
      </c>
      <c r="F990" s="13">
        <f t="shared" si="45"/>
        <v>26.83024952741021</v>
      </c>
      <c r="G990" s="13">
        <f t="shared" si="47"/>
        <v>21.609217391304348</v>
      </c>
      <c r="H990" s="21">
        <v>43319</v>
      </c>
      <c r="I990" s="22">
        <v>19</v>
      </c>
      <c r="J990" s="13">
        <f t="shared" si="46"/>
        <v>26.83024952741021</v>
      </c>
      <c r="K990" s="13">
        <f t="shared" si="46"/>
        <v>21.609217391304348</v>
      </c>
    </row>
    <row r="991" spans="1:15">
      <c r="A991" s="21">
        <v>43319</v>
      </c>
      <c r="B991" s="22">
        <v>20</v>
      </c>
      <c r="C991" s="41">
        <v>700.66240000000005</v>
      </c>
      <c r="D991" s="41">
        <v>420.54950000000002</v>
      </c>
      <c r="E991" s="34">
        <f>VLOOKUP(A991,[1]GAS!$A$2:$B$215,2,FALSE)</f>
        <v>26.45</v>
      </c>
      <c r="F991" s="13">
        <f t="shared" si="45"/>
        <v>26.490071833648397</v>
      </c>
      <c r="G991" s="13">
        <f t="shared" si="47"/>
        <v>15.899792060491494</v>
      </c>
      <c r="H991" s="21">
        <v>43319</v>
      </c>
      <c r="I991" s="22">
        <v>20</v>
      </c>
      <c r="J991" s="13">
        <f t="shared" si="46"/>
        <v>26.490071833648397</v>
      </c>
      <c r="K991" s="13">
        <f t="shared" si="46"/>
        <v>15.899792060491494</v>
      </c>
    </row>
    <row r="992" spans="1:15">
      <c r="A992" s="21">
        <v>43319</v>
      </c>
      <c r="B992" s="22">
        <v>21</v>
      </c>
      <c r="C992" s="41">
        <v>428.45780000000002</v>
      </c>
      <c r="D992" s="41">
        <v>237.9392</v>
      </c>
      <c r="E992" s="34">
        <f>VLOOKUP(A992,[1]GAS!$A$2:$B$215,2,FALSE)</f>
        <v>26.45</v>
      </c>
      <c r="F992" s="13">
        <f t="shared" si="45"/>
        <v>16.198782608695652</v>
      </c>
      <c r="G992" s="13">
        <f t="shared" si="47"/>
        <v>8.9958109640831765</v>
      </c>
      <c r="H992" s="21">
        <v>43319</v>
      </c>
      <c r="I992" s="22">
        <v>21</v>
      </c>
      <c r="J992" s="13">
        <f t="shared" si="46"/>
        <v>16.198782608695652</v>
      </c>
      <c r="K992" s="13">
        <f t="shared" si="46"/>
        <v>8.9958109640831765</v>
      </c>
    </row>
    <row r="993" spans="1:15">
      <c r="A993" s="21">
        <v>43320</v>
      </c>
      <c r="B993" s="22">
        <v>12</v>
      </c>
      <c r="C993" s="41">
        <v>100.32850000000001</v>
      </c>
      <c r="D993" s="41">
        <v>65.305599999999998</v>
      </c>
      <c r="E993" s="34">
        <f>VLOOKUP(A993,[1]GAS!$A$2:$B$215,2,FALSE)</f>
        <v>15.71</v>
      </c>
      <c r="F993" s="13">
        <f t="shared" si="45"/>
        <v>6.3862826225334182</v>
      </c>
      <c r="G993" s="13">
        <f t="shared" si="47"/>
        <v>4.1569446212603438</v>
      </c>
      <c r="H993" s="21">
        <v>43320</v>
      </c>
      <c r="I993" s="22">
        <v>12</v>
      </c>
      <c r="J993" s="13">
        <f t="shared" si="46"/>
        <v>6.3862826225334182</v>
      </c>
      <c r="K993" s="13">
        <f t="shared" si="46"/>
        <v>4.1569446212603438</v>
      </c>
      <c r="L993" s="20">
        <f>MAX(AVERAGE(C993:C996),AVERAGE(C994:C997),AVERAGE(C995:C998),AVERAGE(C996:C999),AVERAGE(C997:C1000))</f>
        <v>261.48310000000004</v>
      </c>
      <c r="M993" s="20"/>
      <c r="N993" s="20">
        <f>MAX(AVERAGE(D993:D996),AVERAGE(D994:D997),AVERAGE(D995:D998),AVERAGE(D996:D999),AVERAGE(D997:D1000))</f>
        <v>145.443375</v>
      </c>
      <c r="O993" s="20"/>
    </row>
    <row r="994" spans="1:15">
      <c r="A994" s="21">
        <v>43320</v>
      </c>
      <c r="B994" s="22">
        <v>13</v>
      </c>
      <c r="C994" s="41">
        <v>140.7861</v>
      </c>
      <c r="D994" s="41">
        <v>45.340699999999998</v>
      </c>
      <c r="E994" s="34">
        <f>VLOOKUP(A994,[1]GAS!$A$2:$B$215,2,FALSE)</f>
        <v>15.71</v>
      </c>
      <c r="F994" s="13">
        <f t="shared" si="45"/>
        <v>8.9615595162316986</v>
      </c>
      <c r="G994" s="13">
        <f t="shared" si="47"/>
        <v>2.886104392106938</v>
      </c>
      <c r="H994" s="21">
        <v>43320</v>
      </c>
      <c r="I994" s="22">
        <v>13</v>
      </c>
      <c r="J994" s="13">
        <f t="shared" si="46"/>
        <v>8.9615595162316986</v>
      </c>
      <c r="K994" s="13">
        <f t="shared" si="46"/>
        <v>2.886104392106938</v>
      </c>
    </row>
    <row r="995" spans="1:15">
      <c r="A995" s="21">
        <v>43320</v>
      </c>
      <c r="B995" s="22">
        <v>14</v>
      </c>
      <c r="C995" s="41">
        <v>167.42840000000001</v>
      </c>
      <c r="D995" s="41">
        <v>90.620599999999996</v>
      </c>
      <c r="E995" s="34">
        <f>VLOOKUP(A995,[1]GAS!$A$2:$B$215,2,FALSE)</f>
        <v>15.71</v>
      </c>
      <c r="F995" s="13">
        <f t="shared" si="45"/>
        <v>10.657441120305538</v>
      </c>
      <c r="G995" s="13">
        <f t="shared" si="47"/>
        <v>5.7683386378103112</v>
      </c>
      <c r="H995" s="21">
        <v>43320</v>
      </c>
      <c r="I995" s="22">
        <v>14</v>
      </c>
      <c r="J995" s="13">
        <f t="shared" si="46"/>
        <v>10.657441120305538</v>
      </c>
      <c r="K995" s="13">
        <f t="shared" si="46"/>
        <v>5.7683386378103112</v>
      </c>
    </row>
    <row r="996" spans="1:15">
      <c r="A996" s="21">
        <v>43320</v>
      </c>
      <c r="B996" s="22">
        <v>15</v>
      </c>
      <c r="C996" s="41">
        <v>222.59819999999999</v>
      </c>
      <c r="D996" s="41">
        <v>163.99469999999999</v>
      </c>
      <c r="E996" s="34">
        <f>VLOOKUP(A996,[1]GAS!$A$2:$B$215,2,FALSE)</f>
        <v>15.71</v>
      </c>
      <c r="F996" s="13">
        <f t="shared" si="45"/>
        <v>14.169204328453214</v>
      </c>
      <c r="G996" s="13">
        <f t="shared" si="47"/>
        <v>10.43887332908975</v>
      </c>
      <c r="H996" s="21">
        <v>43320</v>
      </c>
      <c r="I996" s="22">
        <v>15</v>
      </c>
      <c r="J996" s="13">
        <f t="shared" si="46"/>
        <v>14.169204328453214</v>
      </c>
      <c r="K996" s="13">
        <f t="shared" si="46"/>
        <v>10.43887332908975</v>
      </c>
    </row>
    <row r="997" spans="1:15">
      <c r="A997" s="21">
        <v>43320</v>
      </c>
      <c r="B997" s="22">
        <v>16</v>
      </c>
      <c r="C997" s="41">
        <v>207.501</v>
      </c>
      <c r="D997" s="41">
        <v>158.63489999999999</v>
      </c>
      <c r="E997" s="34">
        <f>VLOOKUP(A997,[1]GAS!$A$2:$B$215,2,FALSE)</f>
        <v>15.71</v>
      </c>
      <c r="F997" s="13">
        <f t="shared" si="45"/>
        <v>13.208211330362825</v>
      </c>
      <c r="G997" s="13">
        <f t="shared" si="47"/>
        <v>10.097702100572882</v>
      </c>
      <c r="H997" s="21">
        <v>43320</v>
      </c>
      <c r="I997" s="22">
        <v>16</v>
      </c>
      <c r="J997" s="13">
        <f t="shared" si="46"/>
        <v>13.208211330362825</v>
      </c>
      <c r="K997" s="13">
        <f t="shared" si="46"/>
        <v>10.097702100572882</v>
      </c>
    </row>
    <row r="998" spans="1:15">
      <c r="A998" s="21">
        <v>43320</v>
      </c>
      <c r="B998" s="22">
        <v>17</v>
      </c>
      <c r="C998" s="41">
        <v>212.7037</v>
      </c>
      <c r="D998" s="41">
        <v>148.47730000000001</v>
      </c>
      <c r="E998" s="34">
        <f>VLOOKUP(A998,[1]GAS!$A$2:$B$215,2,FALSE)</f>
        <v>15.71</v>
      </c>
      <c r="F998" s="13">
        <f t="shared" si="45"/>
        <v>13.539382558879694</v>
      </c>
      <c r="G998" s="13">
        <f t="shared" si="47"/>
        <v>9.4511330362826236</v>
      </c>
      <c r="H998" s="21">
        <v>43320</v>
      </c>
      <c r="I998" s="22">
        <v>17</v>
      </c>
      <c r="J998" s="13">
        <f t="shared" si="46"/>
        <v>13.539382558879694</v>
      </c>
      <c r="K998" s="13">
        <f t="shared" si="46"/>
        <v>9.4511330362826236</v>
      </c>
    </row>
    <row r="999" spans="1:15">
      <c r="A999" s="21">
        <v>43320</v>
      </c>
      <c r="B999" s="22">
        <v>18</v>
      </c>
      <c r="C999" s="41">
        <v>254.33150000000001</v>
      </c>
      <c r="D999" s="41">
        <v>110.6666</v>
      </c>
      <c r="E999" s="34">
        <f>VLOOKUP(A999,[1]GAS!$A$2:$B$215,2,FALSE)</f>
        <v>15.71</v>
      </c>
      <c r="F999" s="13">
        <f t="shared" si="45"/>
        <v>16.189147040101844</v>
      </c>
      <c r="G999" s="13">
        <f t="shared" si="47"/>
        <v>7.0443411839592613</v>
      </c>
      <c r="H999" s="21">
        <v>43320</v>
      </c>
      <c r="I999" s="22">
        <v>18</v>
      </c>
      <c r="J999" s="13">
        <f t="shared" si="46"/>
        <v>16.189147040101844</v>
      </c>
      <c r="K999" s="13">
        <f t="shared" si="46"/>
        <v>7.0443411839592613</v>
      </c>
    </row>
    <row r="1000" spans="1:15">
      <c r="A1000" s="21">
        <v>43320</v>
      </c>
      <c r="B1000" s="22">
        <v>19</v>
      </c>
      <c r="C1000" s="41">
        <v>371.39620000000002</v>
      </c>
      <c r="D1000" s="41">
        <v>144.00749999999999</v>
      </c>
      <c r="E1000" s="34">
        <f>VLOOKUP(A1000,[1]GAS!$A$2:$B$215,2,FALSE)</f>
        <v>15.71</v>
      </c>
      <c r="F1000" s="13">
        <f t="shared" si="45"/>
        <v>23.640751113940166</v>
      </c>
      <c r="G1000" s="13">
        <f t="shared" si="47"/>
        <v>9.1666136218968806</v>
      </c>
      <c r="H1000" s="21">
        <v>43320</v>
      </c>
      <c r="I1000" s="22">
        <v>19</v>
      </c>
      <c r="J1000" s="13">
        <f t="shared" si="46"/>
        <v>23.640751113940166</v>
      </c>
      <c r="K1000" s="13">
        <f t="shared" si="46"/>
        <v>9.1666136218968806</v>
      </c>
    </row>
    <row r="1001" spans="1:15">
      <c r="A1001" s="21">
        <v>43320</v>
      </c>
      <c r="B1001" s="22">
        <v>20</v>
      </c>
      <c r="C1001" s="41">
        <v>429.52289999999999</v>
      </c>
      <c r="D1001" s="41">
        <v>118.33750000000001</v>
      </c>
      <c r="E1001" s="34">
        <f>VLOOKUP(A1001,[1]GAS!$A$2:$B$215,2,FALSE)</f>
        <v>15.71</v>
      </c>
      <c r="F1001" s="13">
        <f t="shared" si="45"/>
        <v>27.34073201782304</v>
      </c>
      <c r="G1001" s="13">
        <f t="shared" si="47"/>
        <v>7.5326225334182046</v>
      </c>
      <c r="H1001" s="21">
        <v>43320</v>
      </c>
      <c r="I1001" s="22">
        <v>20</v>
      </c>
      <c r="J1001" s="13">
        <f t="shared" si="46"/>
        <v>27.34073201782304</v>
      </c>
      <c r="K1001" s="13">
        <f t="shared" si="46"/>
        <v>7.5326225334182046</v>
      </c>
    </row>
    <row r="1002" spans="1:15">
      <c r="A1002" s="21">
        <v>43320</v>
      </c>
      <c r="B1002" s="22">
        <v>21</v>
      </c>
      <c r="C1002" s="41">
        <v>261.81180000000001</v>
      </c>
      <c r="D1002" s="41">
        <v>61.494199999999999</v>
      </c>
      <c r="E1002" s="34">
        <f>VLOOKUP(A1002,[1]GAS!$A$2:$B$215,2,FALSE)</f>
        <v>15.71</v>
      </c>
      <c r="F1002" s="13">
        <f t="shared" si="45"/>
        <v>16.665295989815405</v>
      </c>
      <c r="G1002" s="13">
        <f t="shared" si="47"/>
        <v>3.9143348185868869</v>
      </c>
      <c r="H1002" s="21">
        <v>43320</v>
      </c>
      <c r="I1002" s="22">
        <v>21</v>
      </c>
      <c r="J1002" s="13">
        <f t="shared" si="46"/>
        <v>16.665295989815405</v>
      </c>
      <c r="K1002" s="13">
        <f t="shared" si="46"/>
        <v>3.9143348185868869</v>
      </c>
    </row>
    <row r="1003" spans="1:15">
      <c r="A1003" s="21">
        <v>43321</v>
      </c>
      <c r="B1003" s="22">
        <v>12</v>
      </c>
      <c r="C1003" s="41">
        <v>109.0694</v>
      </c>
      <c r="D1003" s="41">
        <v>161.26220000000001</v>
      </c>
      <c r="E1003" s="34">
        <f>VLOOKUP(A1003,[1]GAS!$A$2:$B$215,2,FALSE)</f>
        <v>14.164999999999999</v>
      </c>
      <c r="F1003" s="13">
        <f t="shared" si="45"/>
        <v>7.6999223438051541</v>
      </c>
      <c r="G1003" s="13">
        <f t="shared" si="47"/>
        <v>11.384553476879635</v>
      </c>
      <c r="H1003" s="21">
        <v>43321</v>
      </c>
      <c r="I1003" s="22">
        <v>12</v>
      </c>
      <c r="J1003" s="13">
        <f t="shared" si="46"/>
        <v>7.6999223438051541</v>
      </c>
      <c r="K1003" s="13">
        <f t="shared" si="46"/>
        <v>11.384553476879635</v>
      </c>
      <c r="L1003" s="20">
        <f>MAX(AVERAGE(C1003:C1006),AVERAGE(C1004:C1007),AVERAGE(C1005:C1008),AVERAGE(C1006:C1009),AVERAGE(C1007:C1010))</f>
        <v>294.39965000000001</v>
      </c>
      <c r="M1003" s="20"/>
      <c r="N1003" s="20">
        <f>MAX(AVERAGE(D1003:D1006),AVERAGE(D1004:D1007),AVERAGE(D1005:D1008),AVERAGE(D1006:D1009),AVERAGE(D1007:D1010))</f>
        <v>462.72095000000002</v>
      </c>
      <c r="O1003" s="20"/>
    </row>
    <row r="1004" spans="1:15">
      <c r="A1004" s="21">
        <v>43321</v>
      </c>
      <c r="B1004" s="22">
        <v>13</v>
      </c>
      <c r="C1004" s="41">
        <v>137.4727</v>
      </c>
      <c r="D1004" s="41">
        <v>181.43520000000001</v>
      </c>
      <c r="E1004" s="34">
        <f>VLOOKUP(A1004,[1]GAS!$A$2:$B$215,2,FALSE)</f>
        <v>14.164999999999999</v>
      </c>
      <c r="F1004" s="13">
        <f t="shared" si="45"/>
        <v>9.7050970702435588</v>
      </c>
      <c r="G1004" s="13">
        <f t="shared" si="47"/>
        <v>12.808697493822804</v>
      </c>
      <c r="H1004" s="21">
        <v>43321</v>
      </c>
      <c r="I1004" s="22">
        <v>13</v>
      </c>
      <c r="J1004" s="13">
        <f t="shared" si="46"/>
        <v>9.7050970702435588</v>
      </c>
      <c r="K1004" s="13">
        <f t="shared" si="46"/>
        <v>12.808697493822804</v>
      </c>
    </row>
    <row r="1005" spans="1:15">
      <c r="A1005" s="21">
        <v>43321</v>
      </c>
      <c r="B1005" s="22">
        <v>14</v>
      </c>
      <c r="C1005" s="41">
        <v>169.4392</v>
      </c>
      <c r="D1005" s="41">
        <v>393.04480000000001</v>
      </c>
      <c r="E1005" s="34">
        <f>VLOOKUP(A1005,[1]GAS!$A$2:$B$215,2,FALSE)</f>
        <v>14.164999999999999</v>
      </c>
      <c r="F1005" s="13">
        <f t="shared" si="45"/>
        <v>11.961821390751854</v>
      </c>
      <c r="G1005" s="13">
        <f t="shared" si="47"/>
        <v>27.747603247440878</v>
      </c>
      <c r="H1005" s="21">
        <v>43321</v>
      </c>
      <c r="I1005" s="22">
        <v>14</v>
      </c>
      <c r="J1005" s="13">
        <f t="shared" si="46"/>
        <v>11.961821390751854</v>
      </c>
      <c r="K1005" s="13">
        <f t="shared" si="46"/>
        <v>27.747603247440878</v>
      </c>
    </row>
    <row r="1006" spans="1:15">
      <c r="A1006" s="21">
        <v>43321</v>
      </c>
      <c r="B1006" s="22">
        <v>15</v>
      </c>
      <c r="C1006" s="41">
        <v>194.1677</v>
      </c>
      <c r="D1006" s="41">
        <v>230.40899999999999</v>
      </c>
      <c r="E1006" s="34">
        <f>VLOOKUP(A1006,[1]GAS!$A$2:$B$215,2,FALSE)</f>
        <v>14.164999999999999</v>
      </c>
      <c r="F1006" s="13">
        <f t="shared" si="45"/>
        <v>13.707567949170491</v>
      </c>
      <c r="G1006" s="13">
        <f t="shared" si="47"/>
        <v>16.266078362160254</v>
      </c>
      <c r="H1006" s="21">
        <v>43321</v>
      </c>
      <c r="I1006" s="22">
        <v>15</v>
      </c>
      <c r="J1006" s="13">
        <f t="shared" si="46"/>
        <v>13.707567949170491</v>
      </c>
      <c r="K1006" s="13">
        <f t="shared" si="46"/>
        <v>16.266078362160254</v>
      </c>
    </row>
    <row r="1007" spans="1:15">
      <c r="A1007" s="21">
        <v>43321</v>
      </c>
      <c r="B1007" s="22">
        <v>16</v>
      </c>
      <c r="C1007" s="41">
        <v>187.08969999999999</v>
      </c>
      <c r="D1007" s="41">
        <v>238.41290000000001</v>
      </c>
      <c r="E1007" s="34">
        <f>VLOOKUP(A1007,[1]GAS!$A$2:$B$215,2,FALSE)</f>
        <v>14.164999999999999</v>
      </c>
      <c r="F1007" s="13">
        <f t="shared" si="45"/>
        <v>13.207885633603954</v>
      </c>
      <c r="G1007" s="13">
        <f t="shared" si="47"/>
        <v>16.831126014825276</v>
      </c>
      <c r="H1007" s="21">
        <v>43321</v>
      </c>
      <c r="I1007" s="22">
        <v>16</v>
      </c>
      <c r="J1007" s="13">
        <f t="shared" si="46"/>
        <v>13.207885633603954</v>
      </c>
      <c r="K1007" s="13">
        <f t="shared" si="46"/>
        <v>16.831126014825276</v>
      </c>
    </row>
    <row r="1008" spans="1:15">
      <c r="A1008" s="21">
        <v>43321</v>
      </c>
      <c r="B1008" s="22">
        <v>17</v>
      </c>
      <c r="C1008" s="41">
        <v>211.51390000000001</v>
      </c>
      <c r="D1008" s="41">
        <v>340.89510000000001</v>
      </c>
      <c r="E1008" s="34">
        <f>VLOOKUP(A1008,[1]GAS!$A$2:$B$215,2,FALSE)</f>
        <v>14.164999999999999</v>
      </c>
      <c r="F1008" s="13">
        <f t="shared" si="45"/>
        <v>14.932149664666433</v>
      </c>
      <c r="G1008" s="13">
        <f t="shared" si="47"/>
        <v>24.066014825273562</v>
      </c>
      <c r="H1008" s="21">
        <v>43321</v>
      </c>
      <c r="I1008" s="22">
        <v>17</v>
      </c>
      <c r="J1008" s="13">
        <f t="shared" si="46"/>
        <v>14.932149664666433</v>
      </c>
      <c r="K1008" s="13">
        <f t="shared" si="46"/>
        <v>24.066014825273562</v>
      </c>
    </row>
    <row r="1009" spans="1:15">
      <c r="A1009" s="21">
        <v>43321</v>
      </c>
      <c r="B1009" s="22">
        <v>18</v>
      </c>
      <c r="C1009" s="41">
        <v>295.20499999999998</v>
      </c>
      <c r="D1009" s="41">
        <v>383.56369999999998</v>
      </c>
      <c r="E1009" s="34">
        <f>VLOOKUP(A1009,[1]GAS!$A$2:$B$215,2,FALSE)</f>
        <v>14.164999999999999</v>
      </c>
      <c r="F1009" s="13">
        <f t="shared" si="45"/>
        <v>20.840451817860924</v>
      </c>
      <c r="G1009" s="13">
        <f t="shared" si="47"/>
        <v>27.078270384751146</v>
      </c>
      <c r="H1009" s="21">
        <v>43321</v>
      </c>
      <c r="I1009" s="22">
        <v>18</v>
      </c>
      <c r="J1009" s="13">
        <f t="shared" si="46"/>
        <v>20.840451817860924</v>
      </c>
      <c r="K1009" s="13">
        <f t="shared" si="46"/>
        <v>27.078270384751146</v>
      </c>
    </row>
    <row r="1010" spans="1:15">
      <c r="A1010" s="21">
        <v>43321</v>
      </c>
      <c r="B1010" s="22">
        <v>19</v>
      </c>
      <c r="C1010" s="41">
        <v>483.79</v>
      </c>
      <c r="D1010" s="41">
        <v>888.01210000000003</v>
      </c>
      <c r="E1010" s="34">
        <f>VLOOKUP(A1010,[1]GAS!$A$2:$B$215,2,FALSE)</f>
        <v>14.164999999999999</v>
      </c>
      <c r="F1010" s="13">
        <f t="shared" si="45"/>
        <v>34.153900458877516</v>
      </c>
      <c r="G1010" s="13">
        <f t="shared" si="47"/>
        <v>62.690582421461357</v>
      </c>
      <c r="H1010" s="21">
        <v>43321</v>
      </c>
      <c r="I1010" s="22">
        <v>19</v>
      </c>
      <c r="J1010" s="13">
        <f t="shared" si="46"/>
        <v>34.153900458877516</v>
      </c>
      <c r="K1010" s="13">
        <f t="shared" si="46"/>
        <v>62.690582421461357</v>
      </c>
    </row>
    <row r="1011" spans="1:15">
      <c r="A1011" s="21">
        <v>43321</v>
      </c>
      <c r="B1011" s="22">
        <v>20</v>
      </c>
      <c r="C1011" s="41">
        <v>445.7056</v>
      </c>
      <c r="D1011" s="41">
        <v>249.12190000000001</v>
      </c>
      <c r="E1011" s="34">
        <f>VLOOKUP(A1011,[1]GAS!$A$2:$B$215,2,FALSE)</f>
        <v>14.164999999999999</v>
      </c>
      <c r="F1011" s="13">
        <f t="shared" si="45"/>
        <v>31.465273561595485</v>
      </c>
      <c r="G1011" s="13">
        <f t="shared" si="47"/>
        <v>17.587144369925877</v>
      </c>
      <c r="H1011" s="21">
        <v>43321</v>
      </c>
      <c r="I1011" s="22">
        <v>20</v>
      </c>
      <c r="J1011" s="13">
        <f t="shared" si="46"/>
        <v>31.465273561595485</v>
      </c>
      <c r="K1011" s="13">
        <f t="shared" si="46"/>
        <v>17.587144369925877</v>
      </c>
    </row>
    <row r="1012" spans="1:15">
      <c r="A1012" s="21">
        <v>43321</v>
      </c>
      <c r="B1012" s="22">
        <v>21</v>
      </c>
      <c r="C1012" s="41">
        <v>260.95800000000003</v>
      </c>
      <c r="D1012" s="41">
        <v>109.2286</v>
      </c>
      <c r="E1012" s="34">
        <f>VLOOKUP(A1012,[1]GAS!$A$2:$B$215,2,FALSE)</f>
        <v>14.164999999999999</v>
      </c>
      <c r="F1012" s="13">
        <f t="shared" si="45"/>
        <v>18.422732086127784</v>
      </c>
      <c r="G1012" s="13">
        <f t="shared" si="47"/>
        <v>7.7111613130956584</v>
      </c>
      <c r="H1012" s="21">
        <v>43321</v>
      </c>
      <c r="I1012" s="22">
        <v>21</v>
      </c>
      <c r="J1012" s="13">
        <f t="shared" si="46"/>
        <v>18.422732086127784</v>
      </c>
      <c r="K1012" s="13">
        <f t="shared" si="46"/>
        <v>7.7111613130956584</v>
      </c>
    </row>
    <row r="1013" spans="1:15">
      <c r="A1013" s="21">
        <v>43322</v>
      </c>
      <c r="B1013" s="22">
        <v>12</v>
      </c>
      <c r="C1013" s="34">
        <v>123.0082</v>
      </c>
      <c r="D1013" s="41">
        <v>222.7533</v>
      </c>
      <c r="E1013" s="34">
        <f>VLOOKUP(A1013,[1]GAS!$A$2:$B$215,2,FALSE)</f>
        <v>15.805</v>
      </c>
      <c r="F1013" s="13">
        <f t="shared" si="45"/>
        <v>7.7828661815881057</v>
      </c>
      <c r="G1013" s="13">
        <f t="shared" si="47"/>
        <v>14.093850047453337</v>
      </c>
      <c r="H1013" s="21">
        <v>43322</v>
      </c>
      <c r="I1013" s="22">
        <v>12</v>
      </c>
      <c r="J1013" s="13">
        <f t="shared" si="46"/>
        <v>7.7828661815881057</v>
      </c>
      <c r="K1013" s="13">
        <f t="shared" si="46"/>
        <v>14.093850047453337</v>
      </c>
      <c r="L1013" s="20">
        <f>MAX(AVERAGE(C1013:C1016),AVERAGE(C1014:C1017),AVERAGE(C1015:C1018),AVERAGE(C1016:C1019),AVERAGE(C1017:C1020))</f>
        <v>195.42977500000001</v>
      </c>
      <c r="M1013" s="20"/>
      <c r="N1013" s="20">
        <f>MAX(AVERAGE(D1013:D1016),AVERAGE(D1014:D1017),AVERAGE(D1015:D1018),AVERAGE(D1016:D1019),AVERAGE(D1017:D1020))</f>
        <v>131.248425</v>
      </c>
      <c r="O1013" s="20"/>
    </row>
    <row r="1014" spans="1:15">
      <c r="A1014" s="21">
        <v>43322</v>
      </c>
      <c r="B1014" s="22">
        <v>13</v>
      </c>
      <c r="C1014" s="34">
        <v>146.97309999999999</v>
      </c>
      <c r="D1014" s="41">
        <v>95.965599999999995</v>
      </c>
      <c r="E1014" s="34">
        <f>VLOOKUP(A1014,[1]GAS!$A$2:$B$215,2,FALSE)</f>
        <v>15.805</v>
      </c>
      <c r="F1014" s="13">
        <f t="shared" si="45"/>
        <v>9.2991521670357482</v>
      </c>
      <c r="G1014" s="13">
        <f t="shared" si="47"/>
        <v>6.0718506801645047</v>
      </c>
      <c r="H1014" s="21">
        <v>43322</v>
      </c>
      <c r="I1014" s="22">
        <v>13</v>
      </c>
      <c r="J1014" s="13">
        <f t="shared" si="46"/>
        <v>9.2991521670357482</v>
      </c>
      <c r="K1014" s="13">
        <f t="shared" si="46"/>
        <v>6.0718506801645047</v>
      </c>
    </row>
    <row r="1015" spans="1:15">
      <c r="A1015" s="21">
        <v>43322</v>
      </c>
      <c r="B1015" s="22">
        <v>14</v>
      </c>
      <c r="C1015" s="34">
        <v>158.43090000000001</v>
      </c>
      <c r="D1015" s="41">
        <v>115.7574</v>
      </c>
      <c r="E1015" s="34">
        <f>VLOOKUP(A1015,[1]GAS!$A$2:$B$215,2,FALSE)</f>
        <v>15.805</v>
      </c>
      <c r="F1015" s="13">
        <f t="shared" si="45"/>
        <v>10.024099968364443</v>
      </c>
      <c r="G1015" s="13">
        <f t="shared" si="47"/>
        <v>7.3240999683644423</v>
      </c>
      <c r="H1015" s="21">
        <v>43322</v>
      </c>
      <c r="I1015" s="22">
        <v>14</v>
      </c>
      <c r="J1015" s="13">
        <f t="shared" si="46"/>
        <v>10.024099968364443</v>
      </c>
      <c r="K1015" s="13">
        <f t="shared" si="46"/>
        <v>7.3240999683644423</v>
      </c>
    </row>
    <row r="1016" spans="1:15">
      <c r="A1016" s="21">
        <v>43322</v>
      </c>
      <c r="B1016" s="22">
        <v>15</v>
      </c>
      <c r="C1016" s="34">
        <v>159.69239999999999</v>
      </c>
      <c r="D1016" s="41">
        <v>90.517399999999995</v>
      </c>
      <c r="E1016" s="34">
        <f>VLOOKUP(A1016,[1]GAS!$A$2:$B$215,2,FALSE)</f>
        <v>15.805</v>
      </c>
      <c r="F1016" s="13">
        <f t="shared" si="45"/>
        <v>10.103916482125909</v>
      </c>
      <c r="G1016" s="13">
        <f t="shared" si="47"/>
        <v>5.7271369819677318</v>
      </c>
      <c r="H1016" s="21">
        <v>43322</v>
      </c>
      <c r="I1016" s="22">
        <v>15</v>
      </c>
      <c r="J1016" s="13">
        <f t="shared" si="46"/>
        <v>10.103916482125909</v>
      </c>
      <c r="K1016" s="13">
        <f t="shared" si="46"/>
        <v>5.7271369819677318</v>
      </c>
    </row>
    <row r="1017" spans="1:15">
      <c r="A1017" s="21">
        <v>43322</v>
      </c>
      <c r="B1017" s="22">
        <v>16</v>
      </c>
      <c r="C1017" s="34">
        <v>174.97630000000001</v>
      </c>
      <c r="D1017" s="41">
        <v>70.170100000000005</v>
      </c>
      <c r="E1017" s="34">
        <f>VLOOKUP(A1017,[1]GAS!$A$2:$B$215,2,FALSE)</f>
        <v>15.805</v>
      </c>
      <c r="F1017" s="13">
        <f t="shared" si="45"/>
        <v>11.070945903195192</v>
      </c>
      <c r="G1017" s="13">
        <f t="shared" si="47"/>
        <v>4.4397405884213859</v>
      </c>
      <c r="H1017" s="21">
        <v>43322</v>
      </c>
      <c r="I1017" s="22">
        <v>16</v>
      </c>
      <c r="J1017" s="13">
        <f t="shared" si="46"/>
        <v>11.070945903195192</v>
      </c>
      <c r="K1017" s="13">
        <f t="shared" si="46"/>
        <v>4.4397405884213859</v>
      </c>
    </row>
    <row r="1018" spans="1:15">
      <c r="A1018" s="21">
        <v>43322</v>
      </c>
      <c r="B1018" s="22">
        <v>17</v>
      </c>
      <c r="C1018" s="34">
        <v>199.74</v>
      </c>
      <c r="D1018" s="41">
        <v>69.025899999999993</v>
      </c>
      <c r="E1018" s="34">
        <f>VLOOKUP(A1018,[1]GAS!$A$2:$B$215,2,FALSE)</f>
        <v>15.805</v>
      </c>
      <c r="F1018" s="13">
        <f t="shared" si="45"/>
        <v>12.637772856690921</v>
      </c>
      <c r="G1018" s="13">
        <f t="shared" si="47"/>
        <v>4.3673457766529573</v>
      </c>
      <c r="H1018" s="21">
        <v>43322</v>
      </c>
      <c r="I1018" s="22">
        <v>17</v>
      </c>
      <c r="J1018" s="13">
        <f t="shared" si="46"/>
        <v>12.637772856690921</v>
      </c>
      <c r="K1018" s="13">
        <f t="shared" si="46"/>
        <v>4.3673457766529573</v>
      </c>
    </row>
    <row r="1019" spans="1:15">
      <c r="A1019" s="21">
        <v>43322</v>
      </c>
      <c r="B1019" s="22">
        <v>18</v>
      </c>
      <c r="C1019" s="34">
        <v>174.3998</v>
      </c>
      <c r="D1019" s="41">
        <v>70.673199999999994</v>
      </c>
      <c r="E1019" s="34">
        <f>VLOOKUP(A1019,[1]GAS!$A$2:$B$215,2,FALSE)</f>
        <v>15.805</v>
      </c>
      <c r="F1019" s="13">
        <f t="shared" si="45"/>
        <v>11.034470104397343</v>
      </c>
      <c r="G1019" s="13">
        <f t="shared" si="47"/>
        <v>4.4715722872508694</v>
      </c>
      <c r="H1019" s="21">
        <v>43322</v>
      </c>
      <c r="I1019" s="22">
        <v>18</v>
      </c>
      <c r="J1019" s="13">
        <f t="shared" si="46"/>
        <v>11.034470104397343</v>
      </c>
      <c r="K1019" s="13">
        <f t="shared" si="46"/>
        <v>4.4715722872508694</v>
      </c>
    </row>
    <row r="1020" spans="1:15">
      <c r="A1020" s="21">
        <v>43322</v>
      </c>
      <c r="B1020" s="22">
        <v>19</v>
      </c>
      <c r="C1020" s="34">
        <v>232.60300000000001</v>
      </c>
      <c r="D1020" s="41">
        <v>65.586500000000001</v>
      </c>
      <c r="E1020" s="34">
        <f>VLOOKUP(A1020,[1]GAS!$A$2:$B$215,2,FALSE)</f>
        <v>15.805</v>
      </c>
      <c r="F1020" s="13">
        <f t="shared" si="45"/>
        <v>14.717051565960141</v>
      </c>
      <c r="G1020" s="13">
        <f t="shared" si="47"/>
        <v>4.1497310977538753</v>
      </c>
      <c r="H1020" s="21">
        <v>43322</v>
      </c>
      <c r="I1020" s="22">
        <v>19</v>
      </c>
      <c r="J1020" s="13">
        <f t="shared" si="46"/>
        <v>14.717051565960141</v>
      </c>
      <c r="K1020" s="13">
        <f t="shared" si="46"/>
        <v>4.1497310977538753</v>
      </c>
    </row>
    <row r="1021" spans="1:15">
      <c r="A1021" s="21">
        <v>43322</v>
      </c>
      <c r="B1021" s="22">
        <v>20</v>
      </c>
      <c r="C1021" s="34">
        <v>277.23230000000001</v>
      </c>
      <c r="D1021" s="41">
        <v>61.612499999999997</v>
      </c>
      <c r="E1021" s="34">
        <f>VLOOKUP(A1021,[1]GAS!$A$2:$B$215,2,FALSE)</f>
        <v>15.805</v>
      </c>
      <c r="F1021" s="13">
        <f t="shared" si="45"/>
        <v>17.540797216070864</v>
      </c>
      <c r="G1021" s="13">
        <f t="shared" si="47"/>
        <v>3.8982916798481493</v>
      </c>
      <c r="H1021" s="21">
        <v>43322</v>
      </c>
      <c r="I1021" s="22">
        <v>20</v>
      </c>
      <c r="J1021" s="13">
        <f t="shared" si="46"/>
        <v>17.540797216070864</v>
      </c>
      <c r="K1021" s="13">
        <f t="shared" si="46"/>
        <v>3.8982916798481493</v>
      </c>
    </row>
    <row r="1022" spans="1:15">
      <c r="A1022" s="21">
        <v>43322</v>
      </c>
      <c r="B1022" s="22">
        <v>21</v>
      </c>
      <c r="C1022" s="34">
        <v>166.18639999999999</v>
      </c>
      <c r="D1022" s="41">
        <v>51.761200000000002</v>
      </c>
      <c r="E1022" s="34">
        <f>VLOOKUP(A1022,[1]GAS!$A$2:$B$215,2,FALSE)</f>
        <v>15.805</v>
      </c>
      <c r="F1022" s="13">
        <f t="shared" si="45"/>
        <v>10.514799114204365</v>
      </c>
      <c r="G1022" s="13">
        <f t="shared" si="47"/>
        <v>3.2749889275545714</v>
      </c>
      <c r="H1022" s="21">
        <v>43322</v>
      </c>
      <c r="I1022" s="22">
        <v>21</v>
      </c>
      <c r="J1022" s="13">
        <f t="shared" si="46"/>
        <v>10.514799114204365</v>
      </c>
      <c r="K1022" s="13">
        <f t="shared" si="46"/>
        <v>3.2749889275545714</v>
      </c>
    </row>
    <row r="1023" spans="1:15">
      <c r="A1023" s="21">
        <v>43323</v>
      </c>
      <c r="B1023" s="22">
        <v>12</v>
      </c>
      <c r="C1023" s="34">
        <v>58.017600000000002</v>
      </c>
      <c r="D1023" s="41">
        <v>74.853499999999997</v>
      </c>
      <c r="E1023" s="34">
        <f>VLOOKUP(A1023,[1]GAS!$A$2:$B$215,2,FALSE)</f>
        <v>10.42</v>
      </c>
      <c r="F1023" s="13">
        <f t="shared" si="45"/>
        <v>5.5679078694817656</v>
      </c>
      <c r="G1023" s="13">
        <f t="shared" si="47"/>
        <v>7.1836372360844525</v>
      </c>
      <c r="H1023" s="21">
        <v>43323</v>
      </c>
      <c r="I1023" s="22">
        <v>12</v>
      </c>
      <c r="J1023" s="13">
        <f t="shared" si="46"/>
        <v>5.5679078694817656</v>
      </c>
      <c r="K1023" s="13">
        <f t="shared" si="46"/>
        <v>7.1836372360844525</v>
      </c>
      <c r="L1023" s="20">
        <f>MAX(AVERAGE(C1023:C1026),AVERAGE(C1024:C1027),AVERAGE(C1025:C1028),AVERAGE(C1026:C1029),AVERAGE(C1027:C1030))</f>
        <v>116.308375</v>
      </c>
      <c r="M1023" s="20"/>
      <c r="N1023" s="20">
        <f>MAX(AVERAGE(D1023:D1026),AVERAGE(D1024:D1027),AVERAGE(D1025:D1028),AVERAGE(D1026:D1029),AVERAGE(D1027:D1030))</f>
        <v>72.778824999999998</v>
      </c>
      <c r="O1023" s="20"/>
    </row>
    <row r="1024" spans="1:15">
      <c r="A1024" s="21">
        <v>43323</v>
      </c>
      <c r="B1024" s="22">
        <v>13</v>
      </c>
      <c r="C1024" s="34">
        <v>67.971299999999999</v>
      </c>
      <c r="D1024" s="41">
        <v>74.509299999999996</v>
      </c>
      <c r="E1024" s="34">
        <f>VLOOKUP(A1024,[1]GAS!$A$2:$B$215,2,FALSE)</f>
        <v>10.42</v>
      </c>
      <c r="F1024" s="13">
        <f t="shared" si="45"/>
        <v>6.5231573896353163</v>
      </c>
      <c r="G1024" s="13">
        <f t="shared" si="47"/>
        <v>7.1506046065259117</v>
      </c>
      <c r="H1024" s="21">
        <v>43323</v>
      </c>
      <c r="I1024" s="22">
        <v>13</v>
      </c>
      <c r="J1024" s="13">
        <f t="shared" si="46"/>
        <v>6.5231573896353163</v>
      </c>
      <c r="K1024" s="13">
        <f t="shared" si="46"/>
        <v>7.1506046065259117</v>
      </c>
    </row>
    <row r="1025" spans="1:15">
      <c r="A1025" s="21">
        <v>43323</v>
      </c>
      <c r="B1025" s="22">
        <v>14</v>
      </c>
      <c r="C1025" s="34">
        <v>87.3523</v>
      </c>
      <c r="D1025" s="41">
        <v>69.245199999999997</v>
      </c>
      <c r="E1025" s="34">
        <f>VLOOKUP(A1025,[1]GAS!$A$2:$B$215,2,FALSE)</f>
        <v>10.42</v>
      </c>
      <c r="F1025" s="13">
        <f t="shared" si="45"/>
        <v>8.3831381957773505</v>
      </c>
      <c r="G1025" s="13">
        <f t="shared" si="47"/>
        <v>6.6454126679462568</v>
      </c>
      <c r="H1025" s="21">
        <v>43323</v>
      </c>
      <c r="I1025" s="22">
        <v>14</v>
      </c>
      <c r="J1025" s="13">
        <f t="shared" si="46"/>
        <v>8.3831381957773505</v>
      </c>
      <c r="K1025" s="13">
        <f t="shared" si="46"/>
        <v>6.6454126679462568</v>
      </c>
    </row>
    <row r="1026" spans="1:15">
      <c r="A1026" s="21">
        <v>43323</v>
      </c>
      <c r="B1026" s="22">
        <v>15</v>
      </c>
      <c r="C1026" s="34">
        <v>87.095100000000002</v>
      </c>
      <c r="D1026" s="41">
        <v>72.507300000000001</v>
      </c>
      <c r="E1026" s="34">
        <f>VLOOKUP(A1026,[1]GAS!$A$2:$B$215,2,FALSE)</f>
        <v>10.42</v>
      </c>
      <c r="F1026" s="13">
        <f t="shared" si="45"/>
        <v>8.3584548944337822</v>
      </c>
      <c r="G1026" s="13">
        <f t="shared" si="47"/>
        <v>6.9584740882917471</v>
      </c>
      <c r="H1026" s="21">
        <v>43323</v>
      </c>
      <c r="I1026" s="22">
        <v>15</v>
      </c>
      <c r="J1026" s="13">
        <f t="shared" si="46"/>
        <v>8.3584548944337822</v>
      </c>
      <c r="K1026" s="13">
        <f t="shared" si="46"/>
        <v>6.9584740882917471</v>
      </c>
    </row>
    <row r="1027" spans="1:15">
      <c r="A1027" s="21">
        <v>43323</v>
      </c>
      <c r="B1027" s="22">
        <v>16</v>
      </c>
      <c r="C1027" s="34">
        <v>108.34139999999999</v>
      </c>
      <c r="D1027" s="41">
        <v>71.564099999999996</v>
      </c>
      <c r="E1027" s="34">
        <f>VLOOKUP(A1027,[1]GAS!$A$2:$B$215,2,FALSE)</f>
        <v>10.42</v>
      </c>
      <c r="F1027" s="13">
        <f t="shared" ref="F1027:F1090" si="48">C1027/E1027</f>
        <v>10.397447216890594</v>
      </c>
      <c r="G1027" s="13">
        <f t="shared" si="47"/>
        <v>6.867955854126679</v>
      </c>
      <c r="H1027" s="21">
        <v>43323</v>
      </c>
      <c r="I1027" s="22">
        <v>16</v>
      </c>
      <c r="J1027" s="13">
        <f t="shared" ref="J1027:K1090" si="49">F1027</f>
        <v>10.397447216890594</v>
      </c>
      <c r="K1027" s="13">
        <f t="shared" si="49"/>
        <v>6.867955854126679</v>
      </c>
    </row>
    <row r="1028" spans="1:15">
      <c r="A1028" s="21">
        <v>43323</v>
      </c>
      <c r="B1028" s="22">
        <v>17</v>
      </c>
      <c r="C1028" s="34">
        <v>116.81</v>
      </c>
      <c r="D1028" s="41">
        <v>52.038499999999999</v>
      </c>
      <c r="E1028" s="34">
        <f>VLOOKUP(A1028,[1]GAS!$A$2:$B$215,2,FALSE)</f>
        <v>10.42</v>
      </c>
      <c r="F1028" s="13">
        <f t="shared" si="48"/>
        <v>11.210172744721689</v>
      </c>
      <c r="G1028" s="13">
        <f t="shared" ref="G1028:G1091" si="50">D1028/E1028</f>
        <v>4.9940978886756238</v>
      </c>
      <c r="H1028" s="21">
        <v>43323</v>
      </c>
      <c r="I1028" s="22">
        <v>17</v>
      </c>
      <c r="J1028" s="13">
        <f t="shared" si="49"/>
        <v>11.210172744721689</v>
      </c>
      <c r="K1028" s="13">
        <f t="shared" si="49"/>
        <v>4.9940978886756238</v>
      </c>
    </row>
    <row r="1029" spans="1:15">
      <c r="A1029" s="21">
        <v>43323</v>
      </c>
      <c r="B1029" s="22">
        <v>18</v>
      </c>
      <c r="C1029" s="34">
        <v>116.6588</v>
      </c>
      <c r="D1029" s="41">
        <v>58.042200000000001</v>
      </c>
      <c r="E1029" s="34">
        <f>VLOOKUP(A1029,[1]GAS!$A$2:$B$215,2,FALSE)</f>
        <v>10.42</v>
      </c>
      <c r="F1029" s="13">
        <f t="shared" si="48"/>
        <v>11.195662188099808</v>
      </c>
      <c r="G1029" s="13">
        <f t="shared" si="50"/>
        <v>5.5702687140115161</v>
      </c>
      <c r="H1029" s="21">
        <v>43323</v>
      </c>
      <c r="I1029" s="22">
        <v>18</v>
      </c>
      <c r="J1029" s="13">
        <f t="shared" si="49"/>
        <v>11.195662188099808</v>
      </c>
      <c r="K1029" s="13">
        <f t="shared" si="49"/>
        <v>5.5702687140115161</v>
      </c>
    </row>
    <row r="1030" spans="1:15">
      <c r="A1030" s="21">
        <v>43323</v>
      </c>
      <c r="B1030" s="22">
        <v>19</v>
      </c>
      <c r="C1030" s="34">
        <v>123.4233</v>
      </c>
      <c r="D1030" s="41">
        <v>64.009900000000002</v>
      </c>
      <c r="E1030" s="34">
        <f>VLOOKUP(A1030,[1]GAS!$A$2:$B$215,2,FALSE)</f>
        <v>10.42</v>
      </c>
      <c r="F1030" s="13">
        <f t="shared" si="48"/>
        <v>11.844846449136277</v>
      </c>
      <c r="G1030" s="13">
        <f t="shared" si="50"/>
        <v>6.1429846449136276</v>
      </c>
      <c r="H1030" s="21">
        <v>43323</v>
      </c>
      <c r="I1030" s="22">
        <v>19</v>
      </c>
      <c r="J1030" s="13">
        <f t="shared" si="49"/>
        <v>11.844846449136277</v>
      </c>
      <c r="K1030" s="13">
        <f t="shared" si="49"/>
        <v>6.1429846449136276</v>
      </c>
    </row>
    <row r="1031" spans="1:15">
      <c r="A1031" s="21">
        <v>43323</v>
      </c>
      <c r="B1031" s="22">
        <v>20</v>
      </c>
      <c r="C1031" s="34">
        <v>131.96789999999999</v>
      </c>
      <c r="D1031" s="41">
        <v>60.514400000000002</v>
      </c>
      <c r="E1031" s="34">
        <f>VLOOKUP(A1031,[1]GAS!$A$2:$B$215,2,FALSE)</f>
        <v>10.42</v>
      </c>
      <c r="F1031" s="13">
        <f t="shared" si="48"/>
        <v>12.66486564299424</v>
      </c>
      <c r="G1031" s="13">
        <f t="shared" si="50"/>
        <v>5.8075239923224569</v>
      </c>
      <c r="H1031" s="21">
        <v>43323</v>
      </c>
      <c r="I1031" s="22">
        <v>20</v>
      </c>
      <c r="J1031" s="13">
        <f t="shared" si="49"/>
        <v>12.66486564299424</v>
      </c>
      <c r="K1031" s="13">
        <f t="shared" si="49"/>
        <v>5.8075239923224569</v>
      </c>
    </row>
    <row r="1032" spans="1:15">
      <c r="A1032" s="21">
        <v>43323</v>
      </c>
      <c r="B1032" s="22">
        <v>21</v>
      </c>
      <c r="C1032" s="34">
        <v>115.5192</v>
      </c>
      <c r="D1032" s="41">
        <v>70.503500000000003</v>
      </c>
      <c r="E1032" s="34">
        <f>VLOOKUP(A1032,[1]GAS!$A$2:$B$215,2,FALSE)</f>
        <v>10.42</v>
      </c>
      <c r="F1032" s="13">
        <f t="shared" si="48"/>
        <v>11.086295585412667</v>
      </c>
      <c r="G1032" s="13">
        <f t="shared" si="50"/>
        <v>6.7661708253358928</v>
      </c>
      <c r="H1032" s="21">
        <v>43323</v>
      </c>
      <c r="I1032" s="22">
        <v>21</v>
      </c>
      <c r="J1032" s="13">
        <f t="shared" si="49"/>
        <v>11.086295585412667</v>
      </c>
      <c r="K1032" s="13">
        <f t="shared" si="49"/>
        <v>6.7661708253358928</v>
      </c>
    </row>
    <row r="1033" spans="1:15">
      <c r="A1033" s="21">
        <v>43324</v>
      </c>
      <c r="B1033" s="22">
        <v>12</v>
      </c>
      <c r="C1033" s="34">
        <v>65.884900000000002</v>
      </c>
      <c r="D1033" s="41">
        <v>96.348299999999995</v>
      </c>
      <c r="E1033" s="34">
        <f>VLOOKUP(A1033,[1]GAS!$A$2:$B$215,2,FALSE)</f>
        <v>10.42</v>
      </c>
      <c r="F1033" s="13">
        <f t="shared" si="48"/>
        <v>6.3229270633397316</v>
      </c>
      <c r="G1033" s="13">
        <f t="shared" si="50"/>
        <v>9.2464779270633386</v>
      </c>
      <c r="H1033" s="21">
        <v>43324</v>
      </c>
      <c r="I1033" s="22">
        <v>12</v>
      </c>
      <c r="J1033" s="13">
        <f t="shared" si="49"/>
        <v>6.3229270633397316</v>
      </c>
      <c r="K1033" s="13">
        <f t="shared" si="49"/>
        <v>9.2464779270633386</v>
      </c>
      <c r="L1033" s="20">
        <f>MAX(AVERAGE(C1033:C1036),AVERAGE(C1034:C1037),AVERAGE(C1035:C1038),AVERAGE(C1036:C1039),AVERAGE(C1037:C1040))</f>
        <v>102.99102500000001</v>
      </c>
      <c r="M1033" s="20"/>
      <c r="N1033" s="20">
        <f>MAX(AVERAGE(D1033:D1036),AVERAGE(D1034:D1037),AVERAGE(D1035:D1038),AVERAGE(D1036:D1039),AVERAGE(D1037:D1040))</f>
        <v>125.08772500000001</v>
      </c>
      <c r="O1033" s="20"/>
    </row>
    <row r="1034" spans="1:15">
      <c r="A1034" s="21">
        <v>43324</v>
      </c>
      <c r="B1034" s="22">
        <v>13</v>
      </c>
      <c r="C1034" s="34">
        <v>64.841399999999993</v>
      </c>
      <c r="D1034" s="41">
        <v>92.23</v>
      </c>
      <c r="E1034" s="34">
        <f>VLOOKUP(A1034,[1]GAS!$A$2:$B$215,2,FALSE)</f>
        <v>10.42</v>
      </c>
      <c r="F1034" s="13">
        <f t="shared" si="48"/>
        <v>6.2227831094049897</v>
      </c>
      <c r="G1034" s="13">
        <f t="shared" si="50"/>
        <v>8.8512476007677545</v>
      </c>
      <c r="H1034" s="21">
        <v>43324</v>
      </c>
      <c r="I1034" s="22">
        <v>13</v>
      </c>
      <c r="J1034" s="13">
        <f t="shared" si="49"/>
        <v>6.2227831094049897</v>
      </c>
      <c r="K1034" s="13">
        <f t="shared" si="49"/>
        <v>8.8512476007677545</v>
      </c>
    </row>
    <row r="1035" spans="1:15">
      <c r="A1035" s="21">
        <v>43324</v>
      </c>
      <c r="B1035" s="22">
        <v>14</v>
      </c>
      <c r="C1035" s="34">
        <v>72.628100000000003</v>
      </c>
      <c r="D1035" s="41">
        <v>113.8265</v>
      </c>
      <c r="E1035" s="34">
        <f>VLOOKUP(A1035,[1]GAS!$A$2:$B$215,2,FALSE)</f>
        <v>10.42</v>
      </c>
      <c r="F1035" s="13">
        <f t="shared" si="48"/>
        <v>6.9700671785028794</v>
      </c>
      <c r="G1035" s="13">
        <f t="shared" si="50"/>
        <v>10.923848368522073</v>
      </c>
      <c r="H1035" s="21">
        <v>43324</v>
      </c>
      <c r="I1035" s="22">
        <v>14</v>
      </c>
      <c r="J1035" s="13">
        <f t="shared" si="49"/>
        <v>6.9700671785028794</v>
      </c>
      <c r="K1035" s="13">
        <f t="shared" si="49"/>
        <v>10.923848368522073</v>
      </c>
    </row>
    <row r="1036" spans="1:15">
      <c r="A1036" s="21">
        <v>43324</v>
      </c>
      <c r="B1036" s="22">
        <v>15</v>
      </c>
      <c r="C1036" s="34">
        <v>73.119299999999996</v>
      </c>
      <c r="D1036" s="41">
        <v>70.583699999999993</v>
      </c>
      <c r="E1036" s="34">
        <f>VLOOKUP(A1036,[1]GAS!$A$2:$B$215,2,FALSE)</f>
        <v>10.42</v>
      </c>
      <c r="F1036" s="13">
        <f t="shared" si="48"/>
        <v>7.0172072936660266</v>
      </c>
      <c r="G1036" s="13">
        <f t="shared" si="50"/>
        <v>6.7738675623800377</v>
      </c>
      <c r="H1036" s="21">
        <v>43324</v>
      </c>
      <c r="I1036" s="22">
        <v>15</v>
      </c>
      <c r="J1036" s="13">
        <f t="shared" si="49"/>
        <v>7.0172072936660266</v>
      </c>
      <c r="K1036" s="13">
        <f t="shared" si="49"/>
        <v>6.7738675623800377</v>
      </c>
    </row>
    <row r="1037" spans="1:15">
      <c r="A1037" s="21">
        <v>43324</v>
      </c>
      <c r="B1037" s="22">
        <v>16</v>
      </c>
      <c r="C1037" s="34">
        <v>69.989900000000006</v>
      </c>
      <c r="D1037" s="41">
        <v>223.7107</v>
      </c>
      <c r="E1037" s="34">
        <f>VLOOKUP(A1037,[1]GAS!$A$2:$B$215,2,FALSE)</f>
        <v>10.42</v>
      </c>
      <c r="F1037" s="13">
        <f t="shared" si="48"/>
        <v>6.7168809980806152</v>
      </c>
      <c r="G1037" s="13">
        <f t="shared" si="50"/>
        <v>21.469357005758159</v>
      </c>
      <c r="H1037" s="21">
        <v>43324</v>
      </c>
      <c r="I1037" s="22">
        <v>16</v>
      </c>
      <c r="J1037" s="13">
        <f t="shared" si="49"/>
        <v>6.7168809980806152</v>
      </c>
      <c r="K1037" s="13">
        <f t="shared" si="49"/>
        <v>21.469357005758159</v>
      </c>
    </row>
    <row r="1038" spans="1:15">
      <c r="A1038" s="21">
        <v>43324</v>
      </c>
      <c r="B1038" s="22">
        <v>17</v>
      </c>
      <c r="C1038" s="34">
        <v>97.547799999999995</v>
      </c>
      <c r="D1038" s="41">
        <v>69.621799999999993</v>
      </c>
      <c r="E1038" s="34">
        <f>VLOOKUP(A1038,[1]GAS!$A$2:$B$215,2,FALSE)</f>
        <v>10.42</v>
      </c>
      <c r="F1038" s="13">
        <f t="shared" si="48"/>
        <v>9.361593090211132</v>
      </c>
      <c r="G1038" s="13">
        <f t="shared" si="50"/>
        <v>6.6815547024952009</v>
      </c>
      <c r="H1038" s="21">
        <v>43324</v>
      </c>
      <c r="I1038" s="22">
        <v>17</v>
      </c>
      <c r="J1038" s="13">
        <f t="shared" si="49"/>
        <v>9.361593090211132</v>
      </c>
      <c r="K1038" s="13">
        <f t="shared" si="49"/>
        <v>6.6815547024952009</v>
      </c>
    </row>
    <row r="1039" spans="1:15">
      <c r="A1039" s="21">
        <v>43324</v>
      </c>
      <c r="B1039" s="22">
        <v>18</v>
      </c>
      <c r="C1039" s="34">
        <v>101.9564</v>
      </c>
      <c r="D1039" s="41">
        <v>74.1798</v>
      </c>
      <c r="E1039" s="34">
        <f>VLOOKUP(A1039,[1]GAS!$A$2:$B$215,2,FALSE)</f>
        <v>10.42</v>
      </c>
      <c r="F1039" s="13">
        <f t="shared" si="48"/>
        <v>9.7846833013435699</v>
      </c>
      <c r="G1039" s="13">
        <f t="shared" si="50"/>
        <v>7.1189827255278315</v>
      </c>
      <c r="H1039" s="21">
        <v>43324</v>
      </c>
      <c r="I1039" s="22">
        <v>18</v>
      </c>
      <c r="J1039" s="13">
        <f t="shared" si="49"/>
        <v>9.7846833013435699</v>
      </c>
      <c r="K1039" s="13">
        <f t="shared" si="49"/>
        <v>7.1189827255278315</v>
      </c>
    </row>
    <row r="1040" spans="1:15">
      <c r="A1040" s="21">
        <v>43324</v>
      </c>
      <c r="B1040" s="22">
        <v>19</v>
      </c>
      <c r="C1040" s="34">
        <v>142.47</v>
      </c>
      <c r="D1040" s="41">
        <v>94.836600000000004</v>
      </c>
      <c r="E1040" s="34">
        <f>VLOOKUP(A1040,[1]GAS!$A$2:$B$215,2,FALSE)</f>
        <v>10.42</v>
      </c>
      <c r="F1040" s="13">
        <f t="shared" si="48"/>
        <v>13.67274472168906</v>
      </c>
      <c r="G1040" s="13">
        <f t="shared" si="50"/>
        <v>9.1014011516314781</v>
      </c>
      <c r="H1040" s="21">
        <v>43324</v>
      </c>
      <c r="I1040" s="22">
        <v>19</v>
      </c>
      <c r="J1040" s="13">
        <f t="shared" si="49"/>
        <v>13.67274472168906</v>
      </c>
      <c r="K1040" s="13">
        <f t="shared" si="49"/>
        <v>9.1014011516314781</v>
      </c>
    </row>
    <row r="1041" spans="1:15">
      <c r="A1041" s="21">
        <v>43324</v>
      </c>
      <c r="B1041" s="22">
        <v>20</v>
      </c>
      <c r="C1041" s="34">
        <v>129.7056</v>
      </c>
      <c r="D1041" s="41">
        <v>100.5823</v>
      </c>
      <c r="E1041" s="34">
        <f>VLOOKUP(A1041,[1]GAS!$A$2:$B$215,2,FALSE)</f>
        <v>10.42</v>
      </c>
      <c r="F1041" s="13">
        <f t="shared" si="48"/>
        <v>12.447754318618042</v>
      </c>
      <c r="G1041" s="13">
        <f t="shared" si="50"/>
        <v>9.6528119001919386</v>
      </c>
      <c r="H1041" s="21">
        <v>43324</v>
      </c>
      <c r="I1041" s="22">
        <v>20</v>
      </c>
      <c r="J1041" s="13">
        <f t="shared" si="49"/>
        <v>12.447754318618042</v>
      </c>
      <c r="K1041" s="13">
        <f t="shared" si="49"/>
        <v>9.6528119001919386</v>
      </c>
    </row>
    <row r="1042" spans="1:15">
      <c r="A1042" s="21">
        <v>43324</v>
      </c>
      <c r="B1042" s="22">
        <v>21</v>
      </c>
      <c r="C1042" s="34">
        <v>108.4451</v>
      </c>
      <c r="D1042" s="41">
        <v>63.61</v>
      </c>
      <c r="E1042" s="34">
        <f>VLOOKUP(A1042,[1]GAS!$A$2:$B$215,2,FALSE)</f>
        <v>10.42</v>
      </c>
      <c r="F1042" s="13">
        <f t="shared" si="48"/>
        <v>10.40739923224568</v>
      </c>
      <c r="G1042" s="13">
        <f t="shared" si="50"/>
        <v>6.1046065259117084</v>
      </c>
      <c r="H1042" s="21">
        <v>43324</v>
      </c>
      <c r="I1042" s="22">
        <v>21</v>
      </c>
      <c r="J1042" s="13">
        <f t="shared" si="49"/>
        <v>10.40739923224568</v>
      </c>
      <c r="K1042" s="13">
        <f t="shared" si="49"/>
        <v>6.1046065259117084</v>
      </c>
    </row>
    <row r="1043" spans="1:15">
      <c r="A1043" s="21">
        <v>43325</v>
      </c>
      <c r="B1043" s="22">
        <v>12</v>
      </c>
      <c r="C1043" s="34">
        <v>69.17</v>
      </c>
      <c r="D1043" s="41">
        <v>96.967100000000002</v>
      </c>
      <c r="E1043" s="34">
        <f>VLOOKUP(A1043,[1]GAS!$A$2:$B$215,2,FALSE)</f>
        <v>10.42</v>
      </c>
      <c r="F1043" s="13">
        <f t="shared" si="48"/>
        <v>6.6381957773512479</v>
      </c>
      <c r="G1043" s="13">
        <f t="shared" si="50"/>
        <v>9.3058637236084447</v>
      </c>
      <c r="H1043" s="21">
        <v>43325</v>
      </c>
      <c r="I1043" s="22">
        <v>12</v>
      </c>
      <c r="J1043" s="13">
        <f t="shared" si="49"/>
        <v>6.6381957773512479</v>
      </c>
      <c r="K1043" s="13">
        <f t="shared" si="49"/>
        <v>9.3058637236084447</v>
      </c>
      <c r="L1043" s="20">
        <f>MAX(AVERAGE(C1043:C1046),AVERAGE(C1044:C1047),AVERAGE(C1045:C1048),AVERAGE(C1046:C1049),AVERAGE(C1047:C1050))</f>
        <v>118.17185000000001</v>
      </c>
      <c r="M1043" s="20"/>
      <c r="N1043" s="20">
        <f>MAX(AVERAGE(D1043:D1046),AVERAGE(D1044:D1047),AVERAGE(D1045:D1048),AVERAGE(D1046:D1049),AVERAGE(D1047:D1050))</f>
        <v>96.55234999999999</v>
      </c>
      <c r="O1043" s="20"/>
    </row>
    <row r="1044" spans="1:15">
      <c r="A1044" s="21">
        <v>43325</v>
      </c>
      <c r="B1044" s="22">
        <v>13</v>
      </c>
      <c r="C1044" s="34">
        <v>69.9405</v>
      </c>
      <c r="D1044" s="41">
        <v>64.772499999999994</v>
      </c>
      <c r="E1044" s="34">
        <f>VLOOKUP(A1044,[1]GAS!$A$2:$B$215,2,FALSE)</f>
        <v>10.42</v>
      </c>
      <c r="F1044" s="13">
        <f t="shared" si="48"/>
        <v>6.7121401151631481</v>
      </c>
      <c r="G1044" s="13">
        <f t="shared" si="50"/>
        <v>6.216170825335892</v>
      </c>
      <c r="H1044" s="21">
        <v>43325</v>
      </c>
      <c r="I1044" s="22">
        <v>13</v>
      </c>
      <c r="J1044" s="13">
        <f t="shared" si="49"/>
        <v>6.7121401151631481</v>
      </c>
      <c r="K1044" s="13">
        <f t="shared" si="49"/>
        <v>6.216170825335892</v>
      </c>
    </row>
    <row r="1045" spans="1:15">
      <c r="A1045" s="21">
        <v>43325</v>
      </c>
      <c r="B1045" s="22">
        <v>14</v>
      </c>
      <c r="C1045" s="34">
        <v>77.071100000000001</v>
      </c>
      <c r="D1045" s="41">
        <v>77.793199999999999</v>
      </c>
      <c r="E1045" s="34">
        <f>VLOOKUP(A1045,[1]GAS!$A$2:$B$215,2,FALSE)</f>
        <v>10.42</v>
      </c>
      <c r="F1045" s="13">
        <f t="shared" si="48"/>
        <v>7.3964587332053746</v>
      </c>
      <c r="G1045" s="13">
        <f t="shared" si="50"/>
        <v>7.4657581573896357</v>
      </c>
      <c r="H1045" s="21">
        <v>43325</v>
      </c>
      <c r="I1045" s="22">
        <v>14</v>
      </c>
      <c r="J1045" s="13">
        <f t="shared" si="49"/>
        <v>7.3964587332053746</v>
      </c>
      <c r="K1045" s="13">
        <f t="shared" si="49"/>
        <v>7.4657581573896357</v>
      </c>
    </row>
    <row r="1046" spans="1:15">
      <c r="A1046" s="21">
        <v>43325</v>
      </c>
      <c r="B1046" s="22">
        <v>15</v>
      </c>
      <c r="C1046" s="34">
        <v>89.185599999999994</v>
      </c>
      <c r="D1046" s="41">
        <v>92.694299999999998</v>
      </c>
      <c r="E1046" s="34">
        <f>VLOOKUP(A1046,[1]GAS!$A$2:$B$215,2,FALSE)</f>
        <v>10.42</v>
      </c>
      <c r="F1046" s="13">
        <f t="shared" si="48"/>
        <v>8.5590786948176572</v>
      </c>
      <c r="G1046" s="13">
        <f t="shared" si="50"/>
        <v>8.895806142034548</v>
      </c>
      <c r="H1046" s="21">
        <v>43325</v>
      </c>
      <c r="I1046" s="22">
        <v>15</v>
      </c>
      <c r="J1046" s="13">
        <f t="shared" si="49"/>
        <v>8.5590786948176572</v>
      </c>
      <c r="K1046" s="13">
        <f t="shared" si="49"/>
        <v>8.895806142034548</v>
      </c>
    </row>
    <row r="1047" spans="1:15">
      <c r="A1047" s="21">
        <v>43325</v>
      </c>
      <c r="B1047" s="22">
        <v>16</v>
      </c>
      <c r="C1047" s="34">
        <v>81.381200000000007</v>
      </c>
      <c r="D1047" s="41">
        <v>92.867000000000004</v>
      </c>
      <c r="E1047" s="34">
        <f>VLOOKUP(A1047,[1]GAS!$A$2:$B$215,2,FALSE)</f>
        <v>10.42</v>
      </c>
      <c r="F1047" s="13">
        <f t="shared" si="48"/>
        <v>7.8100959692898284</v>
      </c>
      <c r="G1047" s="13">
        <f t="shared" si="50"/>
        <v>8.9123800383877168</v>
      </c>
      <c r="H1047" s="21">
        <v>43325</v>
      </c>
      <c r="I1047" s="22">
        <v>16</v>
      </c>
      <c r="J1047" s="13">
        <f t="shared" si="49"/>
        <v>7.8100959692898284</v>
      </c>
      <c r="K1047" s="13">
        <f t="shared" si="49"/>
        <v>8.9123800383877168</v>
      </c>
    </row>
    <row r="1048" spans="1:15">
      <c r="A1048" s="21">
        <v>43325</v>
      </c>
      <c r="B1048" s="22">
        <v>17</v>
      </c>
      <c r="C1048" s="34">
        <v>109.21680000000001</v>
      </c>
      <c r="D1048" s="41">
        <v>67.742599999999996</v>
      </c>
      <c r="E1048" s="34">
        <f>VLOOKUP(A1048,[1]GAS!$A$2:$B$215,2,FALSE)</f>
        <v>10.42</v>
      </c>
      <c r="F1048" s="13">
        <f t="shared" si="48"/>
        <v>10.481458733205375</v>
      </c>
      <c r="G1048" s="13">
        <f t="shared" si="50"/>
        <v>6.5012092130518226</v>
      </c>
      <c r="H1048" s="21">
        <v>43325</v>
      </c>
      <c r="I1048" s="22">
        <v>17</v>
      </c>
      <c r="J1048" s="13">
        <f t="shared" si="49"/>
        <v>10.481458733205375</v>
      </c>
      <c r="K1048" s="13">
        <f t="shared" si="49"/>
        <v>6.5012092130518226</v>
      </c>
    </row>
    <row r="1049" spans="1:15">
      <c r="A1049" s="21">
        <v>43325</v>
      </c>
      <c r="B1049" s="22">
        <v>18</v>
      </c>
      <c r="C1049" s="34">
        <v>133.0694</v>
      </c>
      <c r="D1049" s="41">
        <v>132.90549999999999</v>
      </c>
      <c r="E1049" s="34">
        <f>VLOOKUP(A1049,[1]GAS!$A$2:$B$215,2,FALSE)</f>
        <v>10.42</v>
      </c>
      <c r="F1049" s="13">
        <f t="shared" si="48"/>
        <v>12.770575815738963</v>
      </c>
      <c r="G1049" s="13">
        <f t="shared" si="50"/>
        <v>12.754846449136275</v>
      </c>
      <c r="H1049" s="21">
        <v>43325</v>
      </c>
      <c r="I1049" s="22">
        <v>18</v>
      </c>
      <c r="J1049" s="13">
        <f t="shared" si="49"/>
        <v>12.770575815738963</v>
      </c>
      <c r="K1049" s="13">
        <f t="shared" si="49"/>
        <v>12.754846449136275</v>
      </c>
    </row>
    <row r="1050" spans="1:15">
      <c r="A1050" s="21">
        <v>43325</v>
      </c>
      <c r="B1050" s="22">
        <v>19</v>
      </c>
      <c r="C1050" s="34">
        <v>149.02000000000001</v>
      </c>
      <c r="D1050" s="41">
        <v>73.344999999999999</v>
      </c>
      <c r="E1050" s="34">
        <f>VLOOKUP(A1050,[1]GAS!$A$2:$B$215,2,FALSE)</f>
        <v>10.42</v>
      </c>
      <c r="F1050" s="13">
        <f t="shared" si="48"/>
        <v>14.301343570057583</v>
      </c>
      <c r="G1050" s="13">
        <f t="shared" si="50"/>
        <v>7.0388675623800383</v>
      </c>
      <c r="H1050" s="21">
        <v>43325</v>
      </c>
      <c r="I1050" s="22">
        <v>19</v>
      </c>
      <c r="J1050" s="13">
        <f t="shared" si="49"/>
        <v>14.301343570057583</v>
      </c>
      <c r="K1050" s="13">
        <f t="shared" si="49"/>
        <v>7.0388675623800383</v>
      </c>
    </row>
    <row r="1051" spans="1:15">
      <c r="A1051" s="21">
        <v>43325</v>
      </c>
      <c r="B1051" s="22">
        <v>20</v>
      </c>
      <c r="C1051" s="34">
        <v>160.59059999999999</v>
      </c>
      <c r="D1051" s="41">
        <v>68.588700000000003</v>
      </c>
      <c r="E1051" s="34">
        <f>VLOOKUP(A1051,[1]GAS!$A$2:$B$215,2,FALSE)</f>
        <v>10.42</v>
      </c>
      <c r="F1051" s="13">
        <f t="shared" si="48"/>
        <v>15.411765834932821</v>
      </c>
      <c r="G1051" s="13">
        <f t="shared" si="50"/>
        <v>6.5824088291746641</v>
      </c>
      <c r="H1051" s="21">
        <v>43325</v>
      </c>
      <c r="I1051" s="22">
        <v>20</v>
      </c>
      <c r="J1051" s="13">
        <f t="shared" si="49"/>
        <v>15.411765834932821</v>
      </c>
      <c r="K1051" s="13">
        <f t="shared" si="49"/>
        <v>6.5824088291746641</v>
      </c>
    </row>
    <row r="1052" spans="1:15">
      <c r="A1052" s="21">
        <v>43325</v>
      </c>
      <c r="B1052" s="22">
        <v>21</v>
      </c>
      <c r="C1052" s="34">
        <v>127.3912</v>
      </c>
      <c r="D1052" s="41">
        <v>68.5625</v>
      </c>
      <c r="E1052" s="34">
        <f>VLOOKUP(A1052,[1]GAS!$A$2:$B$215,2,FALSE)</f>
        <v>10.42</v>
      </c>
      <c r="F1052" s="13">
        <f t="shared" si="48"/>
        <v>12.225642994241843</v>
      </c>
      <c r="G1052" s="13">
        <f t="shared" si="50"/>
        <v>6.57989443378119</v>
      </c>
      <c r="H1052" s="21">
        <v>43325</v>
      </c>
      <c r="I1052" s="22">
        <v>21</v>
      </c>
      <c r="J1052" s="13">
        <f t="shared" si="49"/>
        <v>12.225642994241843</v>
      </c>
      <c r="K1052" s="13">
        <f t="shared" si="49"/>
        <v>6.57989443378119</v>
      </c>
    </row>
    <row r="1053" spans="1:15">
      <c r="A1053" s="21">
        <v>43326</v>
      </c>
      <c r="B1053" s="22">
        <v>12</v>
      </c>
      <c r="C1053" s="34">
        <v>62.246899999999997</v>
      </c>
      <c r="D1053" s="41">
        <v>49.182099999999998</v>
      </c>
      <c r="E1053" s="34">
        <f>VLOOKUP(A1053,[1]GAS!$A$2:$B$215,2,FALSE)</f>
        <v>8.8849999999999998</v>
      </c>
      <c r="F1053" s="13">
        <f t="shared" si="48"/>
        <v>7.0058413055711872</v>
      </c>
      <c r="G1053" s="13">
        <f t="shared" si="50"/>
        <v>5.5354079909960605</v>
      </c>
      <c r="H1053" s="21">
        <v>43326</v>
      </c>
      <c r="I1053" s="22">
        <v>12</v>
      </c>
      <c r="J1053" s="13">
        <f t="shared" si="49"/>
        <v>7.0058413055711872</v>
      </c>
      <c r="K1053" s="13">
        <f t="shared" si="49"/>
        <v>5.5354079909960605</v>
      </c>
      <c r="L1053" s="20">
        <f>MAX(AVERAGE(C1053:C1056),AVERAGE(C1054:C1057),AVERAGE(C1055:C1058),AVERAGE(C1056:C1059),AVERAGE(C1057:C1060))</f>
        <v>122.0934</v>
      </c>
      <c r="M1053" s="20"/>
      <c r="N1053" s="20">
        <f>MAX(AVERAGE(D1053:D1056),AVERAGE(D1054:D1057),AVERAGE(D1055:D1058),AVERAGE(D1056:D1059),AVERAGE(D1057:D1060))</f>
        <v>231.51477499999999</v>
      </c>
      <c r="O1053" s="20"/>
    </row>
    <row r="1054" spans="1:15">
      <c r="A1054" s="21">
        <v>43326</v>
      </c>
      <c r="B1054" s="22">
        <v>13</v>
      </c>
      <c r="C1054" s="34">
        <v>88.964500000000001</v>
      </c>
      <c r="D1054" s="41">
        <v>50.146299999999997</v>
      </c>
      <c r="E1054" s="34">
        <f>VLOOKUP(A1054,[1]GAS!$A$2:$B$215,2,FALSE)</f>
        <v>8.8849999999999998</v>
      </c>
      <c r="F1054" s="13">
        <f t="shared" si="48"/>
        <v>10.012886888013506</v>
      </c>
      <c r="G1054" s="13">
        <f t="shared" si="50"/>
        <v>5.6439279684862127</v>
      </c>
      <c r="H1054" s="21">
        <v>43326</v>
      </c>
      <c r="I1054" s="22">
        <v>13</v>
      </c>
      <c r="J1054" s="13">
        <f t="shared" si="49"/>
        <v>10.012886888013506</v>
      </c>
      <c r="K1054" s="13">
        <f t="shared" si="49"/>
        <v>5.6439279684862127</v>
      </c>
    </row>
    <row r="1055" spans="1:15">
      <c r="A1055" s="21">
        <v>43326</v>
      </c>
      <c r="B1055" s="22">
        <v>14</v>
      </c>
      <c r="C1055" s="34">
        <v>85.64</v>
      </c>
      <c r="D1055" s="41">
        <v>80.135300000000001</v>
      </c>
      <c r="E1055" s="34">
        <f>VLOOKUP(A1055,[1]GAS!$A$2:$B$215,2,FALSE)</f>
        <v>8.8849999999999998</v>
      </c>
      <c r="F1055" s="13">
        <f t="shared" si="48"/>
        <v>9.6387169386606644</v>
      </c>
      <c r="G1055" s="13">
        <f t="shared" si="50"/>
        <v>9.019167135621835</v>
      </c>
      <c r="H1055" s="21">
        <v>43326</v>
      </c>
      <c r="I1055" s="22">
        <v>14</v>
      </c>
      <c r="J1055" s="13">
        <f t="shared" si="49"/>
        <v>9.6387169386606644</v>
      </c>
      <c r="K1055" s="13">
        <f t="shared" si="49"/>
        <v>9.019167135621835</v>
      </c>
    </row>
    <row r="1056" spans="1:15">
      <c r="A1056" s="21">
        <v>43326</v>
      </c>
      <c r="B1056" s="22">
        <v>15</v>
      </c>
      <c r="C1056" s="34">
        <v>96.898700000000005</v>
      </c>
      <c r="D1056" s="41">
        <v>155.89859999999999</v>
      </c>
      <c r="E1056" s="34">
        <f>VLOOKUP(A1056,[1]GAS!$A$2:$B$215,2,FALSE)</f>
        <v>8.8849999999999998</v>
      </c>
      <c r="F1056" s="13">
        <f t="shared" si="48"/>
        <v>10.905875070343276</v>
      </c>
      <c r="G1056" s="13">
        <f t="shared" si="50"/>
        <v>17.546268992684297</v>
      </c>
      <c r="H1056" s="21">
        <v>43326</v>
      </c>
      <c r="I1056" s="22">
        <v>15</v>
      </c>
      <c r="J1056" s="13">
        <f t="shared" si="49"/>
        <v>10.905875070343276</v>
      </c>
      <c r="K1056" s="13">
        <f t="shared" si="49"/>
        <v>17.546268992684297</v>
      </c>
    </row>
    <row r="1057" spans="1:15">
      <c r="A1057" s="21">
        <v>43326</v>
      </c>
      <c r="B1057" s="22">
        <v>16</v>
      </c>
      <c r="C1057" s="34">
        <v>100.5821</v>
      </c>
      <c r="D1057" s="41">
        <v>203.16909999999999</v>
      </c>
      <c r="E1057" s="34">
        <f>VLOOKUP(A1057,[1]GAS!$A$2:$B$215,2,FALSE)</f>
        <v>8.8849999999999998</v>
      </c>
      <c r="F1057" s="13">
        <f t="shared" si="48"/>
        <v>11.320438942037141</v>
      </c>
      <c r="G1057" s="13">
        <f t="shared" si="50"/>
        <v>22.866527855936972</v>
      </c>
      <c r="H1057" s="21">
        <v>43326</v>
      </c>
      <c r="I1057" s="22">
        <v>16</v>
      </c>
      <c r="J1057" s="13">
        <f t="shared" si="49"/>
        <v>11.320438942037141</v>
      </c>
      <c r="K1057" s="13">
        <f t="shared" si="49"/>
        <v>22.866527855936972</v>
      </c>
    </row>
    <row r="1058" spans="1:15">
      <c r="A1058" s="21">
        <v>43326</v>
      </c>
      <c r="B1058" s="22">
        <v>17</v>
      </c>
      <c r="C1058" s="34">
        <v>116.8807</v>
      </c>
      <c r="D1058" s="41">
        <v>486.85610000000003</v>
      </c>
      <c r="E1058" s="34">
        <f>VLOOKUP(A1058,[1]GAS!$A$2:$B$215,2,FALSE)</f>
        <v>8.8849999999999998</v>
      </c>
      <c r="F1058" s="13">
        <f t="shared" si="48"/>
        <v>13.15483398987057</v>
      </c>
      <c r="G1058" s="13">
        <f t="shared" si="50"/>
        <v>54.795284186831744</v>
      </c>
      <c r="H1058" s="21">
        <v>43326</v>
      </c>
      <c r="I1058" s="22">
        <v>17</v>
      </c>
      <c r="J1058" s="13">
        <f t="shared" si="49"/>
        <v>13.15483398987057</v>
      </c>
      <c r="K1058" s="13">
        <f t="shared" si="49"/>
        <v>54.795284186831744</v>
      </c>
    </row>
    <row r="1059" spans="1:15">
      <c r="A1059" s="21">
        <v>43326</v>
      </c>
      <c r="B1059" s="22">
        <v>18</v>
      </c>
      <c r="C1059" s="34">
        <v>117.4879</v>
      </c>
      <c r="D1059" s="41">
        <v>45.026400000000002</v>
      </c>
      <c r="E1059" s="34">
        <f>VLOOKUP(A1059,[1]GAS!$A$2:$B$215,2,FALSE)</f>
        <v>8.8849999999999998</v>
      </c>
      <c r="F1059" s="13">
        <f t="shared" si="48"/>
        <v>13.223173888576252</v>
      </c>
      <c r="G1059" s="13">
        <f t="shared" si="50"/>
        <v>5.0676871131119867</v>
      </c>
      <c r="H1059" s="21">
        <v>43326</v>
      </c>
      <c r="I1059" s="22">
        <v>18</v>
      </c>
      <c r="J1059" s="13">
        <f t="shared" si="49"/>
        <v>13.223173888576252</v>
      </c>
      <c r="K1059" s="13">
        <f t="shared" si="49"/>
        <v>5.0676871131119867</v>
      </c>
    </row>
    <row r="1060" spans="1:15">
      <c r="A1060" s="21">
        <v>43326</v>
      </c>
      <c r="B1060" s="22">
        <v>19</v>
      </c>
      <c r="C1060" s="34">
        <v>153.4229</v>
      </c>
      <c r="D1060" s="41">
        <v>67.521600000000007</v>
      </c>
      <c r="E1060" s="34">
        <f>VLOOKUP(A1060,[1]GAS!$A$2:$B$215,2,FALSE)</f>
        <v>8.8849999999999998</v>
      </c>
      <c r="F1060" s="13">
        <f t="shared" si="48"/>
        <v>17.26763083849184</v>
      </c>
      <c r="G1060" s="13">
        <f t="shared" si="50"/>
        <v>7.599504783342713</v>
      </c>
      <c r="H1060" s="21">
        <v>43326</v>
      </c>
      <c r="I1060" s="22">
        <v>19</v>
      </c>
      <c r="J1060" s="13">
        <f t="shared" si="49"/>
        <v>17.26763083849184</v>
      </c>
      <c r="K1060" s="13">
        <f t="shared" si="49"/>
        <v>7.599504783342713</v>
      </c>
    </row>
    <row r="1061" spans="1:15">
      <c r="A1061" s="21">
        <v>43326</v>
      </c>
      <c r="B1061" s="22">
        <v>20</v>
      </c>
      <c r="C1061" s="34">
        <v>156.15729999999999</v>
      </c>
      <c r="D1061" s="41">
        <v>82.061400000000006</v>
      </c>
      <c r="E1061" s="34">
        <f>VLOOKUP(A1061,[1]GAS!$A$2:$B$215,2,FALSE)</f>
        <v>8.8849999999999998</v>
      </c>
      <c r="F1061" s="13">
        <f t="shared" si="48"/>
        <v>17.575385481148</v>
      </c>
      <c r="G1061" s="13">
        <f t="shared" si="50"/>
        <v>9.235948227349466</v>
      </c>
      <c r="H1061" s="21">
        <v>43326</v>
      </c>
      <c r="I1061" s="22">
        <v>20</v>
      </c>
      <c r="J1061" s="13">
        <f t="shared" si="49"/>
        <v>17.575385481148</v>
      </c>
      <c r="K1061" s="13">
        <f t="shared" si="49"/>
        <v>9.235948227349466</v>
      </c>
    </row>
    <row r="1062" spans="1:15">
      <c r="A1062" s="21">
        <v>43326</v>
      </c>
      <c r="B1062" s="22">
        <v>21</v>
      </c>
      <c r="C1062" s="34">
        <v>113.8301</v>
      </c>
      <c r="D1062" s="41">
        <v>47.863199999999999</v>
      </c>
      <c r="E1062" s="34">
        <f>VLOOKUP(A1062,[1]GAS!$A$2:$B$215,2,FALSE)</f>
        <v>8.8849999999999998</v>
      </c>
      <c r="F1062" s="13">
        <f t="shared" si="48"/>
        <v>12.811491277433877</v>
      </c>
      <c r="G1062" s="13">
        <f t="shared" si="50"/>
        <v>5.3869667979741136</v>
      </c>
      <c r="H1062" s="21">
        <v>43326</v>
      </c>
      <c r="I1062" s="22">
        <v>21</v>
      </c>
      <c r="J1062" s="13">
        <f t="shared" si="49"/>
        <v>12.811491277433877</v>
      </c>
      <c r="K1062" s="13">
        <f t="shared" si="49"/>
        <v>5.3869667979741136</v>
      </c>
    </row>
    <row r="1063" spans="1:15">
      <c r="A1063" s="21">
        <v>43327</v>
      </c>
      <c r="B1063" s="22">
        <v>12</v>
      </c>
      <c r="C1063" s="34">
        <v>58.194400000000002</v>
      </c>
      <c r="D1063" s="41">
        <v>53.567100000000003</v>
      </c>
      <c r="E1063" s="34">
        <f>VLOOKUP(A1063,[1]GAS!$A$2:$B$215,2,FALSE)</f>
        <v>8.7850000000000001</v>
      </c>
      <c r="F1063" s="13">
        <f t="shared" si="48"/>
        <v>6.6242914058053497</v>
      </c>
      <c r="G1063" s="13">
        <f t="shared" si="50"/>
        <v>6.0975640295959028</v>
      </c>
      <c r="H1063" s="21">
        <v>43327</v>
      </c>
      <c r="I1063" s="22">
        <v>12</v>
      </c>
      <c r="J1063" s="13">
        <f t="shared" si="49"/>
        <v>6.6242914058053497</v>
      </c>
      <c r="K1063" s="13">
        <f t="shared" si="49"/>
        <v>6.0975640295959028</v>
      </c>
      <c r="L1063" s="20">
        <f>MAX(AVERAGE(C1063:C1066),AVERAGE(C1064:C1067),AVERAGE(C1065:C1068),AVERAGE(C1066:C1069),AVERAGE(C1067:C1070))</f>
        <v>104.26922499999999</v>
      </c>
      <c r="M1063" s="20"/>
      <c r="N1063" s="20">
        <f>MAX(AVERAGE(D1063:D1066),AVERAGE(D1064:D1067),AVERAGE(D1065:D1068),AVERAGE(D1066:D1069),AVERAGE(D1067:D1070))</f>
        <v>204.91722499999997</v>
      </c>
      <c r="O1063" s="20"/>
    </row>
    <row r="1064" spans="1:15">
      <c r="A1064" s="21">
        <v>43327</v>
      </c>
      <c r="B1064" s="22">
        <v>13</v>
      </c>
      <c r="C1064" s="34">
        <v>71.791499999999999</v>
      </c>
      <c r="D1064" s="41">
        <v>55.170099999999998</v>
      </c>
      <c r="E1064" s="34">
        <f>VLOOKUP(A1064,[1]GAS!$A$2:$B$215,2,FALSE)</f>
        <v>8.7850000000000001</v>
      </c>
      <c r="F1064" s="13">
        <f t="shared" si="48"/>
        <v>8.1720546385885022</v>
      </c>
      <c r="G1064" s="13">
        <f t="shared" si="50"/>
        <v>6.2800341491178138</v>
      </c>
      <c r="H1064" s="21">
        <v>43327</v>
      </c>
      <c r="I1064" s="22">
        <v>13</v>
      </c>
      <c r="J1064" s="13">
        <f t="shared" si="49"/>
        <v>8.1720546385885022</v>
      </c>
      <c r="K1064" s="13">
        <f t="shared" si="49"/>
        <v>6.2800341491178138</v>
      </c>
    </row>
    <row r="1065" spans="1:15">
      <c r="A1065" s="21">
        <v>43327</v>
      </c>
      <c r="B1065" s="22">
        <v>14</v>
      </c>
      <c r="C1065" s="34">
        <v>79.312100000000001</v>
      </c>
      <c r="D1065" s="41">
        <v>78.332400000000007</v>
      </c>
      <c r="E1065" s="34">
        <f>VLOOKUP(A1065,[1]GAS!$A$2:$B$215,2,FALSE)</f>
        <v>8.7850000000000001</v>
      </c>
      <c r="F1065" s="13">
        <f t="shared" si="48"/>
        <v>9.0281274900398412</v>
      </c>
      <c r="G1065" s="13">
        <f t="shared" si="50"/>
        <v>8.9166078542970979</v>
      </c>
      <c r="H1065" s="21">
        <v>43327</v>
      </c>
      <c r="I1065" s="22">
        <v>14</v>
      </c>
      <c r="J1065" s="13">
        <f t="shared" si="49"/>
        <v>9.0281274900398412</v>
      </c>
      <c r="K1065" s="13">
        <f t="shared" si="49"/>
        <v>8.9166078542970979</v>
      </c>
    </row>
    <row r="1066" spans="1:15">
      <c r="A1066" s="21">
        <v>43327</v>
      </c>
      <c r="B1066" s="22">
        <v>15</v>
      </c>
      <c r="C1066" s="34">
        <v>90.162099999999995</v>
      </c>
      <c r="D1066" s="41">
        <v>150.8467</v>
      </c>
      <c r="E1066" s="34">
        <f>VLOOKUP(A1066,[1]GAS!$A$2:$B$215,2,FALSE)</f>
        <v>8.7850000000000001</v>
      </c>
      <c r="F1066" s="13">
        <f t="shared" si="48"/>
        <v>10.263187250996015</v>
      </c>
      <c r="G1066" s="13">
        <f t="shared" si="50"/>
        <v>17.170939100739897</v>
      </c>
      <c r="H1066" s="21">
        <v>43327</v>
      </c>
      <c r="I1066" s="22">
        <v>15</v>
      </c>
      <c r="J1066" s="13">
        <f t="shared" si="49"/>
        <v>10.263187250996015</v>
      </c>
      <c r="K1066" s="13">
        <f t="shared" si="49"/>
        <v>17.170939100739897</v>
      </c>
    </row>
    <row r="1067" spans="1:15">
      <c r="A1067" s="21">
        <v>43327</v>
      </c>
      <c r="B1067" s="22">
        <v>16</v>
      </c>
      <c r="C1067" s="34">
        <v>89.6691</v>
      </c>
      <c r="D1067" s="41">
        <v>457.0077</v>
      </c>
      <c r="E1067" s="34">
        <f>VLOOKUP(A1067,[1]GAS!$A$2:$B$215,2,FALSE)</f>
        <v>8.7850000000000001</v>
      </c>
      <c r="F1067" s="13">
        <f t="shared" si="48"/>
        <v>10.207068867387592</v>
      </c>
      <c r="G1067" s="13">
        <f t="shared" si="50"/>
        <v>52.021365964712579</v>
      </c>
      <c r="H1067" s="21">
        <v>43327</v>
      </c>
      <c r="I1067" s="22">
        <v>16</v>
      </c>
      <c r="J1067" s="13">
        <f t="shared" si="49"/>
        <v>10.207068867387592</v>
      </c>
      <c r="K1067" s="13">
        <f t="shared" si="49"/>
        <v>52.021365964712579</v>
      </c>
    </row>
    <row r="1068" spans="1:15">
      <c r="A1068" s="21">
        <v>43327</v>
      </c>
      <c r="B1068" s="22">
        <v>17</v>
      </c>
      <c r="C1068" s="34">
        <v>94.708399999999997</v>
      </c>
      <c r="D1068" s="41">
        <v>124.852</v>
      </c>
      <c r="E1068" s="34">
        <f>VLOOKUP(A1068,[1]GAS!$A$2:$B$215,2,FALSE)</f>
        <v>8.7850000000000001</v>
      </c>
      <c r="F1068" s="13">
        <f t="shared" si="48"/>
        <v>10.78069436539556</v>
      </c>
      <c r="G1068" s="13">
        <f t="shared" si="50"/>
        <v>14.21195219123506</v>
      </c>
      <c r="H1068" s="21">
        <v>43327</v>
      </c>
      <c r="I1068" s="22">
        <v>17</v>
      </c>
      <c r="J1068" s="13">
        <f t="shared" si="49"/>
        <v>10.78069436539556</v>
      </c>
      <c r="K1068" s="13">
        <f t="shared" si="49"/>
        <v>14.21195219123506</v>
      </c>
    </row>
    <row r="1069" spans="1:15">
      <c r="A1069" s="21">
        <v>43327</v>
      </c>
      <c r="B1069" s="22">
        <v>18</v>
      </c>
      <c r="C1069" s="34">
        <v>103.871</v>
      </c>
      <c r="D1069" s="41">
        <v>86.962500000000006</v>
      </c>
      <c r="E1069" s="34">
        <f>VLOOKUP(A1069,[1]GAS!$A$2:$B$215,2,FALSE)</f>
        <v>8.7850000000000001</v>
      </c>
      <c r="F1069" s="13">
        <f t="shared" si="48"/>
        <v>11.82367672168469</v>
      </c>
      <c r="G1069" s="13">
        <f t="shared" si="50"/>
        <v>9.8989755264655663</v>
      </c>
      <c r="H1069" s="21">
        <v>43327</v>
      </c>
      <c r="I1069" s="22">
        <v>18</v>
      </c>
      <c r="J1069" s="13">
        <f t="shared" si="49"/>
        <v>11.82367672168469</v>
      </c>
      <c r="K1069" s="13">
        <f t="shared" si="49"/>
        <v>9.8989755264655663</v>
      </c>
    </row>
    <row r="1070" spans="1:15">
      <c r="A1070" s="21">
        <v>43327</v>
      </c>
      <c r="B1070" s="22">
        <v>19</v>
      </c>
      <c r="C1070" s="34">
        <v>128.82839999999999</v>
      </c>
      <c r="D1070" s="41">
        <v>56.188200000000002</v>
      </c>
      <c r="E1070" s="34">
        <f>VLOOKUP(A1070,[1]GAS!$A$2:$B$215,2,FALSE)</f>
        <v>8.7850000000000001</v>
      </c>
      <c r="F1070" s="13">
        <f t="shared" si="48"/>
        <v>14.664587364826406</v>
      </c>
      <c r="G1070" s="13">
        <f t="shared" si="50"/>
        <v>6.3959248719408084</v>
      </c>
      <c r="H1070" s="21">
        <v>43327</v>
      </c>
      <c r="I1070" s="22">
        <v>19</v>
      </c>
      <c r="J1070" s="13">
        <f t="shared" si="49"/>
        <v>14.664587364826406</v>
      </c>
      <c r="K1070" s="13">
        <f t="shared" si="49"/>
        <v>6.3959248719408084</v>
      </c>
    </row>
    <row r="1071" spans="1:15">
      <c r="A1071" s="21">
        <v>43327</v>
      </c>
      <c r="B1071" s="22">
        <v>20</v>
      </c>
      <c r="C1071" s="34">
        <v>121.6819</v>
      </c>
      <c r="D1071" s="41">
        <v>57.629199999999997</v>
      </c>
      <c r="E1071" s="34">
        <f>VLOOKUP(A1071,[1]GAS!$A$2:$B$215,2,FALSE)</f>
        <v>8.7850000000000001</v>
      </c>
      <c r="F1071" s="13">
        <f t="shared" si="48"/>
        <v>13.851098463289699</v>
      </c>
      <c r="G1071" s="13">
        <f t="shared" si="50"/>
        <v>6.559954467842914</v>
      </c>
      <c r="H1071" s="21">
        <v>43327</v>
      </c>
      <c r="I1071" s="22">
        <v>20</v>
      </c>
      <c r="J1071" s="13">
        <f t="shared" si="49"/>
        <v>13.851098463289699</v>
      </c>
      <c r="K1071" s="13">
        <f t="shared" si="49"/>
        <v>6.559954467842914</v>
      </c>
    </row>
    <row r="1072" spans="1:15">
      <c r="A1072" s="21">
        <v>43327</v>
      </c>
      <c r="B1072" s="22">
        <v>21</v>
      </c>
      <c r="C1072" s="34">
        <v>101.4569</v>
      </c>
      <c r="D1072" s="41">
        <v>51.892200000000003</v>
      </c>
      <c r="E1072" s="34">
        <f>VLOOKUP(A1072,[1]GAS!$A$2:$B$215,2,FALSE)</f>
        <v>8.7850000000000001</v>
      </c>
      <c r="F1072" s="13">
        <f t="shared" si="48"/>
        <v>11.548878770631759</v>
      </c>
      <c r="G1072" s="13">
        <f t="shared" si="50"/>
        <v>5.9069095048377918</v>
      </c>
      <c r="H1072" s="21">
        <v>43327</v>
      </c>
      <c r="I1072" s="22">
        <v>21</v>
      </c>
      <c r="J1072" s="13">
        <f t="shared" si="49"/>
        <v>11.548878770631759</v>
      </c>
      <c r="K1072" s="13">
        <f t="shared" si="49"/>
        <v>5.9069095048377918</v>
      </c>
    </row>
    <row r="1073" spans="1:15">
      <c r="A1073" s="21">
        <v>43328</v>
      </c>
      <c r="B1073" s="22">
        <v>12</v>
      </c>
      <c r="C1073" s="34">
        <v>50.118299999999998</v>
      </c>
      <c r="D1073" s="41">
        <v>47.257300000000001</v>
      </c>
      <c r="E1073" s="34">
        <f>VLOOKUP(A1073,[1]GAS!$A$2:$B$215,2,FALSE)</f>
        <v>7.89</v>
      </c>
      <c r="F1073" s="13">
        <f t="shared" si="48"/>
        <v>6.3521292775665401</v>
      </c>
      <c r="G1073" s="13">
        <f t="shared" si="50"/>
        <v>5.9895183776932832</v>
      </c>
      <c r="H1073" s="21">
        <v>43328</v>
      </c>
      <c r="I1073" s="22">
        <v>12</v>
      </c>
      <c r="J1073" s="13">
        <f t="shared" si="49"/>
        <v>6.3521292775665401</v>
      </c>
      <c r="K1073" s="13">
        <f t="shared" si="49"/>
        <v>5.9895183776932832</v>
      </c>
      <c r="L1073" s="20">
        <f>MAX(AVERAGE(C1073:C1076),AVERAGE(C1074:C1077),AVERAGE(C1075:C1078),AVERAGE(C1076:C1079),AVERAGE(C1077:C1080))</f>
        <v>95.279574999999994</v>
      </c>
      <c r="M1073" s="20"/>
      <c r="N1073" s="20">
        <f>MAX(AVERAGE(D1073:D1076),AVERAGE(D1074:D1077),AVERAGE(D1075:D1078),AVERAGE(D1076:D1079),AVERAGE(D1077:D1080))</f>
        <v>146.09675000000001</v>
      </c>
      <c r="O1073" s="20"/>
    </row>
    <row r="1074" spans="1:15">
      <c r="A1074" s="21">
        <v>43328</v>
      </c>
      <c r="B1074" s="22">
        <v>13</v>
      </c>
      <c r="C1074" s="34">
        <v>65.704800000000006</v>
      </c>
      <c r="D1074" s="41">
        <v>35.443199999999997</v>
      </c>
      <c r="E1074" s="34">
        <f>VLOOKUP(A1074,[1]GAS!$A$2:$B$215,2,FALSE)</f>
        <v>7.89</v>
      </c>
      <c r="F1074" s="13">
        <f t="shared" si="48"/>
        <v>8.327604562737644</v>
      </c>
      <c r="G1074" s="13">
        <f t="shared" si="50"/>
        <v>4.4921673003802276</v>
      </c>
      <c r="H1074" s="21">
        <v>43328</v>
      </c>
      <c r="I1074" s="22">
        <v>13</v>
      </c>
      <c r="J1074" s="13">
        <f t="shared" si="49"/>
        <v>8.327604562737644</v>
      </c>
      <c r="K1074" s="13">
        <f t="shared" si="49"/>
        <v>4.4921673003802276</v>
      </c>
    </row>
    <row r="1075" spans="1:15">
      <c r="A1075" s="21">
        <v>43328</v>
      </c>
      <c r="B1075" s="22">
        <v>14</v>
      </c>
      <c r="C1075" s="34">
        <v>72.522499999999994</v>
      </c>
      <c r="D1075" s="41">
        <v>64.256</v>
      </c>
      <c r="E1075" s="34">
        <f>VLOOKUP(A1075,[1]GAS!$A$2:$B$215,2,FALSE)</f>
        <v>7.89</v>
      </c>
      <c r="F1075" s="13">
        <f t="shared" si="48"/>
        <v>9.1916983523447406</v>
      </c>
      <c r="G1075" s="13">
        <f t="shared" si="50"/>
        <v>8.1439797211660334</v>
      </c>
      <c r="H1075" s="21">
        <v>43328</v>
      </c>
      <c r="I1075" s="22">
        <v>14</v>
      </c>
      <c r="J1075" s="13">
        <f t="shared" si="49"/>
        <v>9.1916983523447406</v>
      </c>
      <c r="K1075" s="13">
        <f t="shared" si="49"/>
        <v>8.1439797211660334</v>
      </c>
    </row>
    <row r="1076" spans="1:15">
      <c r="A1076" s="21">
        <v>43328</v>
      </c>
      <c r="B1076" s="22">
        <v>15</v>
      </c>
      <c r="C1076" s="34">
        <v>73.890199999999993</v>
      </c>
      <c r="D1076" s="41">
        <v>73.346800000000002</v>
      </c>
      <c r="E1076" s="34">
        <f>VLOOKUP(A1076,[1]GAS!$A$2:$B$215,2,FALSE)</f>
        <v>7.89</v>
      </c>
      <c r="F1076" s="13">
        <f t="shared" si="48"/>
        <v>9.3650443599493016</v>
      </c>
      <c r="G1076" s="13">
        <f t="shared" si="50"/>
        <v>9.2961723700887209</v>
      </c>
      <c r="H1076" s="21">
        <v>43328</v>
      </c>
      <c r="I1076" s="22">
        <v>15</v>
      </c>
      <c r="J1076" s="13">
        <f t="shared" si="49"/>
        <v>9.3650443599493016</v>
      </c>
      <c r="K1076" s="13">
        <f t="shared" si="49"/>
        <v>9.2961723700887209</v>
      </c>
    </row>
    <row r="1077" spans="1:15">
      <c r="A1077" s="21">
        <v>43328</v>
      </c>
      <c r="B1077" s="22">
        <v>16</v>
      </c>
      <c r="C1077" s="34">
        <v>91.097399999999993</v>
      </c>
      <c r="D1077" s="41">
        <v>221.30860000000001</v>
      </c>
      <c r="E1077" s="34">
        <f>VLOOKUP(A1077,[1]GAS!$A$2:$B$215,2,FALSE)</f>
        <v>7.89</v>
      </c>
      <c r="F1077" s="13">
        <f t="shared" si="48"/>
        <v>11.545931558935361</v>
      </c>
      <c r="G1077" s="13">
        <f t="shared" si="50"/>
        <v>28.049252217997466</v>
      </c>
      <c r="H1077" s="21">
        <v>43328</v>
      </c>
      <c r="I1077" s="22">
        <v>16</v>
      </c>
      <c r="J1077" s="13">
        <f t="shared" si="49"/>
        <v>11.545931558935361</v>
      </c>
      <c r="K1077" s="13">
        <f t="shared" si="49"/>
        <v>28.049252217997466</v>
      </c>
    </row>
    <row r="1078" spans="1:15">
      <c r="A1078" s="21">
        <v>43328</v>
      </c>
      <c r="B1078" s="22">
        <v>17</v>
      </c>
      <c r="C1078" s="34">
        <v>86.876499999999993</v>
      </c>
      <c r="D1078" s="41">
        <v>196.90020000000001</v>
      </c>
      <c r="E1078" s="34">
        <f>VLOOKUP(A1078,[1]GAS!$A$2:$B$215,2,FALSE)</f>
        <v>7.89</v>
      </c>
      <c r="F1078" s="13">
        <f t="shared" si="48"/>
        <v>11.010963244613434</v>
      </c>
      <c r="G1078" s="13">
        <f t="shared" si="50"/>
        <v>24.955665399239546</v>
      </c>
      <c r="H1078" s="21">
        <v>43328</v>
      </c>
      <c r="I1078" s="22">
        <v>17</v>
      </c>
      <c r="J1078" s="13">
        <f t="shared" si="49"/>
        <v>11.010963244613434</v>
      </c>
      <c r="K1078" s="13">
        <f t="shared" si="49"/>
        <v>24.955665399239546</v>
      </c>
    </row>
    <row r="1079" spans="1:15">
      <c r="A1079" s="21">
        <v>43328</v>
      </c>
      <c r="B1079" s="22">
        <v>18</v>
      </c>
      <c r="C1079" s="34">
        <v>94.590199999999996</v>
      </c>
      <c r="D1079" s="41">
        <v>92.831400000000002</v>
      </c>
      <c r="E1079" s="34">
        <f>VLOOKUP(A1079,[1]GAS!$A$2:$B$215,2,FALSE)</f>
        <v>7.89</v>
      </c>
      <c r="F1079" s="13">
        <f t="shared" si="48"/>
        <v>11.988618504435994</v>
      </c>
      <c r="G1079" s="13">
        <f t="shared" si="50"/>
        <v>11.765703422053233</v>
      </c>
      <c r="H1079" s="21">
        <v>43328</v>
      </c>
      <c r="I1079" s="22">
        <v>18</v>
      </c>
      <c r="J1079" s="13">
        <f t="shared" si="49"/>
        <v>11.988618504435994</v>
      </c>
      <c r="K1079" s="13">
        <f t="shared" si="49"/>
        <v>11.765703422053233</v>
      </c>
    </row>
    <row r="1080" spans="1:15">
      <c r="A1080" s="21">
        <v>43328</v>
      </c>
      <c r="B1080" s="22">
        <v>19</v>
      </c>
      <c r="C1080" s="34">
        <v>108.55419999999999</v>
      </c>
      <c r="D1080" s="41">
        <v>59.498800000000003</v>
      </c>
      <c r="E1080" s="34">
        <f>VLOOKUP(A1080,[1]GAS!$A$2:$B$215,2,FALSE)</f>
        <v>7.89</v>
      </c>
      <c r="F1080" s="13">
        <f t="shared" si="48"/>
        <v>13.758453738910012</v>
      </c>
      <c r="G1080" s="13">
        <f t="shared" si="50"/>
        <v>7.5410392902408114</v>
      </c>
      <c r="H1080" s="21">
        <v>43328</v>
      </c>
      <c r="I1080" s="22">
        <v>19</v>
      </c>
      <c r="J1080" s="13">
        <f t="shared" si="49"/>
        <v>13.758453738910012</v>
      </c>
      <c r="K1080" s="13">
        <f t="shared" si="49"/>
        <v>7.5410392902408114</v>
      </c>
    </row>
    <row r="1081" spans="1:15">
      <c r="A1081" s="21">
        <v>43328</v>
      </c>
      <c r="B1081" s="22">
        <v>20</v>
      </c>
      <c r="C1081" s="34">
        <v>105.3929</v>
      </c>
      <c r="D1081" s="41">
        <v>117.3366</v>
      </c>
      <c r="E1081" s="34">
        <f>VLOOKUP(A1081,[1]GAS!$A$2:$B$215,2,FALSE)</f>
        <v>7.89</v>
      </c>
      <c r="F1081" s="13">
        <f t="shared" si="48"/>
        <v>13.357782002534854</v>
      </c>
      <c r="G1081" s="13">
        <f t="shared" si="50"/>
        <v>14.871558935361218</v>
      </c>
      <c r="H1081" s="21">
        <v>43328</v>
      </c>
      <c r="I1081" s="22">
        <v>20</v>
      </c>
      <c r="J1081" s="13">
        <f t="shared" si="49"/>
        <v>13.357782002534854</v>
      </c>
      <c r="K1081" s="13">
        <f t="shared" si="49"/>
        <v>14.871558935361218</v>
      </c>
    </row>
    <row r="1082" spans="1:15">
      <c r="A1082" s="21">
        <v>43328</v>
      </c>
      <c r="B1082" s="22">
        <v>21</v>
      </c>
      <c r="C1082" s="34">
        <v>80.734899999999996</v>
      </c>
      <c r="D1082" s="41">
        <v>161.66329999999999</v>
      </c>
      <c r="E1082" s="34">
        <f>VLOOKUP(A1082,[1]GAS!$A$2:$B$215,2,FALSE)</f>
        <v>7.89</v>
      </c>
      <c r="F1082" s="13">
        <f t="shared" si="48"/>
        <v>10.23256020278834</v>
      </c>
      <c r="G1082" s="13">
        <f t="shared" si="50"/>
        <v>20.489645120405577</v>
      </c>
      <c r="H1082" s="21">
        <v>43328</v>
      </c>
      <c r="I1082" s="22">
        <v>21</v>
      </c>
      <c r="J1082" s="13">
        <f t="shared" si="49"/>
        <v>10.23256020278834</v>
      </c>
      <c r="K1082" s="13">
        <f t="shared" si="49"/>
        <v>20.489645120405577</v>
      </c>
    </row>
    <row r="1083" spans="1:15">
      <c r="A1083" s="21">
        <v>43329</v>
      </c>
      <c r="B1083" s="22">
        <v>12</v>
      </c>
      <c r="C1083" s="34">
        <v>55.982199999999999</v>
      </c>
      <c r="D1083" s="41">
        <v>86.478300000000004</v>
      </c>
      <c r="E1083" s="34">
        <f>VLOOKUP(A1083,[1]GAS!$A$2:$B$215,2,FALSE)</f>
        <v>5.9649999999999999</v>
      </c>
      <c r="F1083" s="13">
        <f t="shared" si="48"/>
        <v>9.3851131601005875</v>
      </c>
      <c r="G1083" s="13">
        <f t="shared" si="50"/>
        <v>14.497619446772843</v>
      </c>
      <c r="H1083" s="21">
        <v>43329</v>
      </c>
      <c r="I1083" s="22">
        <v>12</v>
      </c>
      <c r="J1083" s="13">
        <f t="shared" si="49"/>
        <v>9.3851131601005875</v>
      </c>
      <c r="K1083" s="13">
        <f t="shared" si="49"/>
        <v>14.497619446772843</v>
      </c>
      <c r="L1083" s="20">
        <f>MAX(AVERAGE(C1083:C1086),AVERAGE(C1084:C1087),AVERAGE(C1085:C1088),AVERAGE(C1086:C1089),AVERAGE(C1087:C1090))</f>
        <v>86.885300000000001</v>
      </c>
      <c r="M1083" s="20"/>
      <c r="N1083" s="20">
        <f>MAX(AVERAGE(D1083:D1086),AVERAGE(D1084:D1087),AVERAGE(D1085:D1088),AVERAGE(D1086:D1089),AVERAGE(D1087:D1090))</f>
        <v>81.860700000000008</v>
      </c>
      <c r="O1083" s="20"/>
    </row>
    <row r="1084" spans="1:15">
      <c r="A1084" s="21">
        <v>43329</v>
      </c>
      <c r="B1084" s="22">
        <v>13</v>
      </c>
      <c r="C1084" s="34">
        <v>65.269599999999997</v>
      </c>
      <c r="D1084" s="41">
        <v>65.644000000000005</v>
      </c>
      <c r="E1084" s="34">
        <f>VLOOKUP(A1084,[1]GAS!$A$2:$B$215,2,FALSE)</f>
        <v>5.9649999999999999</v>
      </c>
      <c r="F1084" s="13">
        <f t="shared" si="48"/>
        <v>10.942095557418273</v>
      </c>
      <c r="G1084" s="13">
        <f t="shared" si="50"/>
        <v>11.004861693210396</v>
      </c>
      <c r="H1084" s="21">
        <v>43329</v>
      </c>
      <c r="I1084" s="22">
        <v>13</v>
      </c>
      <c r="J1084" s="13">
        <f t="shared" si="49"/>
        <v>10.942095557418273</v>
      </c>
      <c r="K1084" s="13">
        <f t="shared" si="49"/>
        <v>11.004861693210396</v>
      </c>
    </row>
    <row r="1085" spans="1:15">
      <c r="A1085" s="21">
        <v>43329</v>
      </c>
      <c r="B1085" s="22">
        <v>14</v>
      </c>
      <c r="C1085" s="34">
        <v>73.216200000000001</v>
      </c>
      <c r="D1085" s="41">
        <v>95.965299999999999</v>
      </c>
      <c r="E1085" s="34">
        <f>VLOOKUP(A1085,[1]GAS!$A$2:$B$215,2,FALSE)</f>
        <v>5.9649999999999999</v>
      </c>
      <c r="F1085" s="13">
        <f t="shared" si="48"/>
        <v>12.274300083822297</v>
      </c>
      <c r="G1085" s="13">
        <f t="shared" si="50"/>
        <v>16.088063704945515</v>
      </c>
      <c r="H1085" s="21">
        <v>43329</v>
      </c>
      <c r="I1085" s="22">
        <v>14</v>
      </c>
      <c r="J1085" s="13">
        <f t="shared" si="49"/>
        <v>12.274300083822297</v>
      </c>
      <c r="K1085" s="13">
        <f t="shared" si="49"/>
        <v>16.088063704945515</v>
      </c>
    </row>
    <row r="1086" spans="1:15">
      <c r="A1086" s="21">
        <v>43329</v>
      </c>
      <c r="B1086" s="22">
        <v>15</v>
      </c>
      <c r="C1086" s="34">
        <v>73.338800000000006</v>
      </c>
      <c r="D1086" s="41">
        <v>79.355199999999996</v>
      </c>
      <c r="E1086" s="34">
        <f>VLOOKUP(A1086,[1]GAS!$A$2:$B$215,2,FALSE)</f>
        <v>5.9649999999999999</v>
      </c>
      <c r="F1086" s="13">
        <f t="shared" si="48"/>
        <v>12.294853310980722</v>
      </c>
      <c r="G1086" s="13">
        <f t="shared" si="50"/>
        <v>13.303470243084661</v>
      </c>
      <c r="H1086" s="21">
        <v>43329</v>
      </c>
      <c r="I1086" s="22">
        <v>15</v>
      </c>
      <c r="J1086" s="13">
        <f t="shared" si="49"/>
        <v>12.294853310980722</v>
      </c>
      <c r="K1086" s="13">
        <f t="shared" si="49"/>
        <v>13.303470243084661</v>
      </c>
    </row>
    <row r="1087" spans="1:15">
      <c r="A1087" s="21">
        <v>43329</v>
      </c>
      <c r="B1087" s="22">
        <v>16</v>
      </c>
      <c r="C1087" s="34">
        <v>82.241699999999994</v>
      </c>
      <c r="D1087" s="41">
        <v>77.454099999999997</v>
      </c>
      <c r="E1087" s="34">
        <f>VLOOKUP(A1087,[1]GAS!$A$2:$B$215,2,FALSE)</f>
        <v>5.9649999999999999</v>
      </c>
      <c r="F1087" s="13">
        <f t="shared" si="48"/>
        <v>13.787376362112321</v>
      </c>
      <c r="G1087" s="13">
        <f t="shared" si="50"/>
        <v>12.984761106454316</v>
      </c>
      <c r="H1087" s="21">
        <v>43329</v>
      </c>
      <c r="I1087" s="22">
        <v>16</v>
      </c>
      <c r="J1087" s="13">
        <f t="shared" si="49"/>
        <v>13.787376362112321</v>
      </c>
      <c r="K1087" s="13">
        <f t="shared" si="49"/>
        <v>12.984761106454316</v>
      </c>
    </row>
    <row r="1088" spans="1:15">
      <c r="A1088" s="21">
        <v>43329</v>
      </c>
      <c r="B1088" s="22">
        <v>17</v>
      </c>
      <c r="C1088" s="34">
        <v>89.873599999999996</v>
      </c>
      <c r="D1088" s="41">
        <v>50.520699999999998</v>
      </c>
      <c r="E1088" s="34">
        <f>VLOOKUP(A1088,[1]GAS!$A$2:$B$215,2,FALSE)</f>
        <v>5.9649999999999999</v>
      </c>
      <c r="F1088" s="13">
        <f t="shared" si="48"/>
        <v>15.066823134953898</v>
      </c>
      <c r="G1088" s="13">
        <f t="shared" si="50"/>
        <v>8.4695222129086343</v>
      </c>
      <c r="H1088" s="21">
        <v>43329</v>
      </c>
      <c r="I1088" s="22">
        <v>17</v>
      </c>
      <c r="J1088" s="13">
        <f t="shared" si="49"/>
        <v>15.066823134953898</v>
      </c>
      <c r="K1088" s="13">
        <f t="shared" si="49"/>
        <v>8.4695222129086343</v>
      </c>
    </row>
    <row r="1089" spans="1:15">
      <c r="A1089" s="21">
        <v>43329</v>
      </c>
      <c r="B1089" s="22">
        <v>18</v>
      </c>
      <c r="C1089" s="34">
        <v>85.355599999999995</v>
      </c>
      <c r="D1089" s="41">
        <v>56.581200000000003</v>
      </c>
      <c r="E1089" s="34">
        <f>VLOOKUP(A1089,[1]GAS!$A$2:$B$215,2,FALSE)</f>
        <v>5.9649999999999999</v>
      </c>
      <c r="F1089" s="13">
        <f t="shared" si="48"/>
        <v>14.30940486169321</v>
      </c>
      <c r="G1089" s="13">
        <f t="shared" si="50"/>
        <v>9.4855322715842423</v>
      </c>
      <c r="H1089" s="21">
        <v>43329</v>
      </c>
      <c r="I1089" s="22">
        <v>18</v>
      </c>
      <c r="J1089" s="13">
        <f t="shared" si="49"/>
        <v>14.30940486169321</v>
      </c>
      <c r="K1089" s="13">
        <f t="shared" si="49"/>
        <v>9.4855322715842423</v>
      </c>
    </row>
    <row r="1090" spans="1:15">
      <c r="A1090" s="21">
        <v>43329</v>
      </c>
      <c r="B1090" s="22">
        <v>19</v>
      </c>
      <c r="C1090" s="34">
        <v>90.070300000000003</v>
      </c>
      <c r="D1090" s="41">
        <v>47.906100000000002</v>
      </c>
      <c r="E1090" s="34">
        <f>VLOOKUP(A1090,[1]GAS!$A$2:$B$215,2,FALSE)</f>
        <v>5.9649999999999999</v>
      </c>
      <c r="F1090" s="13">
        <f t="shared" si="48"/>
        <v>15.099798826487847</v>
      </c>
      <c r="G1090" s="13">
        <f t="shared" si="50"/>
        <v>8.0311986588432536</v>
      </c>
      <c r="H1090" s="21">
        <v>43329</v>
      </c>
      <c r="I1090" s="22">
        <v>19</v>
      </c>
      <c r="J1090" s="13">
        <f t="shared" si="49"/>
        <v>15.099798826487847</v>
      </c>
      <c r="K1090" s="13">
        <f t="shared" si="49"/>
        <v>8.0311986588432536</v>
      </c>
    </row>
    <row r="1091" spans="1:15">
      <c r="A1091" s="21">
        <v>43329</v>
      </c>
      <c r="B1091" s="22">
        <v>20</v>
      </c>
      <c r="C1091" s="34">
        <v>87.082599999999999</v>
      </c>
      <c r="D1091" s="41">
        <v>45.138599999999997</v>
      </c>
      <c r="E1091" s="34">
        <f>VLOOKUP(A1091,[1]GAS!$A$2:$B$215,2,FALSE)</f>
        <v>5.9649999999999999</v>
      </c>
      <c r="F1091" s="13">
        <f t="shared" ref="F1091:F1154" si="51">C1091/E1091</f>
        <v>14.598927074601844</v>
      </c>
      <c r="G1091" s="13">
        <f t="shared" si="50"/>
        <v>7.5672422464375524</v>
      </c>
      <c r="H1091" s="21">
        <v>43329</v>
      </c>
      <c r="I1091" s="22">
        <v>20</v>
      </c>
      <c r="J1091" s="13">
        <f t="shared" ref="J1091:K1154" si="52">F1091</f>
        <v>14.598927074601844</v>
      </c>
      <c r="K1091" s="13">
        <f t="shared" si="52"/>
        <v>7.5672422464375524</v>
      </c>
    </row>
    <row r="1092" spans="1:15">
      <c r="A1092" s="21">
        <v>43329</v>
      </c>
      <c r="B1092" s="22">
        <v>21</v>
      </c>
      <c r="C1092" s="34">
        <v>71.156199999999998</v>
      </c>
      <c r="D1092" s="41">
        <v>48.8902</v>
      </c>
      <c r="E1092" s="34">
        <f>VLOOKUP(A1092,[1]GAS!$A$2:$B$215,2,FALSE)</f>
        <v>5.9649999999999999</v>
      </c>
      <c r="F1092" s="13">
        <f t="shared" si="51"/>
        <v>11.928952221290864</v>
      </c>
      <c r="G1092" s="13">
        <f t="shared" ref="G1092:G1155" si="53">D1092/E1092</f>
        <v>8.1961777032690701</v>
      </c>
      <c r="H1092" s="21">
        <v>43329</v>
      </c>
      <c r="I1092" s="22">
        <v>21</v>
      </c>
      <c r="J1092" s="13">
        <f t="shared" si="52"/>
        <v>11.928952221290864</v>
      </c>
      <c r="K1092" s="13">
        <f t="shared" si="52"/>
        <v>8.1961777032690701</v>
      </c>
    </row>
    <row r="1093" spans="1:15">
      <c r="A1093" s="21">
        <v>43330</v>
      </c>
      <c r="B1093" s="22">
        <v>12</v>
      </c>
      <c r="C1093" s="34">
        <v>44.917700000000004</v>
      </c>
      <c r="D1093" s="41">
        <v>31.613600000000002</v>
      </c>
      <c r="E1093" s="34">
        <f>VLOOKUP(A1093,[1]GAS!$A$2:$B$215,2,FALSE)</f>
        <v>4.9950000000000001</v>
      </c>
      <c r="F1093" s="13">
        <f t="shared" si="51"/>
        <v>8.9925325325325325</v>
      </c>
      <c r="G1093" s="13">
        <f t="shared" si="53"/>
        <v>6.3290490490490496</v>
      </c>
      <c r="H1093" s="21">
        <v>43330</v>
      </c>
      <c r="I1093" s="22">
        <v>12</v>
      </c>
      <c r="J1093" s="13">
        <f t="shared" si="52"/>
        <v>8.9925325325325325</v>
      </c>
      <c r="K1093" s="13">
        <f t="shared" si="52"/>
        <v>6.3290490490490496</v>
      </c>
      <c r="L1093" s="20">
        <f>MAX(AVERAGE(C1093:C1096),AVERAGE(C1094:C1097),AVERAGE(C1095:C1098),AVERAGE(C1096:C1099),AVERAGE(C1097:C1100))</f>
        <v>72.900449999999992</v>
      </c>
      <c r="M1093" s="20"/>
      <c r="N1093" s="20">
        <f>MAX(AVERAGE(D1093:D1096),AVERAGE(D1094:D1097),AVERAGE(D1095:D1098),AVERAGE(D1096:D1099),AVERAGE(D1097:D1100))</f>
        <v>44.330350000000003</v>
      </c>
      <c r="O1093" s="20"/>
    </row>
    <row r="1094" spans="1:15">
      <c r="A1094" s="21">
        <v>43330</v>
      </c>
      <c r="B1094" s="22">
        <v>13</v>
      </c>
      <c r="C1094" s="34">
        <v>50.057400000000001</v>
      </c>
      <c r="D1094" s="41">
        <v>72.584800000000001</v>
      </c>
      <c r="E1094" s="34">
        <f>VLOOKUP(A1094,[1]GAS!$A$2:$B$215,2,FALSE)</f>
        <v>4.9950000000000001</v>
      </c>
      <c r="F1094" s="13">
        <f t="shared" si="51"/>
        <v>10.021501501501502</v>
      </c>
      <c r="G1094" s="13">
        <f t="shared" si="53"/>
        <v>14.531491491491492</v>
      </c>
      <c r="H1094" s="21">
        <v>43330</v>
      </c>
      <c r="I1094" s="22">
        <v>13</v>
      </c>
      <c r="J1094" s="13">
        <f t="shared" si="52"/>
        <v>10.021501501501502</v>
      </c>
      <c r="K1094" s="13">
        <f t="shared" si="52"/>
        <v>14.531491491491492</v>
      </c>
    </row>
    <row r="1095" spans="1:15">
      <c r="A1095" s="21">
        <v>43330</v>
      </c>
      <c r="B1095" s="22">
        <v>14</v>
      </c>
      <c r="C1095" s="34">
        <v>55.537700000000001</v>
      </c>
      <c r="D1095" s="41">
        <v>34.5685</v>
      </c>
      <c r="E1095" s="34">
        <f>VLOOKUP(A1095,[1]GAS!$A$2:$B$215,2,FALSE)</f>
        <v>4.9950000000000001</v>
      </c>
      <c r="F1095" s="13">
        <f t="shared" si="51"/>
        <v>11.118658658658658</v>
      </c>
      <c r="G1095" s="13">
        <f t="shared" si="53"/>
        <v>6.9206206206206202</v>
      </c>
      <c r="H1095" s="21">
        <v>43330</v>
      </c>
      <c r="I1095" s="22">
        <v>14</v>
      </c>
      <c r="J1095" s="13">
        <f t="shared" si="52"/>
        <v>11.118658658658658</v>
      </c>
      <c r="K1095" s="13">
        <f t="shared" si="52"/>
        <v>6.9206206206206202</v>
      </c>
    </row>
    <row r="1096" spans="1:15">
      <c r="A1096" s="21">
        <v>43330</v>
      </c>
      <c r="B1096" s="22">
        <v>15</v>
      </c>
      <c r="C1096" s="34">
        <v>60.5779</v>
      </c>
      <c r="D1096" s="41">
        <v>36.816000000000003</v>
      </c>
      <c r="E1096" s="34">
        <f>VLOOKUP(A1096,[1]GAS!$A$2:$B$215,2,FALSE)</f>
        <v>4.9950000000000001</v>
      </c>
      <c r="F1096" s="13">
        <f t="shared" si="51"/>
        <v>12.127707707707707</v>
      </c>
      <c r="G1096" s="13">
        <f t="shared" si="53"/>
        <v>7.3705705705705711</v>
      </c>
      <c r="H1096" s="21">
        <v>43330</v>
      </c>
      <c r="I1096" s="22">
        <v>15</v>
      </c>
      <c r="J1096" s="13">
        <f t="shared" si="52"/>
        <v>12.127707707707707</v>
      </c>
      <c r="K1096" s="13">
        <f t="shared" si="52"/>
        <v>7.3705705705705711</v>
      </c>
    </row>
    <row r="1097" spans="1:15">
      <c r="A1097" s="21">
        <v>43330</v>
      </c>
      <c r="B1097" s="22">
        <v>16</v>
      </c>
      <c r="C1097" s="34">
        <v>66.690899999999999</v>
      </c>
      <c r="D1097" s="41">
        <v>33.3521</v>
      </c>
      <c r="E1097" s="34">
        <f>VLOOKUP(A1097,[1]GAS!$A$2:$B$215,2,FALSE)</f>
        <v>4.9950000000000001</v>
      </c>
      <c r="F1097" s="13">
        <f t="shared" si="51"/>
        <v>13.351531531531531</v>
      </c>
      <c r="G1097" s="13">
        <f t="shared" si="53"/>
        <v>6.6770970970970973</v>
      </c>
      <c r="H1097" s="21">
        <v>43330</v>
      </c>
      <c r="I1097" s="22">
        <v>16</v>
      </c>
      <c r="J1097" s="13">
        <f t="shared" si="52"/>
        <v>13.351531531531531</v>
      </c>
      <c r="K1097" s="13">
        <f t="shared" si="52"/>
        <v>6.6770970970970973</v>
      </c>
    </row>
    <row r="1098" spans="1:15">
      <c r="A1098" s="21">
        <v>43330</v>
      </c>
      <c r="B1098" s="22">
        <v>17</v>
      </c>
      <c r="C1098" s="34">
        <v>76.867800000000003</v>
      </c>
      <c r="D1098" s="41">
        <v>45.039000000000001</v>
      </c>
      <c r="E1098" s="34">
        <f>VLOOKUP(A1098,[1]GAS!$A$2:$B$215,2,FALSE)</f>
        <v>4.9950000000000001</v>
      </c>
      <c r="F1098" s="13">
        <f t="shared" si="51"/>
        <v>15.388948948948949</v>
      </c>
      <c r="G1098" s="13">
        <f t="shared" si="53"/>
        <v>9.0168168168168172</v>
      </c>
      <c r="H1098" s="21">
        <v>43330</v>
      </c>
      <c r="I1098" s="22">
        <v>17</v>
      </c>
      <c r="J1098" s="13">
        <f t="shared" si="52"/>
        <v>15.388948948948949</v>
      </c>
      <c r="K1098" s="13">
        <f t="shared" si="52"/>
        <v>9.0168168168168172</v>
      </c>
    </row>
    <row r="1099" spans="1:15">
      <c r="A1099" s="21">
        <v>43330</v>
      </c>
      <c r="B1099" s="22">
        <v>18</v>
      </c>
      <c r="C1099" s="34">
        <v>72.512500000000003</v>
      </c>
      <c r="D1099" s="41">
        <v>42.989899999999999</v>
      </c>
      <c r="E1099" s="34">
        <f>VLOOKUP(A1099,[1]GAS!$A$2:$B$215,2,FALSE)</f>
        <v>4.9950000000000001</v>
      </c>
      <c r="F1099" s="13">
        <f t="shared" si="51"/>
        <v>14.517017017017018</v>
      </c>
      <c r="G1099" s="13">
        <f t="shared" si="53"/>
        <v>8.6065865865865856</v>
      </c>
      <c r="H1099" s="21">
        <v>43330</v>
      </c>
      <c r="I1099" s="22">
        <v>18</v>
      </c>
      <c r="J1099" s="13">
        <f t="shared" si="52"/>
        <v>14.517017017017018</v>
      </c>
      <c r="K1099" s="13">
        <f t="shared" si="52"/>
        <v>8.6065865865865856</v>
      </c>
    </row>
    <row r="1100" spans="1:15">
      <c r="A1100" s="21">
        <v>43330</v>
      </c>
      <c r="B1100" s="22">
        <v>19</v>
      </c>
      <c r="C1100" s="34">
        <v>75.530600000000007</v>
      </c>
      <c r="D1100" s="41">
        <v>47.442900000000002</v>
      </c>
      <c r="E1100" s="34">
        <f>VLOOKUP(A1100,[1]GAS!$A$2:$B$215,2,FALSE)</f>
        <v>4.9950000000000001</v>
      </c>
      <c r="F1100" s="13">
        <f t="shared" si="51"/>
        <v>15.121241241241242</v>
      </c>
      <c r="G1100" s="13">
        <f t="shared" si="53"/>
        <v>9.4980780780780787</v>
      </c>
      <c r="H1100" s="21">
        <v>43330</v>
      </c>
      <c r="I1100" s="22">
        <v>19</v>
      </c>
      <c r="J1100" s="13">
        <f t="shared" si="52"/>
        <v>15.121241241241242</v>
      </c>
      <c r="K1100" s="13">
        <f t="shared" si="52"/>
        <v>9.4980780780780787</v>
      </c>
    </row>
    <row r="1101" spans="1:15">
      <c r="A1101" s="21">
        <v>43330</v>
      </c>
      <c r="B1101" s="22">
        <v>20</v>
      </c>
      <c r="C1101" s="34">
        <v>87.988100000000003</v>
      </c>
      <c r="D1101" s="41">
        <v>51.706699999999998</v>
      </c>
      <c r="E1101" s="34">
        <f>VLOOKUP(A1101,[1]GAS!$A$2:$B$215,2,FALSE)</f>
        <v>4.9950000000000001</v>
      </c>
      <c r="F1101" s="13">
        <f t="shared" si="51"/>
        <v>17.615235235235236</v>
      </c>
      <c r="G1101" s="13">
        <f t="shared" si="53"/>
        <v>10.351691691691691</v>
      </c>
      <c r="H1101" s="21">
        <v>43330</v>
      </c>
      <c r="I1101" s="22">
        <v>20</v>
      </c>
      <c r="J1101" s="13">
        <f t="shared" si="52"/>
        <v>17.615235235235236</v>
      </c>
      <c r="K1101" s="13">
        <f t="shared" si="52"/>
        <v>10.351691691691691</v>
      </c>
    </row>
    <row r="1102" spans="1:15">
      <c r="A1102" s="21">
        <v>43330</v>
      </c>
      <c r="B1102" s="22">
        <v>21</v>
      </c>
      <c r="C1102" s="34">
        <v>68.7898</v>
      </c>
      <c r="D1102" s="41">
        <v>52.632599999999996</v>
      </c>
      <c r="E1102" s="34">
        <f>VLOOKUP(A1102,[1]GAS!$A$2:$B$215,2,FALSE)</f>
        <v>4.9950000000000001</v>
      </c>
      <c r="F1102" s="13">
        <f t="shared" si="51"/>
        <v>13.771731731731732</v>
      </c>
      <c r="G1102" s="13">
        <f t="shared" si="53"/>
        <v>10.537057057057057</v>
      </c>
      <c r="H1102" s="21">
        <v>43330</v>
      </c>
      <c r="I1102" s="22">
        <v>21</v>
      </c>
      <c r="J1102" s="13">
        <f t="shared" si="52"/>
        <v>13.771731731731732</v>
      </c>
      <c r="K1102" s="13">
        <f t="shared" si="52"/>
        <v>10.537057057057057</v>
      </c>
    </row>
    <row r="1103" spans="1:15">
      <c r="A1103" s="21">
        <v>43331</v>
      </c>
      <c r="B1103" s="22">
        <v>12</v>
      </c>
      <c r="C1103" s="34">
        <v>37.813000000000002</v>
      </c>
      <c r="D1103" s="41">
        <v>27.099</v>
      </c>
      <c r="E1103" s="34">
        <f>VLOOKUP(A1103,[1]GAS!$A$2:$B$215,2,FALSE)</f>
        <v>4.9950000000000001</v>
      </c>
      <c r="F1103" s="13">
        <f t="shared" si="51"/>
        <v>7.5701701701701705</v>
      </c>
      <c r="G1103" s="13">
        <f t="shared" si="53"/>
        <v>5.4252252252252253</v>
      </c>
      <c r="H1103" s="21">
        <v>43331</v>
      </c>
      <c r="I1103" s="22">
        <v>12</v>
      </c>
      <c r="J1103" s="13">
        <f t="shared" si="52"/>
        <v>7.5701701701701705</v>
      </c>
      <c r="K1103" s="13">
        <f t="shared" si="52"/>
        <v>5.4252252252252253</v>
      </c>
      <c r="L1103" s="20">
        <f>MAX(AVERAGE(C1103:C1106),AVERAGE(C1104:C1107),AVERAGE(C1105:C1108),AVERAGE(C1106:C1109),AVERAGE(C1107:C1110))</f>
        <v>73.316199999999995</v>
      </c>
      <c r="M1103" s="20"/>
      <c r="N1103" s="20">
        <f>MAX(AVERAGE(D1103:D1106),AVERAGE(D1104:D1107),AVERAGE(D1105:D1108),AVERAGE(D1106:D1109),AVERAGE(D1107:D1110))</f>
        <v>61.513925</v>
      </c>
      <c r="O1103" s="20"/>
    </row>
    <row r="1104" spans="1:15">
      <c r="A1104" s="21">
        <v>43331</v>
      </c>
      <c r="B1104" s="22">
        <v>13</v>
      </c>
      <c r="C1104" s="34">
        <v>40.3459</v>
      </c>
      <c r="D1104" s="41">
        <v>28.283000000000001</v>
      </c>
      <c r="E1104" s="34">
        <f>VLOOKUP(A1104,[1]GAS!$A$2:$B$215,2,FALSE)</f>
        <v>4.9950000000000001</v>
      </c>
      <c r="F1104" s="13">
        <f t="shared" si="51"/>
        <v>8.0772572572572567</v>
      </c>
      <c r="G1104" s="13">
        <f t="shared" si="53"/>
        <v>5.6622622622622627</v>
      </c>
      <c r="H1104" s="21">
        <v>43331</v>
      </c>
      <c r="I1104" s="22">
        <v>13</v>
      </c>
      <c r="J1104" s="13">
        <f t="shared" si="52"/>
        <v>8.0772572572572567</v>
      </c>
      <c r="K1104" s="13">
        <f t="shared" si="52"/>
        <v>5.6622622622622627</v>
      </c>
    </row>
    <row r="1105" spans="1:15">
      <c r="A1105" s="21">
        <v>43331</v>
      </c>
      <c r="B1105" s="22">
        <v>14</v>
      </c>
      <c r="C1105" s="34">
        <v>45.0929</v>
      </c>
      <c r="D1105" s="41">
        <v>31.327999999999999</v>
      </c>
      <c r="E1105" s="34">
        <f>VLOOKUP(A1105,[1]GAS!$A$2:$B$215,2,FALSE)</f>
        <v>4.9950000000000001</v>
      </c>
      <c r="F1105" s="13">
        <f t="shared" si="51"/>
        <v>9.0276076076076066</v>
      </c>
      <c r="G1105" s="13">
        <f t="shared" si="53"/>
        <v>6.2718718718718716</v>
      </c>
      <c r="H1105" s="21">
        <v>43331</v>
      </c>
      <c r="I1105" s="22">
        <v>14</v>
      </c>
      <c r="J1105" s="13">
        <f t="shared" si="52"/>
        <v>9.0276076076076066</v>
      </c>
      <c r="K1105" s="13">
        <f t="shared" si="52"/>
        <v>6.2718718718718716</v>
      </c>
    </row>
    <row r="1106" spans="1:15">
      <c r="A1106" s="21">
        <v>43331</v>
      </c>
      <c r="B1106" s="22">
        <v>15</v>
      </c>
      <c r="C1106" s="34">
        <v>56.248800000000003</v>
      </c>
      <c r="D1106" s="41">
        <v>97.612099999999998</v>
      </c>
      <c r="E1106" s="34">
        <f>VLOOKUP(A1106,[1]GAS!$A$2:$B$215,2,FALSE)</f>
        <v>4.9950000000000001</v>
      </c>
      <c r="F1106" s="13">
        <f t="shared" si="51"/>
        <v>11.261021021021021</v>
      </c>
      <c r="G1106" s="13">
        <f t="shared" si="53"/>
        <v>19.54196196196196</v>
      </c>
      <c r="H1106" s="21">
        <v>43331</v>
      </c>
      <c r="I1106" s="22">
        <v>15</v>
      </c>
      <c r="J1106" s="13">
        <f t="shared" si="52"/>
        <v>11.261021021021021</v>
      </c>
      <c r="K1106" s="13">
        <f t="shared" si="52"/>
        <v>19.54196196196196</v>
      </c>
    </row>
    <row r="1107" spans="1:15">
      <c r="A1107" s="21">
        <v>43331</v>
      </c>
      <c r="B1107" s="22">
        <v>16</v>
      </c>
      <c r="C1107" s="34">
        <v>60.078499999999998</v>
      </c>
      <c r="D1107" s="41">
        <v>60.9133</v>
      </c>
      <c r="E1107" s="34">
        <f>VLOOKUP(A1107,[1]GAS!$A$2:$B$215,2,FALSE)</f>
        <v>4.9950000000000001</v>
      </c>
      <c r="F1107" s="13">
        <f t="shared" si="51"/>
        <v>12.027727727727727</v>
      </c>
      <c r="G1107" s="13">
        <f t="shared" si="53"/>
        <v>12.194854854854855</v>
      </c>
      <c r="H1107" s="21">
        <v>43331</v>
      </c>
      <c r="I1107" s="22">
        <v>16</v>
      </c>
      <c r="J1107" s="13">
        <f t="shared" si="52"/>
        <v>12.027727727727727</v>
      </c>
      <c r="K1107" s="13">
        <f t="shared" si="52"/>
        <v>12.194854854854855</v>
      </c>
    </row>
    <row r="1108" spans="1:15">
      <c r="A1108" s="21">
        <v>43331</v>
      </c>
      <c r="B1108" s="22">
        <v>17</v>
      </c>
      <c r="C1108" s="34">
        <v>66.153199999999998</v>
      </c>
      <c r="D1108" s="41">
        <v>42.786200000000001</v>
      </c>
      <c r="E1108" s="34">
        <f>VLOOKUP(A1108,[1]GAS!$A$2:$B$215,2,FALSE)</f>
        <v>4.9950000000000001</v>
      </c>
      <c r="F1108" s="13">
        <f t="shared" si="51"/>
        <v>13.243883883883884</v>
      </c>
      <c r="G1108" s="13">
        <f t="shared" si="53"/>
        <v>8.5658058058058053</v>
      </c>
      <c r="H1108" s="21">
        <v>43331</v>
      </c>
      <c r="I1108" s="22">
        <v>17</v>
      </c>
      <c r="J1108" s="13">
        <f t="shared" si="52"/>
        <v>13.243883883883884</v>
      </c>
      <c r="K1108" s="13">
        <f t="shared" si="52"/>
        <v>8.5658058058058053</v>
      </c>
    </row>
    <row r="1109" spans="1:15">
      <c r="A1109" s="21">
        <v>43331</v>
      </c>
      <c r="B1109" s="22">
        <v>18</v>
      </c>
      <c r="C1109" s="34">
        <v>71.016099999999994</v>
      </c>
      <c r="D1109" s="41">
        <v>44.744100000000003</v>
      </c>
      <c r="E1109" s="34">
        <f>VLOOKUP(A1109,[1]GAS!$A$2:$B$215,2,FALSE)</f>
        <v>4.9950000000000001</v>
      </c>
      <c r="F1109" s="13">
        <f t="shared" si="51"/>
        <v>14.217437437437436</v>
      </c>
      <c r="G1109" s="13">
        <f t="shared" si="53"/>
        <v>8.9577777777777783</v>
      </c>
      <c r="H1109" s="21">
        <v>43331</v>
      </c>
      <c r="I1109" s="22">
        <v>18</v>
      </c>
      <c r="J1109" s="13">
        <f t="shared" si="52"/>
        <v>14.217437437437436</v>
      </c>
      <c r="K1109" s="13">
        <f t="shared" si="52"/>
        <v>8.9577777777777783</v>
      </c>
    </row>
    <row r="1110" spans="1:15">
      <c r="A1110" s="21">
        <v>43331</v>
      </c>
      <c r="B1110" s="22">
        <v>19</v>
      </c>
      <c r="C1110" s="34">
        <v>96.016999999999996</v>
      </c>
      <c r="D1110" s="41">
        <v>54.618200000000002</v>
      </c>
      <c r="E1110" s="34">
        <f>VLOOKUP(A1110,[1]GAS!$A$2:$B$215,2,FALSE)</f>
        <v>4.9950000000000001</v>
      </c>
      <c r="F1110" s="13">
        <f t="shared" si="51"/>
        <v>19.222622622622623</v>
      </c>
      <c r="G1110" s="13">
        <f t="shared" si="53"/>
        <v>10.934574574574574</v>
      </c>
      <c r="H1110" s="21">
        <v>43331</v>
      </c>
      <c r="I1110" s="22">
        <v>19</v>
      </c>
      <c r="J1110" s="13">
        <f t="shared" si="52"/>
        <v>19.222622622622623</v>
      </c>
      <c r="K1110" s="13">
        <f t="shared" si="52"/>
        <v>10.934574574574574</v>
      </c>
    </row>
    <row r="1111" spans="1:15">
      <c r="A1111" s="21">
        <v>43331</v>
      </c>
      <c r="B1111" s="22">
        <v>20</v>
      </c>
      <c r="C1111" s="34">
        <v>106.7702</v>
      </c>
      <c r="D1111" s="41">
        <v>71.369799999999998</v>
      </c>
      <c r="E1111" s="34">
        <f>VLOOKUP(A1111,[1]GAS!$A$2:$B$215,2,FALSE)</f>
        <v>4.9950000000000001</v>
      </c>
      <c r="F1111" s="13">
        <f t="shared" si="51"/>
        <v>21.375415415415414</v>
      </c>
      <c r="G1111" s="13">
        <f t="shared" si="53"/>
        <v>14.288248248248248</v>
      </c>
      <c r="H1111" s="21">
        <v>43331</v>
      </c>
      <c r="I1111" s="22">
        <v>20</v>
      </c>
      <c r="J1111" s="13">
        <f t="shared" si="52"/>
        <v>21.375415415415414</v>
      </c>
      <c r="K1111" s="13">
        <f t="shared" si="52"/>
        <v>14.288248248248248</v>
      </c>
    </row>
    <row r="1112" spans="1:15">
      <c r="A1112" s="21">
        <v>43331</v>
      </c>
      <c r="B1112" s="22">
        <v>21</v>
      </c>
      <c r="C1112" s="34">
        <v>77.060299999999998</v>
      </c>
      <c r="D1112" s="41">
        <v>58.896099999999997</v>
      </c>
      <c r="E1112" s="34">
        <f>VLOOKUP(A1112,[1]GAS!$A$2:$B$215,2,FALSE)</f>
        <v>4.9950000000000001</v>
      </c>
      <c r="F1112" s="13">
        <f t="shared" si="51"/>
        <v>15.427487487487486</v>
      </c>
      <c r="G1112" s="13">
        <f t="shared" si="53"/>
        <v>11.79101101101101</v>
      </c>
      <c r="H1112" s="21">
        <v>43331</v>
      </c>
      <c r="I1112" s="22">
        <v>21</v>
      </c>
      <c r="J1112" s="13">
        <f t="shared" si="52"/>
        <v>15.427487487487486</v>
      </c>
      <c r="K1112" s="13">
        <f t="shared" si="52"/>
        <v>11.79101101101101</v>
      </c>
    </row>
    <row r="1113" spans="1:15">
      <c r="A1113" s="21">
        <v>43332</v>
      </c>
      <c r="B1113" s="22">
        <v>12</v>
      </c>
      <c r="C1113" s="34">
        <v>42.6008</v>
      </c>
      <c r="D1113" s="41">
        <v>44.754300000000001</v>
      </c>
      <c r="E1113" s="34">
        <f>VLOOKUP(A1113,[1]GAS!$A$2:$B$215,2,FALSE)</f>
        <v>4.9950000000000001</v>
      </c>
      <c r="F1113" s="13">
        <f t="shared" si="51"/>
        <v>8.528688688688689</v>
      </c>
      <c r="G1113" s="13">
        <f t="shared" si="53"/>
        <v>8.9598198198198205</v>
      </c>
      <c r="H1113" s="21">
        <v>43332</v>
      </c>
      <c r="I1113" s="22">
        <v>12</v>
      </c>
      <c r="J1113" s="13">
        <f t="shared" si="52"/>
        <v>8.528688688688689</v>
      </c>
      <c r="K1113" s="13">
        <f t="shared" si="52"/>
        <v>8.9598198198198205</v>
      </c>
      <c r="L1113" s="20">
        <f>MAX(AVERAGE(C1113:C1116),AVERAGE(C1114:C1117),AVERAGE(C1115:C1118),AVERAGE(C1116:C1119),AVERAGE(C1117:C1120))</f>
        <v>85.138649999999998</v>
      </c>
      <c r="M1113" s="20"/>
      <c r="N1113" s="20">
        <f>MAX(AVERAGE(D1113:D1116),AVERAGE(D1114:D1117),AVERAGE(D1115:D1118),AVERAGE(D1116:D1119),AVERAGE(D1117:D1120))</f>
        <v>52.816824999999994</v>
      </c>
      <c r="O1113" s="20"/>
    </row>
    <row r="1114" spans="1:15">
      <c r="A1114" s="21">
        <v>43332</v>
      </c>
      <c r="B1114" s="22">
        <v>13</v>
      </c>
      <c r="C1114" s="34">
        <v>46.460500000000003</v>
      </c>
      <c r="D1114" s="41">
        <v>49.049599999999998</v>
      </c>
      <c r="E1114" s="34">
        <f>VLOOKUP(A1114,[1]GAS!$A$2:$B$215,2,FALSE)</f>
        <v>4.9950000000000001</v>
      </c>
      <c r="F1114" s="13">
        <f t="shared" si="51"/>
        <v>9.3014014014014013</v>
      </c>
      <c r="G1114" s="13">
        <f t="shared" si="53"/>
        <v>9.8197397397397399</v>
      </c>
      <c r="H1114" s="21">
        <v>43332</v>
      </c>
      <c r="I1114" s="22">
        <v>13</v>
      </c>
      <c r="J1114" s="13">
        <f t="shared" si="52"/>
        <v>9.3014014014014013</v>
      </c>
      <c r="K1114" s="13">
        <f t="shared" si="52"/>
        <v>9.8197397397397399</v>
      </c>
    </row>
    <row r="1115" spans="1:15">
      <c r="A1115" s="21">
        <v>43332</v>
      </c>
      <c r="B1115" s="22">
        <v>14</v>
      </c>
      <c r="C1115" s="34">
        <v>54.706699999999998</v>
      </c>
      <c r="D1115" s="41">
        <v>54.894100000000002</v>
      </c>
      <c r="E1115" s="34">
        <f>VLOOKUP(A1115,[1]GAS!$A$2:$B$215,2,FALSE)</f>
        <v>4.9950000000000001</v>
      </c>
      <c r="F1115" s="13">
        <f t="shared" si="51"/>
        <v>10.952292292292292</v>
      </c>
      <c r="G1115" s="13">
        <f t="shared" si="53"/>
        <v>10.98980980980981</v>
      </c>
      <c r="H1115" s="21">
        <v>43332</v>
      </c>
      <c r="I1115" s="22">
        <v>14</v>
      </c>
      <c r="J1115" s="13">
        <f t="shared" si="52"/>
        <v>10.952292292292292</v>
      </c>
      <c r="K1115" s="13">
        <f t="shared" si="52"/>
        <v>10.98980980980981</v>
      </c>
    </row>
    <row r="1116" spans="1:15">
      <c r="A1116" s="21">
        <v>43332</v>
      </c>
      <c r="B1116" s="22">
        <v>15</v>
      </c>
      <c r="C1116" s="34">
        <v>69.795599999999993</v>
      </c>
      <c r="D1116" s="41">
        <v>49.798999999999999</v>
      </c>
      <c r="E1116" s="34">
        <f>VLOOKUP(A1116,[1]GAS!$A$2:$B$215,2,FALSE)</f>
        <v>4.9950000000000001</v>
      </c>
      <c r="F1116" s="13">
        <f t="shared" si="51"/>
        <v>13.973093093093091</v>
      </c>
      <c r="G1116" s="13">
        <f t="shared" si="53"/>
        <v>9.9697697697697691</v>
      </c>
      <c r="H1116" s="21">
        <v>43332</v>
      </c>
      <c r="I1116" s="22">
        <v>15</v>
      </c>
      <c r="J1116" s="13">
        <f t="shared" si="52"/>
        <v>13.973093093093091</v>
      </c>
      <c r="K1116" s="13">
        <f t="shared" si="52"/>
        <v>9.9697697697697691</v>
      </c>
    </row>
    <row r="1117" spans="1:15">
      <c r="A1117" s="21">
        <v>43332</v>
      </c>
      <c r="B1117" s="22">
        <v>16</v>
      </c>
      <c r="C1117" s="34">
        <v>64.302000000000007</v>
      </c>
      <c r="D1117" s="41">
        <v>43.156799999999997</v>
      </c>
      <c r="E1117" s="34">
        <f>VLOOKUP(A1117,[1]GAS!$A$2:$B$215,2,FALSE)</f>
        <v>4.9950000000000001</v>
      </c>
      <c r="F1117" s="13">
        <f t="shared" si="51"/>
        <v>12.873273273273274</v>
      </c>
      <c r="G1117" s="13">
        <f t="shared" si="53"/>
        <v>8.6399999999999988</v>
      </c>
      <c r="H1117" s="21">
        <v>43332</v>
      </c>
      <c r="I1117" s="22">
        <v>16</v>
      </c>
      <c r="J1117" s="13">
        <f t="shared" si="52"/>
        <v>12.873273273273274</v>
      </c>
      <c r="K1117" s="13">
        <f t="shared" si="52"/>
        <v>8.6399999999999988</v>
      </c>
    </row>
    <row r="1118" spans="1:15">
      <c r="A1118" s="21">
        <v>43332</v>
      </c>
      <c r="B1118" s="22">
        <v>17</v>
      </c>
      <c r="C1118" s="34">
        <v>77.707499999999996</v>
      </c>
      <c r="D1118" s="41">
        <v>56.803899999999999</v>
      </c>
      <c r="E1118" s="34">
        <f>VLOOKUP(A1118,[1]GAS!$A$2:$B$215,2,FALSE)</f>
        <v>4.9950000000000001</v>
      </c>
      <c r="F1118" s="13">
        <f t="shared" si="51"/>
        <v>15.557057057057056</v>
      </c>
      <c r="G1118" s="13">
        <f t="shared" si="53"/>
        <v>11.372152152152152</v>
      </c>
      <c r="H1118" s="21">
        <v>43332</v>
      </c>
      <c r="I1118" s="22">
        <v>17</v>
      </c>
      <c r="J1118" s="13">
        <f t="shared" si="52"/>
        <v>15.557057057057056</v>
      </c>
      <c r="K1118" s="13">
        <f t="shared" si="52"/>
        <v>11.372152152152152</v>
      </c>
    </row>
    <row r="1119" spans="1:15">
      <c r="A1119" s="21">
        <v>43332</v>
      </c>
      <c r="B1119" s="22">
        <v>18</v>
      </c>
      <c r="C1119" s="34">
        <v>84.525199999999998</v>
      </c>
      <c r="D1119" s="41">
        <v>52.974800000000002</v>
      </c>
      <c r="E1119" s="34">
        <f>VLOOKUP(A1119,[1]GAS!$A$2:$B$215,2,FALSE)</f>
        <v>4.9950000000000001</v>
      </c>
      <c r="F1119" s="13">
        <f t="shared" si="51"/>
        <v>16.921961961961962</v>
      </c>
      <c r="G1119" s="13">
        <f t="shared" si="53"/>
        <v>10.605565565565566</v>
      </c>
      <c r="H1119" s="21">
        <v>43332</v>
      </c>
      <c r="I1119" s="22">
        <v>18</v>
      </c>
      <c r="J1119" s="13">
        <f t="shared" si="52"/>
        <v>16.921961961961962</v>
      </c>
      <c r="K1119" s="13">
        <f t="shared" si="52"/>
        <v>10.605565565565566</v>
      </c>
    </row>
    <row r="1120" spans="1:15">
      <c r="A1120" s="21">
        <v>43332</v>
      </c>
      <c r="B1120" s="22">
        <v>19</v>
      </c>
      <c r="C1120" s="34">
        <v>114.01990000000001</v>
      </c>
      <c r="D1120" s="41">
        <v>58.331800000000001</v>
      </c>
      <c r="E1120" s="34">
        <f>VLOOKUP(A1120,[1]GAS!$A$2:$B$215,2,FALSE)</f>
        <v>4.9950000000000001</v>
      </c>
      <c r="F1120" s="13">
        <f t="shared" si="51"/>
        <v>22.826806806806808</v>
      </c>
      <c r="G1120" s="13">
        <f t="shared" si="53"/>
        <v>11.678038038038038</v>
      </c>
      <c r="H1120" s="21">
        <v>43332</v>
      </c>
      <c r="I1120" s="22">
        <v>19</v>
      </c>
      <c r="J1120" s="13">
        <f t="shared" si="52"/>
        <v>22.826806806806808</v>
      </c>
      <c r="K1120" s="13">
        <f t="shared" si="52"/>
        <v>11.678038038038038</v>
      </c>
    </row>
    <row r="1121" spans="1:15">
      <c r="A1121" s="21">
        <v>43332</v>
      </c>
      <c r="B1121" s="22">
        <v>20</v>
      </c>
      <c r="C1121" s="34">
        <v>105.32089999999999</v>
      </c>
      <c r="D1121" s="41">
        <v>51.028799999999997</v>
      </c>
      <c r="E1121" s="34">
        <f>VLOOKUP(A1121,[1]GAS!$A$2:$B$215,2,FALSE)</f>
        <v>4.9950000000000001</v>
      </c>
      <c r="F1121" s="13">
        <f t="shared" si="51"/>
        <v>21.085265265265264</v>
      </c>
      <c r="G1121" s="13">
        <f t="shared" si="53"/>
        <v>10.215975975975976</v>
      </c>
      <c r="H1121" s="21">
        <v>43332</v>
      </c>
      <c r="I1121" s="22">
        <v>20</v>
      </c>
      <c r="J1121" s="13">
        <f t="shared" si="52"/>
        <v>21.085265265265264</v>
      </c>
      <c r="K1121" s="13">
        <f t="shared" si="52"/>
        <v>10.215975975975976</v>
      </c>
    </row>
    <row r="1122" spans="1:15">
      <c r="A1122" s="21">
        <v>43332</v>
      </c>
      <c r="B1122" s="22">
        <v>21</v>
      </c>
      <c r="C1122" s="34">
        <v>79.278899999999993</v>
      </c>
      <c r="D1122" s="41">
        <v>51.188299999999998</v>
      </c>
      <c r="E1122" s="34">
        <f>VLOOKUP(A1122,[1]GAS!$A$2:$B$215,2,FALSE)</f>
        <v>4.9950000000000001</v>
      </c>
      <c r="F1122" s="13">
        <f t="shared" si="51"/>
        <v>15.87165165165165</v>
      </c>
      <c r="G1122" s="13">
        <f t="shared" si="53"/>
        <v>10.247907907907907</v>
      </c>
      <c r="H1122" s="21">
        <v>43332</v>
      </c>
      <c r="I1122" s="22">
        <v>21</v>
      </c>
      <c r="J1122" s="13">
        <f t="shared" si="52"/>
        <v>15.87165165165165</v>
      </c>
      <c r="K1122" s="13">
        <f t="shared" si="52"/>
        <v>10.247907907907907</v>
      </c>
    </row>
    <row r="1123" spans="1:15">
      <c r="A1123" s="21">
        <v>43333</v>
      </c>
      <c r="B1123" s="22">
        <v>12</v>
      </c>
      <c r="C1123" s="34">
        <v>38.595700000000001</v>
      </c>
      <c r="D1123" s="41">
        <v>54.720999999999997</v>
      </c>
      <c r="E1123" s="34">
        <f>VLOOKUP(A1123,[1]GAS!$A$2:$B$215,2,FALSE)</f>
        <v>6.0449999999999999</v>
      </c>
      <c r="F1123" s="13">
        <f t="shared" si="51"/>
        <v>6.384731182795699</v>
      </c>
      <c r="G1123" s="13">
        <f t="shared" si="53"/>
        <v>9.0522746071133167</v>
      </c>
      <c r="H1123" s="21">
        <v>43333</v>
      </c>
      <c r="I1123" s="22">
        <v>12</v>
      </c>
      <c r="J1123" s="13">
        <f t="shared" si="52"/>
        <v>6.384731182795699</v>
      </c>
      <c r="K1123" s="13">
        <f t="shared" si="52"/>
        <v>9.0522746071133167</v>
      </c>
      <c r="L1123" s="20">
        <f>MAX(AVERAGE(C1123:C1126),AVERAGE(C1124:C1127),AVERAGE(C1125:C1128),AVERAGE(C1126:C1129),AVERAGE(C1127:C1130))</f>
        <v>86.759625</v>
      </c>
      <c r="M1123" s="20"/>
      <c r="N1123" s="20">
        <f>MAX(AVERAGE(D1123:D1126),AVERAGE(D1124:D1127),AVERAGE(D1125:D1128),AVERAGE(D1126:D1129),AVERAGE(D1127:D1130))</f>
        <v>68.602800000000002</v>
      </c>
      <c r="O1123" s="20"/>
    </row>
    <row r="1124" spans="1:15">
      <c r="A1124" s="21">
        <v>43333</v>
      </c>
      <c r="B1124" s="22">
        <v>13</v>
      </c>
      <c r="C1124" s="34">
        <v>41.634500000000003</v>
      </c>
      <c r="D1124" s="41">
        <v>37.666200000000003</v>
      </c>
      <c r="E1124" s="34">
        <f>VLOOKUP(A1124,[1]GAS!$A$2:$B$215,2,FALSE)</f>
        <v>6.0449999999999999</v>
      </c>
      <c r="F1124" s="13">
        <f t="shared" si="51"/>
        <v>6.8874276261373044</v>
      </c>
      <c r="G1124" s="13">
        <f t="shared" si="53"/>
        <v>6.2309677419354843</v>
      </c>
      <c r="H1124" s="21">
        <v>43333</v>
      </c>
      <c r="I1124" s="22">
        <v>13</v>
      </c>
      <c r="J1124" s="13">
        <f t="shared" si="52"/>
        <v>6.8874276261373044</v>
      </c>
      <c r="K1124" s="13">
        <f t="shared" si="52"/>
        <v>6.2309677419354843</v>
      </c>
    </row>
    <row r="1125" spans="1:15">
      <c r="A1125" s="21">
        <v>43333</v>
      </c>
      <c r="B1125" s="22">
        <v>14</v>
      </c>
      <c r="C1125" s="34">
        <v>45.73</v>
      </c>
      <c r="D1125" s="41">
        <v>69.112399999999994</v>
      </c>
      <c r="E1125" s="34">
        <f>VLOOKUP(A1125,[1]GAS!$A$2:$B$215,2,FALSE)</f>
        <v>6.0449999999999999</v>
      </c>
      <c r="F1125" s="13">
        <f t="shared" si="51"/>
        <v>7.5649296939619513</v>
      </c>
      <c r="G1125" s="13">
        <f t="shared" si="53"/>
        <v>11.43298593879239</v>
      </c>
      <c r="H1125" s="21">
        <v>43333</v>
      </c>
      <c r="I1125" s="22">
        <v>14</v>
      </c>
      <c r="J1125" s="13">
        <f t="shared" si="52"/>
        <v>7.5649296939619513</v>
      </c>
      <c r="K1125" s="13">
        <f t="shared" si="52"/>
        <v>11.43298593879239</v>
      </c>
    </row>
    <row r="1126" spans="1:15">
      <c r="A1126" s="21">
        <v>43333</v>
      </c>
      <c r="B1126" s="22">
        <v>15</v>
      </c>
      <c r="C1126" s="34">
        <v>50.897399999999998</v>
      </c>
      <c r="D1126" s="41">
        <v>75.586500000000001</v>
      </c>
      <c r="E1126" s="34">
        <f>VLOOKUP(A1126,[1]GAS!$A$2:$B$215,2,FALSE)</f>
        <v>6.0449999999999999</v>
      </c>
      <c r="F1126" s="13">
        <f t="shared" si="51"/>
        <v>8.4197518610421831</v>
      </c>
      <c r="G1126" s="13">
        <f t="shared" si="53"/>
        <v>12.503970223325062</v>
      </c>
      <c r="H1126" s="21">
        <v>43333</v>
      </c>
      <c r="I1126" s="22">
        <v>15</v>
      </c>
      <c r="J1126" s="13">
        <f t="shared" si="52"/>
        <v>8.4197518610421831</v>
      </c>
      <c r="K1126" s="13">
        <f t="shared" si="52"/>
        <v>12.503970223325062</v>
      </c>
    </row>
    <row r="1127" spans="1:15">
      <c r="A1127" s="21">
        <v>43333</v>
      </c>
      <c r="B1127" s="22">
        <v>16</v>
      </c>
      <c r="C1127" s="34">
        <v>73.518799999999999</v>
      </c>
      <c r="D1127" s="41">
        <v>55.863199999999999</v>
      </c>
      <c r="E1127" s="34">
        <f>VLOOKUP(A1127,[1]GAS!$A$2:$B$215,2,FALSE)</f>
        <v>6.0449999999999999</v>
      </c>
      <c r="F1127" s="13">
        <f t="shared" si="51"/>
        <v>12.161918941273781</v>
      </c>
      <c r="G1127" s="13">
        <f t="shared" si="53"/>
        <v>9.2412241521918936</v>
      </c>
      <c r="H1127" s="21">
        <v>43333</v>
      </c>
      <c r="I1127" s="22">
        <v>16</v>
      </c>
      <c r="J1127" s="13">
        <f t="shared" si="52"/>
        <v>12.161918941273781</v>
      </c>
      <c r="K1127" s="13">
        <f t="shared" si="52"/>
        <v>9.2412241521918936</v>
      </c>
    </row>
    <row r="1128" spans="1:15">
      <c r="A1128" s="21">
        <v>43333</v>
      </c>
      <c r="B1128" s="22">
        <v>17</v>
      </c>
      <c r="C1128" s="34">
        <v>86.085400000000007</v>
      </c>
      <c r="D1128" s="41">
        <v>73.849100000000007</v>
      </c>
      <c r="E1128" s="34">
        <f>VLOOKUP(A1128,[1]GAS!$A$2:$B$215,2,FALSE)</f>
        <v>6.0449999999999999</v>
      </c>
      <c r="F1128" s="13">
        <f t="shared" si="51"/>
        <v>14.240760959470638</v>
      </c>
      <c r="G1128" s="13">
        <f t="shared" si="53"/>
        <v>12.216559139784948</v>
      </c>
      <c r="H1128" s="21">
        <v>43333</v>
      </c>
      <c r="I1128" s="22">
        <v>17</v>
      </c>
      <c r="J1128" s="13">
        <f t="shared" si="52"/>
        <v>14.240760959470638</v>
      </c>
      <c r="K1128" s="13">
        <f t="shared" si="52"/>
        <v>12.216559139784948</v>
      </c>
    </row>
    <row r="1129" spans="1:15">
      <c r="A1129" s="21">
        <v>43333</v>
      </c>
      <c r="B1129" s="22">
        <v>18</v>
      </c>
      <c r="C1129" s="34">
        <v>87.4619</v>
      </c>
      <c r="D1129" s="41">
        <v>58.661799999999999</v>
      </c>
      <c r="E1129" s="34">
        <f>VLOOKUP(A1129,[1]GAS!$A$2:$B$215,2,FALSE)</f>
        <v>6.0449999999999999</v>
      </c>
      <c r="F1129" s="13">
        <f t="shared" si="51"/>
        <v>14.468469809760132</v>
      </c>
      <c r="G1129" s="13">
        <f t="shared" si="53"/>
        <v>9.7041852770885022</v>
      </c>
      <c r="H1129" s="21">
        <v>43333</v>
      </c>
      <c r="I1129" s="22">
        <v>18</v>
      </c>
      <c r="J1129" s="13">
        <f t="shared" si="52"/>
        <v>14.468469809760132</v>
      </c>
      <c r="K1129" s="13">
        <f t="shared" si="52"/>
        <v>9.7041852770885022</v>
      </c>
    </row>
    <row r="1130" spans="1:15">
      <c r="A1130" s="21">
        <v>43333</v>
      </c>
      <c r="B1130" s="22">
        <v>19</v>
      </c>
      <c r="C1130" s="34">
        <v>99.972399999999993</v>
      </c>
      <c r="D1130" s="41">
        <v>59.408700000000003</v>
      </c>
      <c r="E1130" s="34">
        <f>VLOOKUP(A1130,[1]GAS!$A$2:$B$215,2,FALSE)</f>
        <v>6.0449999999999999</v>
      </c>
      <c r="F1130" s="13">
        <f t="shared" si="51"/>
        <v>16.538031430934655</v>
      </c>
      <c r="G1130" s="13">
        <f t="shared" si="53"/>
        <v>9.8277419354838713</v>
      </c>
      <c r="H1130" s="21">
        <v>43333</v>
      </c>
      <c r="I1130" s="22">
        <v>19</v>
      </c>
      <c r="J1130" s="13">
        <f t="shared" si="52"/>
        <v>16.538031430934655</v>
      </c>
      <c r="K1130" s="13">
        <f t="shared" si="52"/>
        <v>9.8277419354838713</v>
      </c>
    </row>
    <row r="1131" spans="1:15">
      <c r="A1131" s="21">
        <v>43333</v>
      </c>
      <c r="B1131" s="22">
        <v>20</v>
      </c>
      <c r="C1131" s="34">
        <v>103.0754</v>
      </c>
      <c r="D1131" s="41">
        <v>58.777799999999999</v>
      </c>
      <c r="E1131" s="34">
        <f>VLOOKUP(A1131,[1]GAS!$A$2:$B$215,2,FALSE)</f>
        <v>6.0449999999999999</v>
      </c>
      <c r="F1131" s="13">
        <f t="shared" si="51"/>
        <v>17.051348221670803</v>
      </c>
      <c r="G1131" s="13">
        <f t="shared" si="53"/>
        <v>9.7233746898263025</v>
      </c>
      <c r="H1131" s="21">
        <v>43333</v>
      </c>
      <c r="I1131" s="22">
        <v>20</v>
      </c>
      <c r="J1131" s="13">
        <f t="shared" si="52"/>
        <v>17.051348221670803</v>
      </c>
      <c r="K1131" s="13">
        <f t="shared" si="52"/>
        <v>9.7233746898263025</v>
      </c>
    </row>
    <row r="1132" spans="1:15">
      <c r="A1132" s="21">
        <v>43333</v>
      </c>
      <c r="B1132" s="22">
        <v>21</v>
      </c>
      <c r="C1132" s="34">
        <v>83.617800000000003</v>
      </c>
      <c r="D1132" s="41">
        <v>82.650800000000004</v>
      </c>
      <c r="E1132" s="34">
        <f>VLOOKUP(A1132,[1]GAS!$A$2:$B$215,2,FALSE)</f>
        <v>6.0449999999999999</v>
      </c>
      <c r="F1132" s="13">
        <f t="shared" si="51"/>
        <v>13.832555831265509</v>
      </c>
      <c r="G1132" s="13">
        <f t="shared" si="53"/>
        <v>13.672588916459885</v>
      </c>
      <c r="H1132" s="21">
        <v>43333</v>
      </c>
      <c r="I1132" s="22">
        <v>21</v>
      </c>
      <c r="J1132" s="13">
        <f t="shared" si="52"/>
        <v>13.832555831265509</v>
      </c>
      <c r="K1132" s="13">
        <f t="shared" si="52"/>
        <v>13.672588916459885</v>
      </c>
    </row>
    <row r="1133" spans="1:15">
      <c r="A1133" s="21">
        <v>43334</v>
      </c>
      <c r="B1133" s="22">
        <v>12</v>
      </c>
      <c r="C1133" s="34">
        <v>41.7226</v>
      </c>
      <c r="D1133" s="41">
        <v>116.0257</v>
      </c>
      <c r="E1133" s="34">
        <f>VLOOKUP(A1133,[1]GAS!$A$2:$B$215,2,FALSE)</f>
        <v>5.41</v>
      </c>
      <c r="F1133" s="13">
        <f t="shared" si="51"/>
        <v>7.7121256931608126</v>
      </c>
      <c r="G1133" s="13">
        <f t="shared" si="53"/>
        <v>21.446524953789279</v>
      </c>
      <c r="H1133" s="21">
        <v>43334</v>
      </c>
      <c r="I1133" s="22">
        <v>12</v>
      </c>
      <c r="J1133" s="13">
        <f t="shared" si="52"/>
        <v>7.7121256931608126</v>
      </c>
      <c r="K1133" s="13">
        <f t="shared" si="52"/>
        <v>21.446524953789279</v>
      </c>
      <c r="L1133" s="20">
        <f>MAX(AVERAGE(C1133:C1136),AVERAGE(C1134:C1137),AVERAGE(C1135:C1138),AVERAGE(C1136:C1139),AVERAGE(C1137:C1140))</f>
        <v>73.040525000000002</v>
      </c>
      <c r="M1133" s="20"/>
      <c r="N1133" s="20">
        <f>MAX(AVERAGE(D1133:D1136),AVERAGE(D1134:D1137),AVERAGE(D1135:D1138),AVERAGE(D1136:D1139),AVERAGE(D1137:D1140))</f>
        <v>109.23407499999999</v>
      </c>
      <c r="O1133" s="20"/>
    </row>
    <row r="1134" spans="1:15">
      <c r="A1134" s="21">
        <v>43334</v>
      </c>
      <c r="B1134" s="22">
        <v>13</v>
      </c>
      <c r="C1134" s="34">
        <v>43.958199999999998</v>
      </c>
      <c r="D1134" s="41">
        <v>112.6489</v>
      </c>
      <c r="E1134" s="34">
        <f>VLOOKUP(A1134,[1]GAS!$A$2:$B$215,2,FALSE)</f>
        <v>5.41</v>
      </c>
      <c r="F1134" s="13">
        <f t="shared" si="51"/>
        <v>8.1253604436229203</v>
      </c>
      <c r="G1134" s="13">
        <f t="shared" si="53"/>
        <v>20.822347504621071</v>
      </c>
      <c r="H1134" s="21">
        <v>43334</v>
      </c>
      <c r="I1134" s="22">
        <v>13</v>
      </c>
      <c r="J1134" s="13">
        <f t="shared" si="52"/>
        <v>8.1253604436229203</v>
      </c>
      <c r="K1134" s="13">
        <f t="shared" si="52"/>
        <v>20.822347504621071</v>
      </c>
    </row>
    <row r="1135" spans="1:15">
      <c r="A1135" s="21">
        <v>43334</v>
      </c>
      <c r="B1135" s="22">
        <v>14</v>
      </c>
      <c r="C1135" s="34">
        <v>46.571800000000003</v>
      </c>
      <c r="D1135" s="41">
        <v>111.3789</v>
      </c>
      <c r="E1135" s="34">
        <f>VLOOKUP(A1135,[1]GAS!$A$2:$B$215,2,FALSE)</f>
        <v>5.41</v>
      </c>
      <c r="F1135" s="13">
        <f t="shared" si="51"/>
        <v>8.6084658040665438</v>
      </c>
      <c r="G1135" s="13">
        <f t="shared" si="53"/>
        <v>20.587597042513863</v>
      </c>
      <c r="H1135" s="21">
        <v>43334</v>
      </c>
      <c r="I1135" s="22">
        <v>14</v>
      </c>
      <c r="J1135" s="13">
        <f t="shared" si="52"/>
        <v>8.6084658040665438</v>
      </c>
      <c r="K1135" s="13">
        <f t="shared" si="52"/>
        <v>20.587597042513863</v>
      </c>
    </row>
    <row r="1136" spans="1:15">
      <c r="A1136" s="21">
        <v>43334</v>
      </c>
      <c r="B1136" s="22">
        <v>15</v>
      </c>
      <c r="C1136" s="34">
        <v>51.060600000000001</v>
      </c>
      <c r="D1136" s="41">
        <v>96.882800000000003</v>
      </c>
      <c r="E1136" s="34">
        <f>VLOOKUP(A1136,[1]GAS!$A$2:$B$215,2,FALSE)</f>
        <v>5.41</v>
      </c>
      <c r="F1136" s="13">
        <f t="shared" si="51"/>
        <v>9.4381885397412191</v>
      </c>
      <c r="G1136" s="13">
        <f t="shared" si="53"/>
        <v>17.908096118299447</v>
      </c>
      <c r="H1136" s="21">
        <v>43334</v>
      </c>
      <c r="I1136" s="22">
        <v>15</v>
      </c>
      <c r="J1136" s="13">
        <f t="shared" si="52"/>
        <v>9.4381885397412191</v>
      </c>
      <c r="K1136" s="13">
        <f t="shared" si="52"/>
        <v>17.908096118299447</v>
      </c>
    </row>
    <row r="1137" spans="1:15">
      <c r="A1137" s="21">
        <v>43334</v>
      </c>
      <c r="B1137" s="22">
        <v>16</v>
      </c>
      <c r="C1137" s="34">
        <v>63.604599999999998</v>
      </c>
      <c r="D1137" s="41">
        <v>73.170400000000001</v>
      </c>
      <c r="E1137" s="34">
        <f>VLOOKUP(A1137,[1]GAS!$A$2:$B$215,2,FALSE)</f>
        <v>5.41</v>
      </c>
      <c r="F1137" s="13">
        <f t="shared" si="51"/>
        <v>11.756857670979667</v>
      </c>
      <c r="G1137" s="13">
        <f t="shared" si="53"/>
        <v>13.525027726432532</v>
      </c>
      <c r="H1137" s="21">
        <v>43334</v>
      </c>
      <c r="I1137" s="22">
        <v>16</v>
      </c>
      <c r="J1137" s="13">
        <f t="shared" si="52"/>
        <v>11.756857670979667</v>
      </c>
      <c r="K1137" s="13">
        <f t="shared" si="52"/>
        <v>13.525027726432532</v>
      </c>
    </row>
    <row r="1138" spans="1:15">
      <c r="A1138" s="21">
        <v>43334</v>
      </c>
      <c r="B1138" s="22">
        <v>17</v>
      </c>
      <c r="C1138" s="34">
        <v>71.482900000000001</v>
      </c>
      <c r="D1138" s="41">
        <v>110.8043</v>
      </c>
      <c r="E1138" s="34">
        <f>VLOOKUP(A1138,[1]GAS!$A$2:$B$215,2,FALSE)</f>
        <v>5.41</v>
      </c>
      <c r="F1138" s="13">
        <f t="shared" si="51"/>
        <v>13.213105360443622</v>
      </c>
      <c r="G1138" s="13">
        <f t="shared" si="53"/>
        <v>20.481386321626616</v>
      </c>
      <c r="H1138" s="21">
        <v>43334</v>
      </c>
      <c r="I1138" s="22">
        <v>17</v>
      </c>
      <c r="J1138" s="13">
        <f t="shared" si="52"/>
        <v>13.213105360443622</v>
      </c>
      <c r="K1138" s="13">
        <f t="shared" si="52"/>
        <v>20.481386321626616</v>
      </c>
    </row>
    <row r="1139" spans="1:15">
      <c r="A1139" s="21">
        <v>43334</v>
      </c>
      <c r="B1139" s="22">
        <v>18</v>
      </c>
      <c r="C1139" s="34">
        <v>78.185299999999998</v>
      </c>
      <c r="D1139" s="41">
        <v>107.246</v>
      </c>
      <c r="E1139" s="34">
        <f>VLOOKUP(A1139,[1]GAS!$A$2:$B$215,2,FALSE)</f>
        <v>5.41</v>
      </c>
      <c r="F1139" s="13">
        <f t="shared" si="51"/>
        <v>14.451996303142328</v>
      </c>
      <c r="G1139" s="13">
        <f t="shared" si="53"/>
        <v>19.823659889094269</v>
      </c>
      <c r="H1139" s="21">
        <v>43334</v>
      </c>
      <c r="I1139" s="22">
        <v>18</v>
      </c>
      <c r="J1139" s="13">
        <f t="shared" si="52"/>
        <v>14.451996303142328</v>
      </c>
      <c r="K1139" s="13">
        <f t="shared" si="52"/>
        <v>19.823659889094269</v>
      </c>
    </row>
    <row r="1140" spans="1:15">
      <c r="A1140" s="21">
        <v>43334</v>
      </c>
      <c r="B1140" s="22">
        <v>19</v>
      </c>
      <c r="C1140" s="34">
        <v>78.889300000000006</v>
      </c>
      <c r="D1140" s="41">
        <v>55.141800000000003</v>
      </c>
      <c r="E1140" s="34">
        <f>VLOOKUP(A1140,[1]GAS!$A$2:$B$215,2,FALSE)</f>
        <v>5.41</v>
      </c>
      <c r="F1140" s="13">
        <f t="shared" si="51"/>
        <v>14.582125693160814</v>
      </c>
      <c r="G1140" s="13">
        <f t="shared" si="53"/>
        <v>10.192569316081331</v>
      </c>
      <c r="H1140" s="21">
        <v>43334</v>
      </c>
      <c r="I1140" s="22">
        <v>19</v>
      </c>
      <c r="J1140" s="13">
        <f t="shared" si="52"/>
        <v>14.582125693160814</v>
      </c>
      <c r="K1140" s="13">
        <f t="shared" si="52"/>
        <v>10.192569316081331</v>
      </c>
    </row>
    <row r="1141" spans="1:15">
      <c r="A1141" s="21">
        <v>43334</v>
      </c>
      <c r="B1141" s="22">
        <v>20</v>
      </c>
      <c r="C1141" s="34">
        <v>92.384399999999999</v>
      </c>
      <c r="D1141" s="41">
        <v>65.940700000000007</v>
      </c>
      <c r="E1141" s="34">
        <f>VLOOKUP(A1141,[1]GAS!$A$2:$B$215,2,FALSE)</f>
        <v>5.41</v>
      </c>
      <c r="F1141" s="13">
        <f t="shared" si="51"/>
        <v>17.076598890942698</v>
      </c>
      <c r="G1141" s="13">
        <f t="shared" si="53"/>
        <v>12.188669131238449</v>
      </c>
      <c r="H1141" s="21">
        <v>43334</v>
      </c>
      <c r="I1141" s="22">
        <v>20</v>
      </c>
      <c r="J1141" s="13">
        <f t="shared" si="52"/>
        <v>17.076598890942698</v>
      </c>
      <c r="K1141" s="13">
        <f t="shared" si="52"/>
        <v>12.188669131238449</v>
      </c>
    </row>
    <row r="1142" spans="1:15">
      <c r="A1142" s="21">
        <v>43334</v>
      </c>
      <c r="B1142" s="22">
        <v>21</v>
      </c>
      <c r="C1142" s="34">
        <v>72.019300000000001</v>
      </c>
      <c r="D1142" s="41">
        <v>72.753100000000003</v>
      </c>
      <c r="E1142" s="34">
        <f>VLOOKUP(A1142,[1]GAS!$A$2:$B$215,2,FALSE)</f>
        <v>5.41</v>
      </c>
      <c r="F1142" s="13">
        <f t="shared" si="51"/>
        <v>13.312255083179297</v>
      </c>
      <c r="G1142" s="13">
        <f t="shared" si="53"/>
        <v>13.447892791127542</v>
      </c>
      <c r="H1142" s="21">
        <v>43334</v>
      </c>
      <c r="I1142" s="22">
        <v>21</v>
      </c>
      <c r="J1142" s="13">
        <f t="shared" si="52"/>
        <v>13.312255083179297</v>
      </c>
      <c r="K1142" s="13">
        <f t="shared" si="52"/>
        <v>13.447892791127542</v>
      </c>
    </row>
    <row r="1143" spans="1:15">
      <c r="A1143" s="21">
        <v>43335</v>
      </c>
      <c r="B1143" s="22">
        <v>12</v>
      </c>
      <c r="C1143" s="41">
        <v>34.288400000000003</v>
      </c>
      <c r="D1143" s="41">
        <v>51.968899999999998</v>
      </c>
      <c r="E1143" s="34">
        <f>VLOOKUP(A1143,[1]GAS!$A$2:$B$215,2,FALSE)</f>
        <v>4.9349999999999996</v>
      </c>
      <c r="F1143" s="13">
        <f t="shared" si="51"/>
        <v>6.9480040526849045</v>
      </c>
      <c r="G1143" s="13">
        <f t="shared" si="53"/>
        <v>10.530678824721379</v>
      </c>
      <c r="H1143" s="21">
        <v>43335</v>
      </c>
      <c r="I1143" s="22">
        <v>12</v>
      </c>
      <c r="J1143" s="13">
        <f t="shared" si="52"/>
        <v>6.9480040526849045</v>
      </c>
      <c r="K1143" s="13">
        <f t="shared" si="52"/>
        <v>10.530678824721379</v>
      </c>
      <c r="L1143" s="20">
        <f>MAX(AVERAGE(C1143:C1146),AVERAGE(C1144:C1147),AVERAGE(C1145:C1148),AVERAGE(C1146:C1149),AVERAGE(C1147:C1150))</f>
        <v>63.934375000000003</v>
      </c>
      <c r="M1143" s="20"/>
      <c r="N1143" s="20">
        <f>MAX(AVERAGE(D1143:D1146),AVERAGE(D1144:D1147),AVERAGE(D1145:D1148),AVERAGE(D1146:D1149),AVERAGE(D1147:D1150))</f>
        <v>56.307700000000004</v>
      </c>
      <c r="O1143" s="20"/>
    </row>
    <row r="1144" spans="1:15">
      <c r="A1144" s="21">
        <v>43335</v>
      </c>
      <c r="B1144" s="22">
        <v>13</v>
      </c>
      <c r="C1144" s="41">
        <v>42.158499999999997</v>
      </c>
      <c r="D1144" s="41">
        <v>56.831000000000003</v>
      </c>
      <c r="E1144" s="34">
        <f>VLOOKUP(A1144,[1]GAS!$A$2:$B$215,2,FALSE)</f>
        <v>4.9349999999999996</v>
      </c>
      <c r="F1144" s="13">
        <f t="shared" si="51"/>
        <v>8.5427558257345488</v>
      </c>
      <c r="G1144" s="13">
        <f t="shared" si="53"/>
        <v>11.515906788247216</v>
      </c>
      <c r="H1144" s="21">
        <v>43335</v>
      </c>
      <c r="I1144" s="22">
        <v>13</v>
      </c>
      <c r="J1144" s="13">
        <f t="shared" si="52"/>
        <v>8.5427558257345488</v>
      </c>
      <c r="K1144" s="13">
        <f t="shared" si="52"/>
        <v>11.515906788247216</v>
      </c>
    </row>
    <row r="1145" spans="1:15">
      <c r="A1145" s="21">
        <v>43335</v>
      </c>
      <c r="B1145" s="22">
        <v>14</v>
      </c>
      <c r="C1145" s="41">
        <v>39.905799999999999</v>
      </c>
      <c r="D1145" s="41">
        <v>55.3401</v>
      </c>
      <c r="E1145" s="34">
        <f>VLOOKUP(A1145,[1]GAS!$A$2:$B$215,2,FALSE)</f>
        <v>4.9349999999999996</v>
      </c>
      <c r="F1145" s="13">
        <f t="shared" si="51"/>
        <v>8.0862816616008111</v>
      </c>
      <c r="G1145" s="13">
        <f t="shared" si="53"/>
        <v>11.213799392097265</v>
      </c>
      <c r="H1145" s="21">
        <v>43335</v>
      </c>
      <c r="I1145" s="22">
        <v>14</v>
      </c>
      <c r="J1145" s="13">
        <f t="shared" si="52"/>
        <v>8.0862816616008111</v>
      </c>
      <c r="K1145" s="13">
        <f t="shared" si="52"/>
        <v>11.213799392097265</v>
      </c>
    </row>
    <row r="1146" spans="1:15">
      <c r="A1146" s="21">
        <v>43335</v>
      </c>
      <c r="B1146" s="22">
        <v>15</v>
      </c>
      <c r="C1146" s="41">
        <v>41.822600000000001</v>
      </c>
      <c r="D1146" s="41">
        <v>61.090800000000002</v>
      </c>
      <c r="E1146" s="34">
        <f>VLOOKUP(A1146,[1]GAS!$A$2:$B$215,2,FALSE)</f>
        <v>4.9349999999999996</v>
      </c>
      <c r="F1146" s="13">
        <f t="shared" si="51"/>
        <v>8.4746909827760906</v>
      </c>
      <c r="G1146" s="13">
        <f t="shared" si="53"/>
        <v>12.379088145896658</v>
      </c>
      <c r="H1146" s="21">
        <v>43335</v>
      </c>
      <c r="I1146" s="22">
        <v>15</v>
      </c>
      <c r="J1146" s="13">
        <f t="shared" si="52"/>
        <v>8.4746909827760906</v>
      </c>
      <c r="K1146" s="13">
        <f t="shared" si="52"/>
        <v>12.379088145896658</v>
      </c>
    </row>
    <row r="1147" spans="1:15">
      <c r="A1147" s="21">
        <v>43335</v>
      </c>
      <c r="B1147" s="22">
        <v>16</v>
      </c>
      <c r="C1147" s="41">
        <v>50.791899999999998</v>
      </c>
      <c r="D1147" s="41">
        <v>46.1706</v>
      </c>
      <c r="E1147" s="34">
        <f>VLOOKUP(A1147,[1]GAS!$A$2:$B$215,2,FALSE)</f>
        <v>4.9349999999999996</v>
      </c>
      <c r="F1147" s="13">
        <f t="shared" si="51"/>
        <v>10.292178318135765</v>
      </c>
      <c r="G1147" s="13">
        <f t="shared" si="53"/>
        <v>9.355744680851064</v>
      </c>
      <c r="H1147" s="21">
        <v>43335</v>
      </c>
      <c r="I1147" s="22">
        <v>16</v>
      </c>
      <c r="J1147" s="13">
        <f t="shared" si="52"/>
        <v>10.292178318135765</v>
      </c>
      <c r="K1147" s="13">
        <f t="shared" si="52"/>
        <v>9.355744680851064</v>
      </c>
    </row>
    <row r="1148" spans="1:15">
      <c r="A1148" s="21">
        <v>43335</v>
      </c>
      <c r="B1148" s="22">
        <v>17</v>
      </c>
      <c r="C1148" s="41">
        <v>62.1477</v>
      </c>
      <c r="D1148" s="41">
        <v>49.021799999999999</v>
      </c>
      <c r="E1148" s="34">
        <f>VLOOKUP(A1148,[1]GAS!$A$2:$B$215,2,FALSE)</f>
        <v>4.9349999999999996</v>
      </c>
      <c r="F1148" s="13">
        <f t="shared" si="51"/>
        <v>12.593252279635259</v>
      </c>
      <c r="G1148" s="13">
        <f t="shared" si="53"/>
        <v>9.9334954407294838</v>
      </c>
      <c r="H1148" s="21">
        <v>43335</v>
      </c>
      <c r="I1148" s="22">
        <v>17</v>
      </c>
      <c r="J1148" s="13">
        <f t="shared" si="52"/>
        <v>12.593252279635259</v>
      </c>
      <c r="K1148" s="13">
        <f t="shared" si="52"/>
        <v>9.9334954407294838</v>
      </c>
    </row>
    <row r="1149" spans="1:15">
      <c r="A1149" s="21">
        <v>43335</v>
      </c>
      <c r="B1149" s="22">
        <v>18</v>
      </c>
      <c r="C1149" s="41">
        <v>72.034999999999997</v>
      </c>
      <c r="D1149" s="41">
        <v>42.783200000000001</v>
      </c>
      <c r="E1149" s="34">
        <f>VLOOKUP(A1149,[1]GAS!$A$2:$B$215,2,FALSE)</f>
        <v>4.9349999999999996</v>
      </c>
      <c r="F1149" s="13">
        <f t="shared" si="51"/>
        <v>14.596757852077001</v>
      </c>
      <c r="G1149" s="13">
        <f t="shared" si="53"/>
        <v>8.6693414387031424</v>
      </c>
      <c r="H1149" s="21">
        <v>43335</v>
      </c>
      <c r="I1149" s="22">
        <v>18</v>
      </c>
      <c r="J1149" s="13">
        <f t="shared" si="52"/>
        <v>14.596757852077001</v>
      </c>
      <c r="K1149" s="13">
        <f t="shared" si="52"/>
        <v>8.6693414387031424</v>
      </c>
    </row>
    <row r="1150" spans="1:15">
      <c r="A1150" s="21">
        <v>43335</v>
      </c>
      <c r="B1150" s="22">
        <v>19</v>
      </c>
      <c r="C1150" s="41">
        <v>70.762900000000002</v>
      </c>
      <c r="D1150" s="41">
        <v>35.987699999999997</v>
      </c>
      <c r="E1150" s="34">
        <f>VLOOKUP(A1150,[1]GAS!$A$2:$B$215,2,FALSE)</f>
        <v>4.9349999999999996</v>
      </c>
      <c r="F1150" s="13">
        <f t="shared" si="51"/>
        <v>14.338986828774065</v>
      </c>
      <c r="G1150" s="13">
        <f t="shared" si="53"/>
        <v>7.2923404255319149</v>
      </c>
      <c r="H1150" s="21">
        <v>43335</v>
      </c>
      <c r="I1150" s="22">
        <v>19</v>
      </c>
      <c r="J1150" s="13">
        <f t="shared" si="52"/>
        <v>14.338986828774065</v>
      </c>
      <c r="K1150" s="13">
        <f t="shared" si="52"/>
        <v>7.2923404255319149</v>
      </c>
    </row>
    <row r="1151" spans="1:15">
      <c r="A1151" s="21">
        <v>43335</v>
      </c>
      <c r="B1151" s="22">
        <v>20</v>
      </c>
      <c r="C1151" s="41">
        <v>99.02</v>
      </c>
      <c r="D1151" s="41">
        <v>43.459499999999998</v>
      </c>
      <c r="E1151" s="34">
        <f>VLOOKUP(A1151,[1]GAS!$A$2:$B$215,2,FALSE)</f>
        <v>4.9349999999999996</v>
      </c>
      <c r="F1151" s="13">
        <f t="shared" si="51"/>
        <v>20.06484295845998</v>
      </c>
      <c r="G1151" s="13">
        <f t="shared" si="53"/>
        <v>8.8063829787234038</v>
      </c>
      <c r="H1151" s="21">
        <v>43335</v>
      </c>
      <c r="I1151" s="22">
        <v>20</v>
      </c>
      <c r="J1151" s="13">
        <f t="shared" si="52"/>
        <v>20.06484295845998</v>
      </c>
      <c r="K1151" s="13">
        <f t="shared" si="52"/>
        <v>8.8063829787234038</v>
      </c>
    </row>
    <row r="1152" spans="1:15">
      <c r="A1152" s="21">
        <v>43335</v>
      </c>
      <c r="B1152" s="22">
        <v>21</v>
      </c>
      <c r="C1152" s="41">
        <v>59.989600000000003</v>
      </c>
      <c r="D1152" s="41">
        <v>40.916200000000003</v>
      </c>
      <c r="E1152" s="34">
        <f>VLOOKUP(A1152,[1]GAS!$A$2:$B$215,2,FALSE)</f>
        <v>4.9349999999999996</v>
      </c>
      <c r="F1152" s="13">
        <f t="shared" si="51"/>
        <v>12.155947315096252</v>
      </c>
      <c r="G1152" s="13">
        <f t="shared" si="53"/>
        <v>8.2910233029381981</v>
      </c>
      <c r="H1152" s="21">
        <v>43335</v>
      </c>
      <c r="I1152" s="22">
        <v>21</v>
      </c>
      <c r="J1152" s="13">
        <f t="shared" si="52"/>
        <v>12.155947315096252</v>
      </c>
      <c r="K1152" s="13">
        <f t="shared" si="52"/>
        <v>8.2910233029381981</v>
      </c>
    </row>
    <row r="1153" spans="1:15">
      <c r="A1153" s="21">
        <v>43336</v>
      </c>
      <c r="B1153" s="22">
        <v>12</v>
      </c>
      <c r="C1153" s="41">
        <v>30.858599999999999</v>
      </c>
      <c r="D1153" s="41">
        <v>29.324200000000001</v>
      </c>
      <c r="E1153" s="34">
        <f>VLOOKUP(A1153,[1]GAS!$A$2:$B$215,2,FALSE)</f>
        <v>4</v>
      </c>
      <c r="F1153" s="13">
        <f t="shared" si="51"/>
        <v>7.7146499999999998</v>
      </c>
      <c r="G1153" s="13">
        <f t="shared" si="53"/>
        <v>7.3310500000000003</v>
      </c>
      <c r="H1153" s="21">
        <v>43336</v>
      </c>
      <c r="I1153" s="22">
        <v>12</v>
      </c>
      <c r="J1153" s="13">
        <f t="shared" si="52"/>
        <v>7.7146499999999998</v>
      </c>
      <c r="K1153" s="13">
        <f t="shared" si="52"/>
        <v>7.3310500000000003</v>
      </c>
      <c r="L1153" s="20">
        <f>MAX(AVERAGE(C1153:C1156),AVERAGE(C1154:C1157),AVERAGE(C1155:C1158),AVERAGE(C1156:C1159),AVERAGE(C1157:C1160))</f>
        <v>60.241775000000004</v>
      </c>
      <c r="M1153" s="20"/>
      <c r="N1153" s="20">
        <f>MAX(AVERAGE(D1153:D1156),AVERAGE(D1154:D1157),AVERAGE(D1155:D1158),AVERAGE(D1156:D1159),AVERAGE(D1157:D1160))</f>
        <v>38.736900000000006</v>
      </c>
      <c r="O1153" s="20"/>
    </row>
    <row r="1154" spans="1:15">
      <c r="A1154" s="21">
        <v>43336</v>
      </c>
      <c r="B1154" s="22">
        <v>13</v>
      </c>
      <c r="C1154" s="41">
        <v>35.545999999999999</v>
      </c>
      <c r="D1154" s="41">
        <v>43.3461</v>
      </c>
      <c r="E1154" s="34">
        <f>VLOOKUP(A1154,[1]GAS!$A$2:$B$215,2,FALSE)</f>
        <v>4</v>
      </c>
      <c r="F1154" s="13">
        <f t="shared" si="51"/>
        <v>8.8864999999999998</v>
      </c>
      <c r="G1154" s="13">
        <f t="shared" si="53"/>
        <v>10.836525</v>
      </c>
      <c r="H1154" s="21">
        <v>43336</v>
      </c>
      <c r="I1154" s="22">
        <v>13</v>
      </c>
      <c r="J1154" s="13">
        <f t="shared" si="52"/>
        <v>8.8864999999999998</v>
      </c>
      <c r="K1154" s="13">
        <f t="shared" si="52"/>
        <v>10.836525</v>
      </c>
    </row>
    <row r="1155" spans="1:15">
      <c r="A1155" s="21">
        <v>43336</v>
      </c>
      <c r="B1155" s="22">
        <v>14</v>
      </c>
      <c r="C1155" s="41">
        <v>40.436599999999999</v>
      </c>
      <c r="D1155" s="41">
        <v>37.424100000000003</v>
      </c>
      <c r="E1155" s="34">
        <f>VLOOKUP(A1155,[1]GAS!$A$2:$B$215,2,FALSE)</f>
        <v>4</v>
      </c>
      <c r="F1155" s="13">
        <f t="shared" ref="F1155:F1218" si="54">C1155/E1155</f>
        <v>10.10915</v>
      </c>
      <c r="G1155" s="13">
        <f t="shared" si="53"/>
        <v>9.3560250000000007</v>
      </c>
      <c r="H1155" s="21">
        <v>43336</v>
      </c>
      <c r="I1155" s="22">
        <v>14</v>
      </c>
      <c r="J1155" s="13">
        <f t="shared" ref="J1155:K1218" si="55">F1155</f>
        <v>10.10915</v>
      </c>
      <c r="K1155" s="13">
        <f t="shared" si="55"/>
        <v>9.3560250000000007</v>
      </c>
    </row>
    <row r="1156" spans="1:15">
      <c r="A1156" s="21">
        <v>43336</v>
      </c>
      <c r="B1156" s="22">
        <v>15</v>
      </c>
      <c r="C1156" s="41">
        <v>43.800600000000003</v>
      </c>
      <c r="D1156" s="41">
        <v>44.853200000000001</v>
      </c>
      <c r="E1156" s="34">
        <f>VLOOKUP(A1156,[1]GAS!$A$2:$B$215,2,FALSE)</f>
        <v>4</v>
      </c>
      <c r="F1156" s="13">
        <f t="shared" si="54"/>
        <v>10.950150000000001</v>
      </c>
      <c r="G1156" s="13">
        <f t="shared" ref="G1156:G1219" si="56">D1156/E1156</f>
        <v>11.2133</v>
      </c>
      <c r="H1156" s="21">
        <v>43336</v>
      </c>
      <c r="I1156" s="22">
        <v>15</v>
      </c>
      <c r="J1156" s="13">
        <f t="shared" si="55"/>
        <v>10.950150000000001</v>
      </c>
      <c r="K1156" s="13">
        <f t="shared" si="55"/>
        <v>11.2133</v>
      </c>
    </row>
    <row r="1157" spans="1:15">
      <c r="A1157" s="21">
        <v>43336</v>
      </c>
      <c r="B1157" s="22">
        <v>16</v>
      </c>
      <c r="C1157" s="41">
        <v>51.508299999999998</v>
      </c>
      <c r="D1157" s="41">
        <v>26.802</v>
      </c>
      <c r="E1157" s="34">
        <f>VLOOKUP(A1157,[1]GAS!$A$2:$B$215,2,FALSE)</f>
        <v>4</v>
      </c>
      <c r="F1157" s="13">
        <f t="shared" si="54"/>
        <v>12.877075</v>
      </c>
      <c r="G1157" s="13">
        <f t="shared" si="56"/>
        <v>6.7004999999999999</v>
      </c>
      <c r="H1157" s="21">
        <v>43336</v>
      </c>
      <c r="I1157" s="22">
        <v>16</v>
      </c>
      <c r="J1157" s="13">
        <f t="shared" si="55"/>
        <v>12.877075</v>
      </c>
      <c r="K1157" s="13">
        <f t="shared" si="55"/>
        <v>6.7004999999999999</v>
      </c>
    </row>
    <row r="1158" spans="1:15">
      <c r="A1158" s="21">
        <v>43336</v>
      </c>
      <c r="B1158" s="22">
        <v>17</v>
      </c>
      <c r="C1158" s="41">
        <v>61.385100000000001</v>
      </c>
      <c r="D1158" s="41">
        <v>40.883600000000001</v>
      </c>
      <c r="E1158" s="34">
        <f>VLOOKUP(A1158,[1]GAS!$A$2:$B$215,2,FALSE)</f>
        <v>4</v>
      </c>
      <c r="F1158" s="13">
        <f t="shared" si="54"/>
        <v>15.346275</v>
      </c>
      <c r="G1158" s="13">
        <f t="shared" si="56"/>
        <v>10.2209</v>
      </c>
      <c r="H1158" s="21">
        <v>43336</v>
      </c>
      <c r="I1158" s="22">
        <v>17</v>
      </c>
      <c r="J1158" s="13">
        <f t="shared" si="55"/>
        <v>15.346275</v>
      </c>
      <c r="K1158" s="13">
        <f t="shared" si="55"/>
        <v>10.2209</v>
      </c>
    </row>
    <row r="1159" spans="1:15">
      <c r="A1159" s="21">
        <v>43336</v>
      </c>
      <c r="B1159" s="22">
        <v>18</v>
      </c>
      <c r="C1159" s="41">
        <v>64.052000000000007</v>
      </c>
      <c r="D1159" s="41">
        <v>32.665300000000002</v>
      </c>
      <c r="E1159" s="34">
        <f>VLOOKUP(A1159,[1]GAS!$A$2:$B$215,2,FALSE)</f>
        <v>4</v>
      </c>
      <c r="F1159" s="13">
        <f t="shared" si="54"/>
        <v>16.013000000000002</v>
      </c>
      <c r="G1159" s="13">
        <f t="shared" si="56"/>
        <v>8.1663250000000005</v>
      </c>
      <c r="H1159" s="21">
        <v>43336</v>
      </c>
      <c r="I1159" s="22">
        <v>18</v>
      </c>
      <c r="J1159" s="13">
        <f t="shared" si="55"/>
        <v>16.013000000000002</v>
      </c>
      <c r="K1159" s="13">
        <f t="shared" si="55"/>
        <v>8.1663250000000005</v>
      </c>
    </row>
    <row r="1160" spans="1:15">
      <c r="A1160" s="21">
        <v>43336</v>
      </c>
      <c r="B1160" s="22">
        <v>19</v>
      </c>
      <c r="C1160" s="41">
        <v>64.021699999999996</v>
      </c>
      <c r="D1160" s="41">
        <v>32.258099999999999</v>
      </c>
      <c r="E1160" s="34">
        <f>VLOOKUP(A1160,[1]GAS!$A$2:$B$215,2,FALSE)</f>
        <v>4</v>
      </c>
      <c r="F1160" s="13">
        <f t="shared" si="54"/>
        <v>16.005424999999999</v>
      </c>
      <c r="G1160" s="13">
        <f t="shared" si="56"/>
        <v>8.0645249999999997</v>
      </c>
      <c r="H1160" s="21">
        <v>43336</v>
      </c>
      <c r="I1160" s="22">
        <v>19</v>
      </c>
      <c r="J1160" s="13">
        <f t="shared" si="55"/>
        <v>16.005424999999999</v>
      </c>
      <c r="K1160" s="13">
        <f t="shared" si="55"/>
        <v>8.0645249999999997</v>
      </c>
    </row>
    <row r="1161" spans="1:15">
      <c r="A1161" s="21">
        <v>43336</v>
      </c>
      <c r="B1161" s="22">
        <v>20</v>
      </c>
      <c r="C1161" s="41">
        <v>67.159400000000005</v>
      </c>
      <c r="D1161" s="41">
        <v>27.924900000000001</v>
      </c>
      <c r="E1161" s="34">
        <f>VLOOKUP(A1161,[1]GAS!$A$2:$B$215,2,FALSE)</f>
        <v>4</v>
      </c>
      <c r="F1161" s="13">
        <f t="shared" si="54"/>
        <v>16.789850000000001</v>
      </c>
      <c r="G1161" s="13">
        <f t="shared" si="56"/>
        <v>6.9812250000000002</v>
      </c>
      <c r="H1161" s="21">
        <v>43336</v>
      </c>
      <c r="I1161" s="22">
        <v>20</v>
      </c>
      <c r="J1161" s="13">
        <f t="shared" si="55"/>
        <v>16.789850000000001</v>
      </c>
      <c r="K1161" s="13">
        <f t="shared" si="55"/>
        <v>6.9812250000000002</v>
      </c>
    </row>
    <row r="1162" spans="1:15">
      <c r="A1162" s="21">
        <v>43336</v>
      </c>
      <c r="B1162" s="22">
        <v>21</v>
      </c>
      <c r="C1162" s="41">
        <v>54.713099999999997</v>
      </c>
      <c r="D1162" s="41">
        <v>34.987499999999997</v>
      </c>
      <c r="E1162" s="34">
        <f>VLOOKUP(A1162,[1]GAS!$A$2:$B$215,2,FALSE)</f>
        <v>4</v>
      </c>
      <c r="F1162" s="13">
        <f t="shared" si="54"/>
        <v>13.678274999999999</v>
      </c>
      <c r="G1162" s="13">
        <f t="shared" si="56"/>
        <v>8.7468749999999993</v>
      </c>
      <c r="H1162" s="21">
        <v>43336</v>
      </c>
      <c r="I1162" s="22">
        <v>21</v>
      </c>
      <c r="J1162" s="13">
        <f t="shared" si="55"/>
        <v>13.678274999999999</v>
      </c>
      <c r="K1162" s="13">
        <f t="shared" si="55"/>
        <v>8.7468749999999993</v>
      </c>
    </row>
    <row r="1163" spans="1:15">
      <c r="A1163" s="21">
        <v>43337</v>
      </c>
      <c r="B1163" s="22">
        <v>12</v>
      </c>
      <c r="C1163" s="41">
        <v>30.1525</v>
      </c>
      <c r="D1163" s="41">
        <v>32.521000000000001</v>
      </c>
      <c r="E1163" s="34">
        <f>VLOOKUP(A1163,[1]GAS!$A$2:$B$215,2,FALSE)</f>
        <v>3.88</v>
      </c>
      <c r="F1163" s="13">
        <f t="shared" si="54"/>
        <v>7.7712628865979383</v>
      </c>
      <c r="G1163" s="13">
        <f t="shared" si="56"/>
        <v>8.3817010309278359</v>
      </c>
      <c r="H1163" s="21">
        <v>43337</v>
      </c>
      <c r="I1163" s="22">
        <v>12</v>
      </c>
      <c r="J1163" s="13">
        <f t="shared" si="55"/>
        <v>7.7712628865979383</v>
      </c>
      <c r="K1163" s="13">
        <f t="shared" si="55"/>
        <v>8.3817010309278359</v>
      </c>
      <c r="L1163" s="20">
        <f>MAX(AVERAGE(C1163:C1166),AVERAGE(C1164:C1167),AVERAGE(C1165:C1168),AVERAGE(C1166:C1169),AVERAGE(C1167:C1170))</f>
        <v>51.932649999999995</v>
      </c>
      <c r="M1163" s="20"/>
      <c r="N1163" s="20">
        <f>MAX(AVERAGE(D1163:D1166),AVERAGE(D1164:D1167),AVERAGE(D1165:D1168),AVERAGE(D1166:D1169),AVERAGE(D1167:D1170))</f>
        <v>55.613974999999996</v>
      </c>
      <c r="O1163" s="20"/>
    </row>
    <row r="1164" spans="1:15">
      <c r="A1164" s="21">
        <v>43337</v>
      </c>
      <c r="B1164" s="22">
        <v>13</v>
      </c>
      <c r="C1164" s="41">
        <v>30.627300000000002</v>
      </c>
      <c r="D1164" s="41">
        <v>26.040600000000001</v>
      </c>
      <c r="E1164" s="34">
        <f>VLOOKUP(A1164,[1]GAS!$A$2:$B$215,2,FALSE)</f>
        <v>3.88</v>
      </c>
      <c r="F1164" s="13">
        <f t="shared" si="54"/>
        <v>7.8936340206185571</v>
      </c>
      <c r="G1164" s="13">
        <f t="shared" si="56"/>
        <v>6.711494845360825</v>
      </c>
      <c r="H1164" s="21">
        <v>43337</v>
      </c>
      <c r="I1164" s="22">
        <v>13</v>
      </c>
      <c r="J1164" s="13">
        <f t="shared" si="55"/>
        <v>7.8936340206185571</v>
      </c>
      <c r="K1164" s="13">
        <f t="shared" si="55"/>
        <v>6.711494845360825</v>
      </c>
    </row>
    <row r="1165" spans="1:15">
      <c r="A1165" s="21">
        <v>43337</v>
      </c>
      <c r="B1165" s="22">
        <v>14</v>
      </c>
      <c r="C1165" s="41">
        <v>33.907200000000003</v>
      </c>
      <c r="D1165" s="41">
        <v>26.343399999999999</v>
      </c>
      <c r="E1165" s="34">
        <f>VLOOKUP(A1165,[1]GAS!$A$2:$B$215,2,FALSE)</f>
        <v>3.88</v>
      </c>
      <c r="F1165" s="13">
        <f t="shared" si="54"/>
        <v>8.7389690721649487</v>
      </c>
      <c r="G1165" s="13">
        <f t="shared" si="56"/>
        <v>6.7895360824742266</v>
      </c>
      <c r="H1165" s="21">
        <v>43337</v>
      </c>
      <c r="I1165" s="22">
        <v>14</v>
      </c>
      <c r="J1165" s="13">
        <f t="shared" si="55"/>
        <v>8.7389690721649487</v>
      </c>
      <c r="K1165" s="13">
        <f t="shared" si="55"/>
        <v>6.7895360824742266</v>
      </c>
    </row>
    <row r="1166" spans="1:15">
      <c r="A1166" s="21">
        <v>43337</v>
      </c>
      <c r="B1166" s="22">
        <v>15</v>
      </c>
      <c r="C1166" s="41">
        <v>36.141500000000001</v>
      </c>
      <c r="D1166" s="41">
        <v>25.851400000000002</v>
      </c>
      <c r="E1166" s="34">
        <f>VLOOKUP(A1166,[1]GAS!$A$2:$B$215,2,FALSE)</f>
        <v>3.88</v>
      </c>
      <c r="F1166" s="13">
        <f t="shared" si="54"/>
        <v>9.3148195876288664</v>
      </c>
      <c r="G1166" s="13">
        <f t="shared" si="56"/>
        <v>6.6627319587628868</v>
      </c>
      <c r="H1166" s="21">
        <v>43337</v>
      </c>
      <c r="I1166" s="22">
        <v>15</v>
      </c>
      <c r="J1166" s="13">
        <f t="shared" si="55"/>
        <v>9.3148195876288664</v>
      </c>
      <c r="K1166" s="13">
        <f t="shared" si="55"/>
        <v>6.6627319587628868</v>
      </c>
    </row>
    <row r="1167" spans="1:15">
      <c r="A1167" s="21">
        <v>43337</v>
      </c>
      <c r="B1167" s="22">
        <v>16</v>
      </c>
      <c r="C1167" s="41">
        <v>40.4206</v>
      </c>
      <c r="D1167" s="41">
        <v>52.347700000000003</v>
      </c>
      <c r="E1167" s="34">
        <f>VLOOKUP(A1167,[1]GAS!$A$2:$B$215,2,FALSE)</f>
        <v>3.88</v>
      </c>
      <c r="F1167" s="13">
        <f t="shared" si="54"/>
        <v>10.417680412371134</v>
      </c>
      <c r="G1167" s="13">
        <f t="shared" si="56"/>
        <v>13.491675257731959</v>
      </c>
      <c r="H1167" s="21">
        <v>43337</v>
      </c>
      <c r="I1167" s="22">
        <v>16</v>
      </c>
      <c r="J1167" s="13">
        <f t="shared" si="55"/>
        <v>10.417680412371134</v>
      </c>
      <c r="K1167" s="13">
        <f t="shared" si="55"/>
        <v>13.491675257731959</v>
      </c>
    </row>
    <row r="1168" spans="1:15">
      <c r="A1168" s="21">
        <v>43337</v>
      </c>
      <c r="B1168" s="22">
        <v>17</v>
      </c>
      <c r="C1168" s="41">
        <v>48.002099999999999</v>
      </c>
      <c r="D1168" s="41">
        <v>110.34820000000001</v>
      </c>
      <c r="E1168" s="34">
        <f>VLOOKUP(A1168,[1]GAS!$A$2:$B$215,2,FALSE)</f>
        <v>3.88</v>
      </c>
      <c r="F1168" s="13">
        <f t="shared" si="54"/>
        <v>12.371675257731958</v>
      </c>
      <c r="G1168" s="13">
        <f t="shared" si="56"/>
        <v>28.440257731958766</v>
      </c>
      <c r="H1168" s="21">
        <v>43337</v>
      </c>
      <c r="I1168" s="22">
        <v>17</v>
      </c>
      <c r="J1168" s="13">
        <f t="shared" si="55"/>
        <v>12.371675257731958</v>
      </c>
      <c r="K1168" s="13">
        <f t="shared" si="55"/>
        <v>28.440257731958766</v>
      </c>
    </row>
    <row r="1169" spans="1:15">
      <c r="A1169" s="21">
        <v>43337</v>
      </c>
      <c r="B1169" s="22">
        <v>18</v>
      </c>
      <c r="C1169" s="41">
        <v>51.162999999999997</v>
      </c>
      <c r="D1169" s="41">
        <v>29.419699999999999</v>
      </c>
      <c r="E1169" s="34">
        <f>VLOOKUP(A1169,[1]GAS!$A$2:$B$215,2,FALSE)</f>
        <v>3.88</v>
      </c>
      <c r="F1169" s="13">
        <f t="shared" si="54"/>
        <v>13.186340206185566</v>
      </c>
      <c r="G1169" s="13">
        <f t="shared" si="56"/>
        <v>7.582396907216495</v>
      </c>
      <c r="H1169" s="21">
        <v>43337</v>
      </c>
      <c r="I1169" s="22">
        <v>18</v>
      </c>
      <c r="J1169" s="13">
        <f t="shared" si="55"/>
        <v>13.186340206185566</v>
      </c>
      <c r="K1169" s="13">
        <f t="shared" si="55"/>
        <v>7.582396907216495</v>
      </c>
    </row>
    <row r="1170" spans="1:15">
      <c r="A1170" s="21">
        <v>43337</v>
      </c>
      <c r="B1170" s="22">
        <v>19</v>
      </c>
      <c r="C1170" s="41">
        <v>68.144900000000007</v>
      </c>
      <c r="D1170" s="41">
        <v>30.340299999999999</v>
      </c>
      <c r="E1170" s="34">
        <f>VLOOKUP(A1170,[1]GAS!$A$2:$B$215,2,FALSE)</f>
        <v>3.88</v>
      </c>
      <c r="F1170" s="13">
        <f t="shared" si="54"/>
        <v>17.563118556701035</v>
      </c>
      <c r="G1170" s="13">
        <f t="shared" si="56"/>
        <v>7.8196649484536085</v>
      </c>
      <c r="H1170" s="21">
        <v>43337</v>
      </c>
      <c r="I1170" s="22">
        <v>19</v>
      </c>
      <c r="J1170" s="13">
        <f t="shared" si="55"/>
        <v>17.563118556701035</v>
      </c>
      <c r="K1170" s="13">
        <f t="shared" si="55"/>
        <v>7.8196649484536085</v>
      </c>
    </row>
    <row r="1171" spans="1:15">
      <c r="A1171" s="21">
        <v>43337</v>
      </c>
      <c r="B1171" s="22">
        <v>20</v>
      </c>
      <c r="C1171" s="41">
        <v>69.312799999999996</v>
      </c>
      <c r="D1171" s="41">
        <v>33.721400000000003</v>
      </c>
      <c r="E1171" s="34">
        <f>VLOOKUP(A1171,[1]GAS!$A$2:$B$215,2,FALSE)</f>
        <v>3.88</v>
      </c>
      <c r="F1171" s="13">
        <f t="shared" si="54"/>
        <v>17.864123711340206</v>
      </c>
      <c r="G1171" s="13">
        <f t="shared" si="56"/>
        <v>8.6910824742268051</v>
      </c>
      <c r="H1171" s="21">
        <v>43337</v>
      </c>
      <c r="I1171" s="22">
        <v>20</v>
      </c>
      <c r="J1171" s="13">
        <f t="shared" si="55"/>
        <v>17.864123711340206</v>
      </c>
      <c r="K1171" s="13">
        <f t="shared" si="55"/>
        <v>8.6910824742268051</v>
      </c>
    </row>
    <row r="1172" spans="1:15">
      <c r="A1172" s="21">
        <v>43337</v>
      </c>
      <c r="B1172" s="22">
        <v>21</v>
      </c>
      <c r="C1172" s="41">
        <v>55.495800000000003</v>
      </c>
      <c r="D1172" s="41">
        <v>28.5549</v>
      </c>
      <c r="E1172" s="34">
        <f>VLOOKUP(A1172,[1]GAS!$A$2:$B$215,2,FALSE)</f>
        <v>3.88</v>
      </c>
      <c r="F1172" s="13">
        <f t="shared" si="54"/>
        <v>14.303041237113403</v>
      </c>
      <c r="G1172" s="13">
        <f t="shared" si="56"/>
        <v>7.3595103092783507</v>
      </c>
      <c r="H1172" s="21">
        <v>43337</v>
      </c>
      <c r="I1172" s="22">
        <v>21</v>
      </c>
      <c r="J1172" s="13">
        <f t="shared" si="55"/>
        <v>14.303041237113403</v>
      </c>
      <c r="K1172" s="13">
        <f t="shared" si="55"/>
        <v>7.3595103092783507</v>
      </c>
    </row>
    <row r="1173" spans="1:15">
      <c r="A1173" s="21">
        <v>43338</v>
      </c>
      <c r="B1173" s="22">
        <v>12</v>
      </c>
      <c r="C1173" s="41">
        <v>22.889399999999998</v>
      </c>
      <c r="D1173" s="41">
        <v>15.633800000000001</v>
      </c>
      <c r="E1173" s="34">
        <f>VLOOKUP(A1173,[1]GAS!$A$2:$B$215,2,FALSE)</f>
        <v>3.88</v>
      </c>
      <c r="F1173" s="13">
        <f t="shared" si="54"/>
        <v>5.8993298969072159</v>
      </c>
      <c r="G1173" s="13">
        <f t="shared" si="56"/>
        <v>4.0293298969072167</v>
      </c>
      <c r="H1173" s="21">
        <v>43338</v>
      </c>
      <c r="I1173" s="22">
        <v>12</v>
      </c>
      <c r="J1173" s="13">
        <f t="shared" si="55"/>
        <v>5.8993298969072159</v>
      </c>
      <c r="K1173" s="13">
        <f t="shared" si="55"/>
        <v>4.0293298969072167</v>
      </c>
      <c r="L1173" s="20">
        <f>MAX(AVERAGE(C1173:C1176),AVERAGE(C1174:C1177),AVERAGE(C1175:C1178),AVERAGE(C1176:C1179),AVERAGE(C1177:C1180))</f>
        <v>44.351999999999997</v>
      </c>
      <c r="M1173" s="20"/>
      <c r="N1173" s="20">
        <f>MAX(AVERAGE(D1173:D1176),AVERAGE(D1174:D1177),AVERAGE(D1175:D1178),AVERAGE(D1176:D1179),AVERAGE(D1177:D1180))</f>
        <v>29.733650000000004</v>
      </c>
      <c r="O1173" s="20"/>
    </row>
    <row r="1174" spans="1:15">
      <c r="A1174" s="21">
        <v>43338</v>
      </c>
      <c r="B1174" s="22">
        <v>13</v>
      </c>
      <c r="C1174" s="41">
        <v>23.650700000000001</v>
      </c>
      <c r="D1174" s="41">
        <v>17.673400000000001</v>
      </c>
      <c r="E1174" s="34">
        <f>VLOOKUP(A1174,[1]GAS!$A$2:$B$215,2,FALSE)</f>
        <v>3.88</v>
      </c>
      <c r="F1174" s="13">
        <f t="shared" si="54"/>
        <v>6.0955412371134026</v>
      </c>
      <c r="G1174" s="13">
        <f t="shared" si="56"/>
        <v>4.5550000000000006</v>
      </c>
      <c r="H1174" s="21">
        <v>43338</v>
      </c>
      <c r="I1174" s="22">
        <v>13</v>
      </c>
      <c r="J1174" s="13">
        <f t="shared" si="55"/>
        <v>6.0955412371134026</v>
      </c>
      <c r="K1174" s="13">
        <f t="shared" si="55"/>
        <v>4.5550000000000006</v>
      </c>
    </row>
    <row r="1175" spans="1:15">
      <c r="A1175" s="21">
        <v>43338</v>
      </c>
      <c r="B1175" s="22">
        <v>14</v>
      </c>
      <c r="C1175" s="41">
        <v>29.841799999999999</v>
      </c>
      <c r="D1175" s="41">
        <v>19.8933</v>
      </c>
      <c r="E1175" s="34">
        <f>VLOOKUP(A1175,[1]GAS!$A$2:$B$215,2,FALSE)</f>
        <v>3.88</v>
      </c>
      <c r="F1175" s="13">
        <f t="shared" si="54"/>
        <v>7.6911855670103089</v>
      </c>
      <c r="G1175" s="13">
        <f t="shared" si="56"/>
        <v>5.1271391752577324</v>
      </c>
      <c r="H1175" s="21">
        <v>43338</v>
      </c>
      <c r="I1175" s="22">
        <v>14</v>
      </c>
      <c r="J1175" s="13">
        <f t="shared" si="55"/>
        <v>7.6911855670103089</v>
      </c>
      <c r="K1175" s="13">
        <f t="shared" si="55"/>
        <v>5.1271391752577324</v>
      </c>
    </row>
    <row r="1176" spans="1:15">
      <c r="A1176" s="21">
        <v>43338</v>
      </c>
      <c r="B1176" s="22">
        <v>15</v>
      </c>
      <c r="C1176" s="41">
        <v>31.235499999999998</v>
      </c>
      <c r="D1176" s="41">
        <v>20.752600000000001</v>
      </c>
      <c r="E1176" s="34">
        <f>VLOOKUP(A1176,[1]GAS!$A$2:$B$215,2,FALSE)</f>
        <v>3.88</v>
      </c>
      <c r="F1176" s="13">
        <f t="shared" si="54"/>
        <v>8.0503865979381448</v>
      </c>
      <c r="G1176" s="13">
        <f t="shared" si="56"/>
        <v>5.348608247422681</v>
      </c>
      <c r="H1176" s="21">
        <v>43338</v>
      </c>
      <c r="I1176" s="22">
        <v>15</v>
      </c>
      <c r="J1176" s="13">
        <f t="shared" si="55"/>
        <v>8.0503865979381448</v>
      </c>
      <c r="K1176" s="13">
        <f t="shared" si="55"/>
        <v>5.348608247422681</v>
      </c>
    </row>
    <row r="1177" spans="1:15">
      <c r="A1177" s="21">
        <v>43338</v>
      </c>
      <c r="B1177" s="22">
        <v>16</v>
      </c>
      <c r="C1177" s="41">
        <v>31.481999999999999</v>
      </c>
      <c r="D1177" s="41">
        <v>21.530899999999999</v>
      </c>
      <c r="E1177" s="34">
        <f>VLOOKUP(A1177,[1]GAS!$A$2:$B$215,2,FALSE)</f>
        <v>3.88</v>
      </c>
      <c r="F1177" s="13">
        <f t="shared" si="54"/>
        <v>8.1139175257731964</v>
      </c>
      <c r="G1177" s="13">
        <f t="shared" si="56"/>
        <v>5.5492010309278346</v>
      </c>
      <c r="H1177" s="21">
        <v>43338</v>
      </c>
      <c r="I1177" s="22">
        <v>16</v>
      </c>
      <c r="J1177" s="13">
        <f t="shared" si="55"/>
        <v>8.1139175257731964</v>
      </c>
      <c r="K1177" s="13">
        <f t="shared" si="55"/>
        <v>5.5492010309278346</v>
      </c>
    </row>
    <row r="1178" spans="1:15">
      <c r="A1178" s="21">
        <v>43338</v>
      </c>
      <c r="B1178" s="22">
        <v>17</v>
      </c>
      <c r="C1178" s="41">
        <v>43.382399999999997</v>
      </c>
      <c r="D1178" s="41">
        <v>22.538499999999999</v>
      </c>
      <c r="E1178" s="34">
        <f>VLOOKUP(A1178,[1]GAS!$A$2:$B$215,2,FALSE)</f>
        <v>3.88</v>
      </c>
      <c r="F1178" s="13">
        <f t="shared" si="54"/>
        <v>11.181030927835051</v>
      </c>
      <c r="G1178" s="13">
        <f t="shared" si="56"/>
        <v>5.8088917525773196</v>
      </c>
      <c r="H1178" s="21">
        <v>43338</v>
      </c>
      <c r="I1178" s="22">
        <v>17</v>
      </c>
      <c r="J1178" s="13">
        <f t="shared" si="55"/>
        <v>11.181030927835051</v>
      </c>
      <c r="K1178" s="13">
        <f t="shared" si="55"/>
        <v>5.8088917525773196</v>
      </c>
    </row>
    <row r="1179" spans="1:15">
      <c r="A1179" s="21">
        <v>43338</v>
      </c>
      <c r="B1179" s="22">
        <v>18</v>
      </c>
      <c r="C1179" s="41">
        <v>44.410899999999998</v>
      </c>
      <c r="D1179" s="41">
        <v>30.140599999999999</v>
      </c>
      <c r="E1179" s="34">
        <f>VLOOKUP(A1179,[1]GAS!$A$2:$B$215,2,FALSE)</f>
        <v>3.88</v>
      </c>
      <c r="F1179" s="13">
        <f t="shared" si="54"/>
        <v>11.44610824742268</v>
      </c>
      <c r="G1179" s="13">
        <f t="shared" si="56"/>
        <v>7.7681958762886598</v>
      </c>
      <c r="H1179" s="21">
        <v>43338</v>
      </c>
      <c r="I1179" s="22">
        <v>18</v>
      </c>
      <c r="J1179" s="13">
        <f t="shared" si="55"/>
        <v>11.44610824742268</v>
      </c>
      <c r="K1179" s="13">
        <f t="shared" si="55"/>
        <v>7.7681958762886598</v>
      </c>
    </row>
    <row r="1180" spans="1:15">
      <c r="A1180" s="21">
        <v>43338</v>
      </c>
      <c r="B1180" s="22">
        <v>19</v>
      </c>
      <c r="C1180" s="41">
        <v>58.1327</v>
      </c>
      <c r="D1180" s="41">
        <v>44.724600000000002</v>
      </c>
      <c r="E1180" s="34">
        <f>VLOOKUP(A1180,[1]GAS!$A$2:$B$215,2,FALSE)</f>
        <v>3.88</v>
      </c>
      <c r="F1180" s="13">
        <f t="shared" si="54"/>
        <v>14.982654639175259</v>
      </c>
      <c r="G1180" s="13">
        <f t="shared" si="56"/>
        <v>11.526958762886599</v>
      </c>
      <c r="H1180" s="21">
        <v>43338</v>
      </c>
      <c r="I1180" s="22">
        <v>19</v>
      </c>
      <c r="J1180" s="13">
        <f t="shared" si="55"/>
        <v>14.982654639175259</v>
      </c>
      <c r="K1180" s="13">
        <f t="shared" si="55"/>
        <v>11.526958762886599</v>
      </c>
    </row>
    <row r="1181" spans="1:15">
      <c r="A1181" s="21">
        <v>43338</v>
      </c>
      <c r="B1181" s="22">
        <v>20</v>
      </c>
      <c r="C1181" s="41">
        <v>67.475399999999993</v>
      </c>
      <c r="D1181" s="41">
        <v>45.032600000000002</v>
      </c>
      <c r="E1181" s="34">
        <f>VLOOKUP(A1181,[1]GAS!$A$2:$B$215,2,FALSE)</f>
        <v>3.88</v>
      </c>
      <c r="F1181" s="13">
        <f t="shared" si="54"/>
        <v>17.390567010309276</v>
      </c>
      <c r="G1181" s="13">
        <f t="shared" si="56"/>
        <v>11.606340206185568</v>
      </c>
      <c r="H1181" s="21">
        <v>43338</v>
      </c>
      <c r="I1181" s="22">
        <v>20</v>
      </c>
      <c r="J1181" s="13">
        <f t="shared" si="55"/>
        <v>17.390567010309276</v>
      </c>
      <c r="K1181" s="13">
        <f t="shared" si="55"/>
        <v>11.606340206185568</v>
      </c>
    </row>
    <row r="1182" spans="1:15">
      <c r="A1182" s="21">
        <v>43338</v>
      </c>
      <c r="B1182" s="22">
        <v>21</v>
      </c>
      <c r="C1182" s="41">
        <v>51.730200000000004</v>
      </c>
      <c r="D1182" s="41">
        <v>37.254100000000001</v>
      </c>
      <c r="E1182" s="34">
        <f>VLOOKUP(A1182,[1]GAS!$A$2:$B$215,2,FALSE)</f>
        <v>3.88</v>
      </c>
      <c r="F1182" s="13">
        <f t="shared" si="54"/>
        <v>13.332525773195878</v>
      </c>
      <c r="G1182" s="13">
        <f t="shared" si="56"/>
        <v>9.601572164948454</v>
      </c>
      <c r="H1182" s="21">
        <v>43338</v>
      </c>
      <c r="I1182" s="22">
        <v>21</v>
      </c>
      <c r="J1182" s="13">
        <f t="shared" si="55"/>
        <v>13.332525773195878</v>
      </c>
      <c r="K1182" s="13">
        <f t="shared" si="55"/>
        <v>9.601572164948454</v>
      </c>
    </row>
    <row r="1183" spans="1:15">
      <c r="A1183" s="21">
        <v>43339</v>
      </c>
      <c r="B1183" s="22">
        <v>12</v>
      </c>
      <c r="C1183" s="41">
        <v>31.204499999999999</v>
      </c>
      <c r="D1183" s="41">
        <v>35.222299999999997</v>
      </c>
      <c r="E1183" s="34">
        <f>VLOOKUP(A1183,[1]GAS!$A$2:$B$215,2,FALSE)</f>
        <v>3.88</v>
      </c>
      <c r="F1183" s="13">
        <f t="shared" si="54"/>
        <v>8.0423969072164958</v>
      </c>
      <c r="G1183" s="13">
        <f t="shared" si="56"/>
        <v>9.0779123711340208</v>
      </c>
      <c r="H1183" s="21">
        <v>43339</v>
      </c>
      <c r="I1183" s="22">
        <v>12</v>
      </c>
      <c r="J1183" s="13">
        <f t="shared" si="55"/>
        <v>8.0423969072164958</v>
      </c>
      <c r="K1183" s="13">
        <f t="shared" si="55"/>
        <v>9.0779123711340208</v>
      </c>
      <c r="L1183" s="20">
        <f>MAX(AVERAGE(C1183:C1186),AVERAGE(C1184:C1187),AVERAGE(C1185:C1188),AVERAGE(C1186:C1189),AVERAGE(C1187:C1190))</f>
        <v>60.148025000000004</v>
      </c>
      <c r="M1183" s="20"/>
      <c r="N1183" s="20">
        <f>MAX(AVERAGE(D1183:D1186),AVERAGE(D1184:D1187),AVERAGE(D1185:D1188),AVERAGE(D1186:D1189),AVERAGE(D1187:D1190))</f>
        <v>80.037025</v>
      </c>
      <c r="O1183" s="20"/>
    </row>
    <row r="1184" spans="1:15">
      <c r="A1184" s="21">
        <v>43339</v>
      </c>
      <c r="B1184" s="22">
        <v>13</v>
      </c>
      <c r="C1184" s="41">
        <v>32.7973</v>
      </c>
      <c r="D1184" s="41">
        <v>44.9315</v>
      </c>
      <c r="E1184" s="34">
        <f>VLOOKUP(A1184,[1]GAS!$A$2:$B$215,2,FALSE)</f>
        <v>3.88</v>
      </c>
      <c r="F1184" s="13">
        <f t="shared" si="54"/>
        <v>8.4529123711340208</v>
      </c>
      <c r="G1184" s="13">
        <f t="shared" si="56"/>
        <v>11.58028350515464</v>
      </c>
      <c r="H1184" s="21">
        <v>43339</v>
      </c>
      <c r="I1184" s="22">
        <v>13</v>
      </c>
      <c r="J1184" s="13">
        <f t="shared" si="55"/>
        <v>8.4529123711340208</v>
      </c>
      <c r="K1184" s="13">
        <f t="shared" si="55"/>
        <v>11.58028350515464</v>
      </c>
    </row>
    <row r="1185" spans="1:15">
      <c r="A1185" s="21">
        <v>43339</v>
      </c>
      <c r="B1185" s="22">
        <v>14</v>
      </c>
      <c r="C1185" s="41">
        <v>34.7453</v>
      </c>
      <c r="D1185" s="41">
        <v>59.509399999999999</v>
      </c>
      <c r="E1185" s="34">
        <f>VLOOKUP(A1185,[1]GAS!$A$2:$B$215,2,FALSE)</f>
        <v>3.88</v>
      </c>
      <c r="F1185" s="13">
        <f t="shared" si="54"/>
        <v>8.9549742268041239</v>
      </c>
      <c r="G1185" s="13">
        <f t="shared" si="56"/>
        <v>15.337474226804124</v>
      </c>
      <c r="H1185" s="21">
        <v>43339</v>
      </c>
      <c r="I1185" s="22">
        <v>14</v>
      </c>
      <c r="J1185" s="13">
        <f t="shared" si="55"/>
        <v>8.9549742268041239</v>
      </c>
      <c r="K1185" s="13">
        <f t="shared" si="55"/>
        <v>15.337474226804124</v>
      </c>
    </row>
    <row r="1186" spans="1:15">
      <c r="A1186" s="21">
        <v>43339</v>
      </c>
      <c r="B1186" s="22">
        <v>15</v>
      </c>
      <c r="C1186" s="41">
        <v>40.9041</v>
      </c>
      <c r="D1186" s="41">
        <v>106.1604</v>
      </c>
      <c r="E1186" s="34">
        <f>VLOOKUP(A1186,[1]GAS!$A$2:$B$215,2,FALSE)</f>
        <v>3.88</v>
      </c>
      <c r="F1186" s="13">
        <f t="shared" si="54"/>
        <v>10.542293814432989</v>
      </c>
      <c r="G1186" s="13">
        <f t="shared" si="56"/>
        <v>27.360927835051545</v>
      </c>
      <c r="H1186" s="21">
        <v>43339</v>
      </c>
      <c r="I1186" s="22">
        <v>15</v>
      </c>
      <c r="J1186" s="13">
        <f t="shared" si="55"/>
        <v>10.542293814432989</v>
      </c>
      <c r="K1186" s="13">
        <f t="shared" si="55"/>
        <v>27.360927835051545</v>
      </c>
    </row>
    <row r="1187" spans="1:15">
      <c r="A1187" s="21">
        <v>43339</v>
      </c>
      <c r="B1187" s="22">
        <v>16</v>
      </c>
      <c r="C1187" s="41">
        <v>43.909300000000002</v>
      </c>
      <c r="D1187" s="41">
        <v>107.6494</v>
      </c>
      <c r="E1187" s="34">
        <f>VLOOKUP(A1187,[1]GAS!$A$2:$B$215,2,FALSE)</f>
        <v>3.88</v>
      </c>
      <c r="F1187" s="13">
        <f t="shared" si="54"/>
        <v>11.316829896907217</v>
      </c>
      <c r="G1187" s="13">
        <f t="shared" si="56"/>
        <v>27.744690721649484</v>
      </c>
      <c r="H1187" s="21">
        <v>43339</v>
      </c>
      <c r="I1187" s="22">
        <v>16</v>
      </c>
      <c r="J1187" s="13">
        <f t="shared" si="55"/>
        <v>11.316829896907217</v>
      </c>
      <c r="K1187" s="13">
        <f t="shared" si="55"/>
        <v>27.744690721649484</v>
      </c>
    </row>
    <row r="1188" spans="1:15">
      <c r="A1188" s="21">
        <v>43339</v>
      </c>
      <c r="B1188" s="22">
        <v>17</v>
      </c>
      <c r="C1188" s="41">
        <v>65.755899999999997</v>
      </c>
      <c r="D1188" s="41">
        <v>46.828899999999997</v>
      </c>
      <c r="E1188" s="34">
        <f>VLOOKUP(A1188,[1]GAS!$A$2:$B$215,2,FALSE)</f>
        <v>3.88</v>
      </c>
      <c r="F1188" s="13">
        <f t="shared" si="54"/>
        <v>16.947396907216493</v>
      </c>
      <c r="G1188" s="13">
        <f t="shared" si="56"/>
        <v>12.069304123711341</v>
      </c>
      <c r="H1188" s="21">
        <v>43339</v>
      </c>
      <c r="I1188" s="22">
        <v>17</v>
      </c>
      <c r="J1188" s="13">
        <f t="shared" si="55"/>
        <v>16.947396907216493</v>
      </c>
      <c r="K1188" s="13">
        <f t="shared" si="55"/>
        <v>12.069304123711341</v>
      </c>
    </row>
    <row r="1189" spans="1:15">
      <c r="A1189" s="21">
        <v>43339</v>
      </c>
      <c r="B1189" s="22">
        <v>18</v>
      </c>
      <c r="C1189" s="41">
        <v>69.943899999999999</v>
      </c>
      <c r="D1189" s="41">
        <v>42.956200000000003</v>
      </c>
      <c r="E1189" s="34">
        <f>VLOOKUP(A1189,[1]GAS!$A$2:$B$215,2,FALSE)</f>
        <v>3.88</v>
      </c>
      <c r="F1189" s="13">
        <f t="shared" si="54"/>
        <v>18.026778350515464</v>
      </c>
      <c r="G1189" s="13">
        <f t="shared" si="56"/>
        <v>11.071185567010311</v>
      </c>
      <c r="H1189" s="21">
        <v>43339</v>
      </c>
      <c r="I1189" s="22">
        <v>18</v>
      </c>
      <c r="J1189" s="13">
        <f t="shared" si="55"/>
        <v>18.026778350515464</v>
      </c>
      <c r="K1189" s="13">
        <f t="shared" si="55"/>
        <v>11.071185567010311</v>
      </c>
    </row>
    <row r="1190" spans="1:15">
      <c r="A1190" s="21">
        <v>43339</v>
      </c>
      <c r="B1190" s="22">
        <v>19</v>
      </c>
      <c r="C1190" s="41">
        <v>60.982999999999997</v>
      </c>
      <c r="D1190" s="41">
        <v>54.242199999999997</v>
      </c>
      <c r="E1190" s="34">
        <f>VLOOKUP(A1190,[1]GAS!$A$2:$B$215,2,FALSE)</f>
        <v>3.88</v>
      </c>
      <c r="F1190" s="13">
        <f t="shared" si="54"/>
        <v>15.717268041237112</v>
      </c>
      <c r="G1190" s="13">
        <f t="shared" si="56"/>
        <v>13.979948453608246</v>
      </c>
      <c r="H1190" s="21">
        <v>43339</v>
      </c>
      <c r="I1190" s="22">
        <v>19</v>
      </c>
      <c r="J1190" s="13">
        <f t="shared" si="55"/>
        <v>15.717268041237112</v>
      </c>
      <c r="K1190" s="13">
        <f t="shared" si="55"/>
        <v>13.979948453608246</v>
      </c>
    </row>
    <row r="1191" spans="1:15">
      <c r="A1191" s="21">
        <v>43339</v>
      </c>
      <c r="B1191" s="22">
        <v>20</v>
      </c>
      <c r="C1191" s="41">
        <v>71.808899999999994</v>
      </c>
      <c r="D1191" s="41">
        <v>64.4863</v>
      </c>
      <c r="E1191" s="34">
        <f>VLOOKUP(A1191,[1]GAS!$A$2:$B$215,2,FALSE)</f>
        <v>3.88</v>
      </c>
      <c r="F1191" s="13">
        <f t="shared" si="54"/>
        <v>18.507448453608248</v>
      </c>
      <c r="G1191" s="13">
        <f t="shared" si="56"/>
        <v>16.620180412371134</v>
      </c>
      <c r="H1191" s="21">
        <v>43339</v>
      </c>
      <c r="I1191" s="22">
        <v>20</v>
      </c>
      <c r="J1191" s="13">
        <f t="shared" si="55"/>
        <v>18.507448453608248</v>
      </c>
      <c r="K1191" s="13">
        <f t="shared" si="55"/>
        <v>16.620180412371134</v>
      </c>
    </row>
    <row r="1192" spans="1:15">
      <c r="A1192" s="21">
        <v>43339</v>
      </c>
      <c r="B1192" s="22">
        <v>21</v>
      </c>
      <c r="C1192" s="41">
        <v>55.648000000000003</v>
      </c>
      <c r="D1192" s="41">
        <v>61.945500000000003</v>
      </c>
      <c r="E1192" s="34">
        <f>VLOOKUP(A1192,[1]GAS!$A$2:$B$215,2,FALSE)</f>
        <v>3.88</v>
      </c>
      <c r="F1192" s="13">
        <f t="shared" si="54"/>
        <v>14.342268041237114</v>
      </c>
      <c r="G1192" s="13">
        <f t="shared" si="56"/>
        <v>15.965335051546393</v>
      </c>
      <c r="H1192" s="21">
        <v>43339</v>
      </c>
      <c r="I1192" s="22">
        <v>21</v>
      </c>
      <c r="J1192" s="13">
        <f t="shared" si="55"/>
        <v>14.342268041237114</v>
      </c>
      <c r="K1192" s="13">
        <f t="shared" si="55"/>
        <v>15.965335051546393</v>
      </c>
    </row>
    <row r="1193" spans="1:15">
      <c r="A1193" s="21">
        <v>43340</v>
      </c>
      <c r="B1193" s="22">
        <v>12</v>
      </c>
      <c r="C1193" s="41">
        <v>25.862100000000002</v>
      </c>
      <c r="D1193" s="41">
        <v>34.601199999999999</v>
      </c>
      <c r="E1193" s="34">
        <f>VLOOKUP(A1193,[1]GAS!$A$2:$B$215,2,FALSE)</f>
        <v>4.0549999999999997</v>
      </c>
      <c r="F1193" s="13">
        <f t="shared" si="54"/>
        <v>6.37782983970407</v>
      </c>
      <c r="G1193" s="13">
        <f t="shared" si="56"/>
        <v>8.532971639950679</v>
      </c>
      <c r="H1193" s="21">
        <v>43340</v>
      </c>
      <c r="I1193" s="22">
        <v>12</v>
      </c>
      <c r="J1193" s="13">
        <f t="shared" si="55"/>
        <v>6.37782983970407</v>
      </c>
      <c r="K1193" s="13">
        <f t="shared" si="55"/>
        <v>8.532971639950679</v>
      </c>
      <c r="L1193" s="20">
        <f>MAX(AVERAGE(C1193:C1196),AVERAGE(C1194:C1197),AVERAGE(C1195:C1198),AVERAGE(C1196:C1199),AVERAGE(C1197:C1200))</f>
        <v>50.261299999999991</v>
      </c>
      <c r="M1193" s="20"/>
      <c r="N1193" s="20">
        <f>MAX(AVERAGE(D1193:D1196),AVERAGE(D1194:D1197),AVERAGE(D1195:D1198),AVERAGE(D1196:D1199),AVERAGE(D1197:D1200))</f>
        <v>51.259225000000001</v>
      </c>
      <c r="O1193" s="20"/>
    </row>
    <row r="1194" spans="1:15">
      <c r="A1194" s="21">
        <v>43340</v>
      </c>
      <c r="B1194" s="22">
        <v>13</v>
      </c>
      <c r="C1194" s="41">
        <v>28.614699999999999</v>
      </c>
      <c r="D1194" s="41">
        <v>56.2819</v>
      </c>
      <c r="E1194" s="34">
        <f>VLOOKUP(A1194,[1]GAS!$A$2:$B$215,2,FALSE)</f>
        <v>4.0549999999999997</v>
      </c>
      <c r="F1194" s="13">
        <f t="shared" si="54"/>
        <v>7.0566461159062888</v>
      </c>
      <c r="G1194" s="13">
        <f t="shared" si="56"/>
        <v>13.879630086313195</v>
      </c>
      <c r="H1194" s="21">
        <v>43340</v>
      </c>
      <c r="I1194" s="22">
        <v>13</v>
      </c>
      <c r="J1194" s="13">
        <f t="shared" si="55"/>
        <v>7.0566461159062888</v>
      </c>
      <c r="K1194" s="13">
        <f t="shared" si="55"/>
        <v>13.879630086313195</v>
      </c>
    </row>
    <row r="1195" spans="1:15">
      <c r="A1195" s="21">
        <v>43340</v>
      </c>
      <c r="B1195" s="22">
        <v>14</v>
      </c>
      <c r="C1195" s="41">
        <v>29.94</v>
      </c>
      <c r="D1195" s="41">
        <v>49.2361</v>
      </c>
      <c r="E1195" s="34">
        <f>VLOOKUP(A1195,[1]GAS!$A$2:$B$215,2,FALSE)</f>
        <v>4.0549999999999997</v>
      </c>
      <c r="F1195" s="13">
        <f t="shared" si="54"/>
        <v>7.3834771886559807</v>
      </c>
      <c r="G1195" s="13">
        <f t="shared" si="56"/>
        <v>12.142071516646118</v>
      </c>
      <c r="H1195" s="21">
        <v>43340</v>
      </c>
      <c r="I1195" s="22">
        <v>14</v>
      </c>
      <c r="J1195" s="13">
        <f t="shared" si="55"/>
        <v>7.3834771886559807</v>
      </c>
      <c r="K1195" s="13">
        <f t="shared" si="55"/>
        <v>12.142071516646118</v>
      </c>
    </row>
    <row r="1196" spans="1:15">
      <c r="A1196" s="21">
        <v>43340</v>
      </c>
      <c r="B1196" s="22">
        <v>15</v>
      </c>
      <c r="C1196" s="41">
        <v>39.378799999999998</v>
      </c>
      <c r="D1196" s="41">
        <v>49.864899999999999</v>
      </c>
      <c r="E1196" s="34">
        <f>VLOOKUP(A1196,[1]GAS!$A$2:$B$215,2,FALSE)</f>
        <v>4.0549999999999997</v>
      </c>
      <c r="F1196" s="13">
        <f t="shared" si="54"/>
        <v>9.7111713933415533</v>
      </c>
      <c r="G1196" s="13">
        <f t="shared" si="56"/>
        <v>12.297139334155364</v>
      </c>
      <c r="H1196" s="21">
        <v>43340</v>
      </c>
      <c r="I1196" s="22">
        <v>15</v>
      </c>
      <c r="J1196" s="13">
        <f t="shared" si="55"/>
        <v>9.7111713933415533</v>
      </c>
      <c r="K1196" s="13">
        <f t="shared" si="55"/>
        <v>12.297139334155364</v>
      </c>
    </row>
    <row r="1197" spans="1:15">
      <c r="A1197" s="21">
        <v>43340</v>
      </c>
      <c r="B1197" s="22">
        <v>16</v>
      </c>
      <c r="C1197" s="41">
        <v>41.132100000000001</v>
      </c>
      <c r="D1197" s="41">
        <v>49.654000000000003</v>
      </c>
      <c r="E1197" s="34">
        <f>VLOOKUP(A1197,[1]GAS!$A$2:$B$215,2,FALSE)</f>
        <v>4.0549999999999997</v>
      </c>
      <c r="F1197" s="13">
        <f t="shared" si="54"/>
        <v>10.143551171393343</v>
      </c>
      <c r="G1197" s="13">
        <f t="shared" si="56"/>
        <v>12.245129469790385</v>
      </c>
      <c r="H1197" s="21">
        <v>43340</v>
      </c>
      <c r="I1197" s="22">
        <v>16</v>
      </c>
      <c r="J1197" s="13">
        <f t="shared" si="55"/>
        <v>10.143551171393343</v>
      </c>
      <c r="K1197" s="13">
        <f t="shared" si="55"/>
        <v>12.245129469790385</v>
      </c>
    </row>
    <row r="1198" spans="1:15">
      <c r="A1198" s="21">
        <v>43340</v>
      </c>
      <c r="B1198" s="22">
        <v>17</v>
      </c>
      <c r="C1198" s="41">
        <v>49.805199999999999</v>
      </c>
      <c r="D1198" s="41">
        <v>34.1785</v>
      </c>
      <c r="E1198" s="34">
        <f>VLOOKUP(A1198,[1]GAS!$A$2:$B$215,2,FALSE)</f>
        <v>4.0549999999999997</v>
      </c>
      <c r="F1198" s="13">
        <f t="shared" si="54"/>
        <v>12.28241676942047</v>
      </c>
      <c r="G1198" s="13">
        <f t="shared" si="56"/>
        <v>8.4287299630086316</v>
      </c>
      <c r="H1198" s="21">
        <v>43340</v>
      </c>
      <c r="I1198" s="22">
        <v>17</v>
      </c>
      <c r="J1198" s="13">
        <f t="shared" si="55"/>
        <v>12.28241676942047</v>
      </c>
      <c r="K1198" s="13">
        <f t="shared" si="55"/>
        <v>8.4287299630086316</v>
      </c>
    </row>
    <row r="1199" spans="1:15">
      <c r="A1199" s="21">
        <v>43340</v>
      </c>
      <c r="B1199" s="22">
        <v>18</v>
      </c>
      <c r="C1199" s="41">
        <v>51.301000000000002</v>
      </c>
      <c r="D1199" s="41">
        <v>38.5959</v>
      </c>
      <c r="E1199" s="34">
        <f>VLOOKUP(A1199,[1]GAS!$A$2:$B$215,2,FALSE)</f>
        <v>4.0549999999999997</v>
      </c>
      <c r="F1199" s="13">
        <f t="shared" si="54"/>
        <v>12.651294697903824</v>
      </c>
      <c r="G1199" s="13">
        <f t="shared" si="56"/>
        <v>9.5181011097410604</v>
      </c>
      <c r="H1199" s="21">
        <v>43340</v>
      </c>
      <c r="I1199" s="22">
        <v>18</v>
      </c>
      <c r="J1199" s="13">
        <f t="shared" si="55"/>
        <v>12.651294697903824</v>
      </c>
      <c r="K1199" s="13">
        <f t="shared" si="55"/>
        <v>9.5181011097410604</v>
      </c>
    </row>
    <row r="1200" spans="1:15">
      <c r="A1200" s="21">
        <v>43340</v>
      </c>
      <c r="B1200" s="22">
        <v>19</v>
      </c>
      <c r="C1200" s="41">
        <v>58.806899999999999</v>
      </c>
      <c r="D1200" s="41">
        <v>44.005099999999999</v>
      </c>
      <c r="E1200" s="34">
        <f>VLOOKUP(A1200,[1]GAS!$A$2:$B$215,2,FALSE)</f>
        <v>4.0549999999999997</v>
      </c>
      <c r="F1200" s="13">
        <f t="shared" si="54"/>
        <v>14.502318125770655</v>
      </c>
      <c r="G1200" s="13">
        <f t="shared" si="56"/>
        <v>10.852059186189889</v>
      </c>
      <c r="H1200" s="21">
        <v>43340</v>
      </c>
      <c r="I1200" s="22">
        <v>19</v>
      </c>
      <c r="J1200" s="13">
        <f t="shared" si="55"/>
        <v>14.502318125770655</v>
      </c>
      <c r="K1200" s="13">
        <f t="shared" si="55"/>
        <v>10.852059186189889</v>
      </c>
    </row>
    <row r="1201" spans="1:15">
      <c r="A1201" s="21">
        <v>43340</v>
      </c>
      <c r="B1201" s="22">
        <v>20</v>
      </c>
      <c r="C1201" s="41">
        <v>70.1982</v>
      </c>
      <c r="D1201" s="41">
        <v>37.9375</v>
      </c>
      <c r="E1201" s="34">
        <f>VLOOKUP(A1201,[1]GAS!$A$2:$B$215,2,FALSE)</f>
        <v>4.0549999999999997</v>
      </c>
      <c r="F1201" s="13">
        <f t="shared" si="54"/>
        <v>17.311516646115908</v>
      </c>
      <c r="G1201" s="13">
        <f t="shared" si="56"/>
        <v>9.3557336621455001</v>
      </c>
      <c r="H1201" s="21">
        <v>43340</v>
      </c>
      <c r="I1201" s="22">
        <v>20</v>
      </c>
      <c r="J1201" s="13">
        <f t="shared" si="55"/>
        <v>17.311516646115908</v>
      </c>
      <c r="K1201" s="13">
        <f t="shared" si="55"/>
        <v>9.3557336621455001</v>
      </c>
    </row>
    <row r="1202" spans="1:15">
      <c r="A1202" s="21">
        <v>43340</v>
      </c>
      <c r="B1202" s="22">
        <v>21</v>
      </c>
      <c r="C1202" s="41">
        <v>57.179400000000001</v>
      </c>
      <c r="D1202" s="41">
        <v>38.5383</v>
      </c>
      <c r="E1202" s="34">
        <f>VLOOKUP(A1202,[1]GAS!$A$2:$B$215,2,FALSE)</f>
        <v>4.0549999999999997</v>
      </c>
      <c r="F1202" s="13">
        <f t="shared" si="54"/>
        <v>14.100961775585699</v>
      </c>
      <c r="G1202" s="13">
        <f t="shared" si="56"/>
        <v>9.503896424167694</v>
      </c>
      <c r="H1202" s="21">
        <v>43340</v>
      </c>
      <c r="I1202" s="22">
        <v>21</v>
      </c>
      <c r="J1202" s="13">
        <f t="shared" si="55"/>
        <v>14.100961775585699</v>
      </c>
      <c r="K1202" s="13">
        <f t="shared" si="55"/>
        <v>9.503896424167694</v>
      </c>
    </row>
    <row r="1203" spans="1:15">
      <c r="A1203" s="21">
        <v>43341</v>
      </c>
      <c r="B1203" s="22">
        <v>12</v>
      </c>
      <c r="C1203" s="41">
        <v>35.5</v>
      </c>
      <c r="D1203" s="41">
        <v>25.4465</v>
      </c>
      <c r="E1203" s="34">
        <f>VLOOKUP(A1203,[1]GAS!$A$2:$B$215,2,FALSE)</f>
        <v>4.5049999999999999</v>
      </c>
      <c r="F1203" s="13">
        <f t="shared" si="54"/>
        <v>7.8801331853496119</v>
      </c>
      <c r="G1203" s="13">
        <f t="shared" si="56"/>
        <v>5.6485016648168704</v>
      </c>
      <c r="H1203" s="21">
        <v>43341</v>
      </c>
      <c r="I1203" s="22">
        <v>12</v>
      </c>
      <c r="J1203" s="13">
        <f t="shared" si="55"/>
        <v>7.8801331853496119</v>
      </c>
      <c r="K1203" s="13">
        <f t="shared" si="55"/>
        <v>5.6485016648168704</v>
      </c>
      <c r="L1203" s="20">
        <f>MAX(AVERAGE(C1203:C1206),AVERAGE(C1204:C1207),AVERAGE(C1205:C1208),AVERAGE(C1206:C1209),AVERAGE(C1207:C1210))</f>
        <v>60.907175000000002</v>
      </c>
      <c r="M1203" s="20"/>
      <c r="N1203" s="20">
        <f>MAX(AVERAGE(D1203:D1206),AVERAGE(D1204:D1207),AVERAGE(D1205:D1208),AVERAGE(D1206:D1209),AVERAGE(D1207:D1210))</f>
        <v>67.045625000000001</v>
      </c>
      <c r="O1203" s="20"/>
    </row>
    <row r="1204" spans="1:15">
      <c r="A1204" s="21">
        <v>43341</v>
      </c>
      <c r="B1204" s="22">
        <v>13</v>
      </c>
      <c r="C1204" s="41">
        <v>39.879800000000003</v>
      </c>
      <c r="D1204" s="41">
        <v>32.145099999999999</v>
      </c>
      <c r="E1204" s="34">
        <f>VLOOKUP(A1204,[1]GAS!$A$2:$B$215,2,FALSE)</f>
        <v>4.5049999999999999</v>
      </c>
      <c r="F1204" s="13">
        <f t="shared" si="54"/>
        <v>8.8523418423973368</v>
      </c>
      <c r="G1204" s="13">
        <f t="shared" si="56"/>
        <v>7.1354273029966704</v>
      </c>
      <c r="H1204" s="21">
        <v>43341</v>
      </c>
      <c r="I1204" s="22">
        <v>13</v>
      </c>
      <c r="J1204" s="13">
        <f t="shared" si="55"/>
        <v>8.8523418423973368</v>
      </c>
      <c r="K1204" s="13">
        <f t="shared" si="55"/>
        <v>7.1354273029966704</v>
      </c>
    </row>
    <row r="1205" spans="1:15">
      <c r="A1205" s="21">
        <v>43341</v>
      </c>
      <c r="B1205" s="22">
        <v>14</v>
      </c>
      <c r="C1205" s="41">
        <v>41.315399999999997</v>
      </c>
      <c r="D1205" s="41">
        <v>35.043199999999999</v>
      </c>
      <c r="E1205" s="34">
        <f>VLOOKUP(A1205,[1]GAS!$A$2:$B$215,2,FALSE)</f>
        <v>4.5049999999999999</v>
      </c>
      <c r="F1205" s="13">
        <f t="shared" si="54"/>
        <v>9.1710099889012202</v>
      </c>
      <c r="G1205" s="13">
        <f t="shared" si="56"/>
        <v>7.7787347391786898</v>
      </c>
      <c r="H1205" s="21">
        <v>43341</v>
      </c>
      <c r="I1205" s="22">
        <v>14</v>
      </c>
      <c r="J1205" s="13">
        <f t="shared" si="55"/>
        <v>9.1710099889012202</v>
      </c>
      <c r="K1205" s="13">
        <f t="shared" si="55"/>
        <v>7.7787347391786898</v>
      </c>
    </row>
    <row r="1206" spans="1:15">
      <c r="A1206" s="21">
        <v>43341</v>
      </c>
      <c r="B1206" s="22">
        <v>15</v>
      </c>
      <c r="C1206" s="41">
        <v>45.813600000000001</v>
      </c>
      <c r="D1206" s="41">
        <v>33.820900000000002</v>
      </c>
      <c r="E1206" s="34">
        <f>VLOOKUP(A1206,[1]GAS!$A$2:$B$215,2,FALSE)</f>
        <v>4.5049999999999999</v>
      </c>
      <c r="F1206" s="13">
        <f t="shared" si="54"/>
        <v>10.169500554938956</v>
      </c>
      <c r="G1206" s="13">
        <f t="shared" si="56"/>
        <v>7.50741398446171</v>
      </c>
      <c r="H1206" s="21">
        <v>43341</v>
      </c>
      <c r="I1206" s="22">
        <v>15</v>
      </c>
      <c r="J1206" s="13">
        <f t="shared" si="55"/>
        <v>10.169500554938956</v>
      </c>
      <c r="K1206" s="13">
        <f t="shared" si="55"/>
        <v>7.50741398446171</v>
      </c>
    </row>
    <row r="1207" spans="1:15">
      <c r="A1207" s="21">
        <v>43341</v>
      </c>
      <c r="B1207" s="22">
        <v>16</v>
      </c>
      <c r="C1207" s="41">
        <v>57.770699999999998</v>
      </c>
      <c r="D1207" s="41">
        <v>36.489100000000001</v>
      </c>
      <c r="E1207" s="34">
        <f>VLOOKUP(A1207,[1]GAS!$A$2:$B$215,2,FALSE)</f>
        <v>4.5049999999999999</v>
      </c>
      <c r="F1207" s="13">
        <f t="shared" si="54"/>
        <v>12.823684794672586</v>
      </c>
      <c r="G1207" s="13">
        <f t="shared" si="56"/>
        <v>8.0996892341842397</v>
      </c>
      <c r="H1207" s="21">
        <v>43341</v>
      </c>
      <c r="I1207" s="22">
        <v>16</v>
      </c>
      <c r="J1207" s="13">
        <f t="shared" si="55"/>
        <v>12.823684794672586</v>
      </c>
      <c r="K1207" s="13">
        <f t="shared" si="55"/>
        <v>8.0996892341842397</v>
      </c>
    </row>
    <row r="1208" spans="1:15">
      <c r="A1208" s="21">
        <v>43341</v>
      </c>
      <c r="B1208" s="22">
        <v>17</v>
      </c>
      <c r="C1208" s="41">
        <v>60</v>
      </c>
      <c r="D1208" s="41">
        <v>35.877299999999998</v>
      </c>
      <c r="E1208" s="34">
        <f>VLOOKUP(A1208,[1]GAS!$A$2:$B$215,2,FALSE)</f>
        <v>4.5049999999999999</v>
      </c>
      <c r="F1208" s="13">
        <f t="shared" si="54"/>
        <v>13.318534961154274</v>
      </c>
      <c r="G1208" s="13">
        <f t="shared" si="56"/>
        <v>7.9638845726970029</v>
      </c>
      <c r="H1208" s="21">
        <v>43341</v>
      </c>
      <c r="I1208" s="22">
        <v>17</v>
      </c>
      <c r="J1208" s="13">
        <f t="shared" si="55"/>
        <v>13.318534961154274</v>
      </c>
      <c r="K1208" s="13">
        <f t="shared" si="55"/>
        <v>7.9638845726970029</v>
      </c>
    </row>
    <row r="1209" spans="1:15">
      <c r="A1209" s="21">
        <v>43341</v>
      </c>
      <c r="B1209" s="22">
        <v>18</v>
      </c>
      <c r="C1209" s="41">
        <v>63.035899999999998</v>
      </c>
      <c r="D1209" s="41">
        <v>147.3878</v>
      </c>
      <c r="E1209" s="34">
        <f>VLOOKUP(A1209,[1]GAS!$A$2:$B$215,2,FALSE)</f>
        <v>4.5049999999999999</v>
      </c>
      <c r="F1209" s="13">
        <f t="shared" si="54"/>
        <v>13.992430632630411</v>
      </c>
      <c r="G1209" s="13">
        <f t="shared" si="56"/>
        <v>32.716492785793562</v>
      </c>
      <c r="H1209" s="21">
        <v>43341</v>
      </c>
      <c r="I1209" s="22">
        <v>18</v>
      </c>
      <c r="J1209" s="13">
        <f t="shared" si="55"/>
        <v>13.992430632630411</v>
      </c>
      <c r="K1209" s="13">
        <f t="shared" si="55"/>
        <v>32.716492785793562</v>
      </c>
    </row>
    <row r="1210" spans="1:15">
      <c r="A1210" s="21">
        <v>43341</v>
      </c>
      <c r="B1210" s="22">
        <v>19</v>
      </c>
      <c r="C1210" s="41">
        <v>62.822099999999999</v>
      </c>
      <c r="D1210" s="41">
        <v>48.4283</v>
      </c>
      <c r="E1210" s="34">
        <f>VLOOKUP(A1210,[1]GAS!$A$2:$B$215,2,FALSE)</f>
        <v>4.5049999999999999</v>
      </c>
      <c r="F1210" s="13">
        <f t="shared" si="54"/>
        <v>13.944972253052164</v>
      </c>
      <c r="G1210" s="13">
        <f t="shared" si="56"/>
        <v>10.749900110987792</v>
      </c>
      <c r="H1210" s="21">
        <v>43341</v>
      </c>
      <c r="I1210" s="22">
        <v>19</v>
      </c>
      <c r="J1210" s="13">
        <f t="shared" si="55"/>
        <v>13.944972253052164</v>
      </c>
      <c r="K1210" s="13">
        <f t="shared" si="55"/>
        <v>10.749900110987792</v>
      </c>
    </row>
    <row r="1211" spans="1:15">
      <c r="A1211" s="21">
        <v>43341</v>
      </c>
      <c r="B1211" s="22">
        <v>20</v>
      </c>
      <c r="C1211" s="41">
        <v>68.580399999999997</v>
      </c>
      <c r="D1211" s="41">
        <v>49.999299999999998</v>
      </c>
      <c r="E1211" s="34">
        <f>VLOOKUP(A1211,[1]GAS!$A$2:$B$215,2,FALSE)</f>
        <v>4.5049999999999999</v>
      </c>
      <c r="F1211" s="13">
        <f t="shared" si="54"/>
        <v>15.223174250832407</v>
      </c>
      <c r="G1211" s="13">
        <f t="shared" si="56"/>
        <v>11.098623751387347</v>
      </c>
      <c r="H1211" s="21">
        <v>43341</v>
      </c>
      <c r="I1211" s="22">
        <v>20</v>
      </c>
      <c r="J1211" s="13">
        <f t="shared" si="55"/>
        <v>15.223174250832407</v>
      </c>
      <c r="K1211" s="13">
        <f t="shared" si="55"/>
        <v>11.098623751387347</v>
      </c>
    </row>
    <row r="1212" spans="1:15">
      <c r="A1212" s="21">
        <v>43341</v>
      </c>
      <c r="B1212" s="22">
        <v>21</v>
      </c>
      <c r="C1212" s="41">
        <v>61.295900000000003</v>
      </c>
      <c r="D1212" s="41">
        <v>54.152500000000003</v>
      </c>
      <c r="E1212" s="34">
        <f>VLOOKUP(A1212,[1]GAS!$A$2:$B$215,2,FALSE)</f>
        <v>4.5049999999999999</v>
      </c>
      <c r="F1212" s="13">
        <f t="shared" si="54"/>
        <v>13.606193118756938</v>
      </c>
      <c r="G1212" s="13">
        <f t="shared" si="56"/>
        <v>12.020532741398448</v>
      </c>
      <c r="H1212" s="21">
        <v>43341</v>
      </c>
      <c r="I1212" s="22">
        <v>21</v>
      </c>
      <c r="J1212" s="13">
        <f t="shared" si="55"/>
        <v>13.606193118756938</v>
      </c>
      <c r="K1212" s="13">
        <f t="shared" si="55"/>
        <v>12.020532741398448</v>
      </c>
    </row>
    <row r="1213" spans="1:15">
      <c r="A1213" s="21">
        <v>43342</v>
      </c>
      <c r="B1213" s="22">
        <v>12</v>
      </c>
      <c r="C1213" s="41">
        <v>31.769600000000001</v>
      </c>
      <c r="D1213" s="41">
        <v>19.416799999999999</v>
      </c>
      <c r="E1213" s="34">
        <f>VLOOKUP(A1213,[1]GAS!$A$2:$B$215,2,FALSE)</f>
        <v>5.56</v>
      </c>
      <c r="F1213" s="13">
        <f t="shared" si="54"/>
        <v>5.7139568345323744</v>
      </c>
      <c r="G1213" s="13">
        <f t="shared" si="56"/>
        <v>3.4922302158273379</v>
      </c>
      <c r="H1213" s="21">
        <v>43342</v>
      </c>
      <c r="I1213" s="22">
        <v>12</v>
      </c>
      <c r="J1213" s="13">
        <f t="shared" si="55"/>
        <v>5.7139568345323744</v>
      </c>
      <c r="K1213" s="13">
        <f t="shared" si="55"/>
        <v>3.4922302158273379</v>
      </c>
      <c r="L1213" s="20">
        <f>MAX(AVERAGE(C1213:C1216),AVERAGE(C1214:C1217),AVERAGE(C1215:C1218),AVERAGE(C1216:C1219),AVERAGE(C1217:C1220))</f>
        <v>65.032174999999995</v>
      </c>
      <c r="M1213" s="20"/>
      <c r="N1213" s="20">
        <f>MAX(AVERAGE(D1213:D1216),AVERAGE(D1214:D1217),AVERAGE(D1215:D1218),AVERAGE(D1216:D1219),AVERAGE(D1217:D1220))</f>
        <v>40.938200000000002</v>
      </c>
      <c r="O1213" s="20"/>
    </row>
    <row r="1214" spans="1:15">
      <c r="A1214" s="21">
        <v>43342</v>
      </c>
      <c r="B1214" s="22">
        <v>13</v>
      </c>
      <c r="C1214" s="41">
        <v>33.590000000000003</v>
      </c>
      <c r="D1214" s="41">
        <v>27.037400000000002</v>
      </c>
      <c r="E1214" s="34">
        <f>VLOOKUP(A1214,[1]GAS!$A$2:$B$215,2,FALSE)</f>
        <v>5.56</v>
      </c>
      <c r="F1214" s="13">
        <f t="shared" si="54"/>
        <v>6.0413669064748214</v>
      </c>
      <c r="G1214" s="13">
        <f t="shared" si="56"/>
        <v>4.8628417266187061</v>
      </c>
      <c r="H1214" s="21">
        <v>43342</v>
      </c>
      <c r="I1214" s="22">
        <v>13</v>
      </c>
      <c r="J1214" s="13">
        <f t="shared" si="55"/>
        <v>6.0413669064748214</v>
      </c>
      <c r="K1214" s="13">
        <f t="shared" si="55"/>
        <v>4.8628417266187061</v>
      </c>
    </row>
    <row r="1215" spans="1:15">
      <c r="A1215" s="21">
        <v>43342</v>
      </c>
      <c r="B1215" s="22">
        <v>14</v>
      </c>
      <c r="C1215" s="41">
        <v>40.014400000000002</v>
      </c>
      <c r="D1215" s="41">
        <v>24.8584</v>
      </c>
      <c r="E1215" s="34">
        <f>VLOOKUP(A1215,[1]GAS!$A$2:$B$215,2,FALSE)</f>
        <v>5.56</v>
      </c>
      <c r="F1215" s="13">
        <f t="shared" si="54"/>
        <v>7.1968345323741012</v>
      </c>
      <c r="G1215" s="13">
        <f t="shared" si="56"/>
        <v>4.4709352517985614</v>
      </c>
      <c r="H1215" s="21">
        <v>43342</v>
      </c>
      <c r="I1215" s="22">
        <v>14</v>
      </c>
      <c r="J1215" s="13">
        <f t="shared" si="55"/>
        <v>7.1968345323741012</v>
      </c>
      <c r="K1215" s="13">
        <f t="shared" si="55"/>
        <v>4.4709352517985614</v>
      </c>
    </row>
    <row r="1216" spans="1:15">
      <c r="A1216" s="21">
        <v>43342</v>
      </c>
      <c r="B1216" s="22">
        <v>15</v>
      </c>
      <c r="C1216" s="41">
        <v>47.07</v>
      </c>
      <c r="D1216" s="41">
        <v>39.059899999999999</v>
      </c>
      <c r="E1216" s="34">
        <f>VLOOKUP(A1216,[1]GAS!$A$2:$B$215,2,FALSE)</f>
        <v>5.56</v>
      </c>
      <c r="F1216" s="13">
        <f t="shared" si="54"/>
        <v>8.4658273381294968</v>
      </c>
      <c r="G1216" s="13">
        <f t="shared" si="56"/>
        <v>7.0251618705035979</v>
      </c>
      <c r="H1216" s="21">
        <v>43342</v>
      </c>
      <c r="I1216" s="22">
        <v>15</v>
      </c>
      <c r="J1216" s="13">
        <f t="shared" si="55"/>
        <v>8.4658273381294968</v>
      </c>
      <c r="K1216" s="13">
        <f t="shared" si="55"/>
        <v>7.0251618705035979</v>
      </c>
    </row>
    <row r="1217" spans="1:15">
      <c r="A1217" s="21">
        <v>43342</v>
      </c>
      <c r="B1217" s="22">
        <v>16</v>
      </c>
      <c r="C1217" s="41">
        <v>56.040199999999999</v>
      </c>
      <c r="D1217" s="41">
        <v>43.5779</v>
      </c>
      <c r="E1217" s="34">
        <f>VLOOKUP(A1217,[1]GAS!$A$2:$B$215,2,FALSE)</f>
        <v>5.56</v>
      </c>
      <c r="F1217" s="13">
        <f t="shared" si="54"/>
        <v>10.079172661870505</v>
      </c>
      <c r="G1217" s="13">
        <f t="shared" si="56"/>
        <v>7.8377517985611513</v>
      </c>
      <c r="H1217" s="21">
        <v>43342</v>
      </c>
      <c r="I1217" s="22">
        <v>16</v>
      </c>
      <c r="J1217" s="13">
        <f t="shared" si="55"/>
        <v>10.079172661870505</v>
      </c>
      <c r="K1217" s="13">
        <f t="shared" si="55"/>
        <v>7.8377517985611513</v>
      </c>
    </row>
    <row r="1218" spans="1:15">
      <c r="A1218" s="21">
        <v>43342</v>
      </c>
      <c r="B1218" s="22">
        <v>17</v>
      </c>
      <c r="C1218" s="41">
        <v>62.690899999999999</v>
      </c>
      <c r="D1218" s="41">
        <v>37.101500000000001</v>
      </c>
      <c r="E1218" s="34">
        <f>VLOOKUP(A1218,[1]GAS!$A$2:$B$215,2,FALSE)</f>
        <v>5.56</v>
      </c>
      <c r="F1218" s="13">
        <f t="shared" si="54"/>
        <v>11.275341726618706</v>
      </c>
      <c r="G1218" s="13">
        <f t="shared" si="56"/>
        <v>6.67293165467626</v>
      </c>
      <c r="H1218" s="21">
        <v>43342</v>
      </c>
      <c r="I1218" s="22">
        <v>17</v>
      </c>
      <c r="J1218" s="13">
        <f t="shared" si="55"/>
        <v>11.275341726618706</v>
      </c>
      <c r="K1218" s="13">
        <f t="shared" si="55"/>
        <v>6.67293165467626</v>
      </c>
    </row>
    <row r="1219" spans="1:15">
      <c r="A1219" s="21">
        <v>43342</v>
      </c>
      <c r="B1219" s="22">
        <v>18</v>
      </c>
      <c r="C1219" s="41">
        <v>69.751900000000006</v>
      </c>
      <c r="D1219" s="41">
        <v>44.013500000000001</v>
      </c>
      <c r="E1219" s="34">
        <f>VLOOKUP(A1219,[1]GAS!$A$2:$B$215,2,FALSE)</f>
        <v>5.56</v>
      </c>
      <c r="F1219" s="13">
        <f t="shared" ref="F1219:F1282" si="57">C1219/E1219</f>
        <v>12.545305755395685</v>
      </c>
      <c r="G1219" s="13">
        <f t="shared" si="56"/>
        <v>7.9160971223021592</v>
      </c>
      <c r="H1219" s="21">
        <v>43342</v>
      </c>
      <c r="I1219" s="22">
        <v>18</v>
      </c>
      <c r="J1219" s="13">
        <f t="shared" ref="J1219:K1282" si="58">F1219</f>
        <v>12.545305755395685</v>
      </c>
      <c r="K1219" s="13">
        <f t="shared" si="58"/>
        <v>7.9160971223021592</v>
      </c>
    </row>
    <row r="1220" spans="1:15">
      <c r="A1220" s="21">
        <v>43342</v>
      </c>
      <c r="B1220" s="22">
        <v>19</v>
      </c>
      <c r="C1220" s="41">
        <v>71.645700000000005</v>
      </c>
      <c r="D1220" s="41">
        <v>37.529200000000003</v>
      </c>
      <c r="E1220" s="34">
        <f>VLOOKUP(A1220,[1]GAS!$A$2:$B$215,2,FALSE)</f>
        <v>5.56</v>
      </c>
      <c r="F1220" s="13">
        <f t="shared" si="57"/>
        <v>12.885917266187052</v>
      </c>
      <c r="G1220" s="13">
        <f t="shared" ref="G1220:G1283" si="59">D1220/E1220</f>
        <v>6.7498561151079146</v>
      </c>
      <c r="H1220" s="21">
        <v>43342</v>
      </c>
      <c r="I1220" s="22">
        <v>19</v>
      </c>
      <c r="J1220" s="13">
        <f t="shared" si="58"/>
        <v>12.885917266187052</v>
      </c>
      <c r="K1220" s="13">
        <f t="shared" si="58"/>
        <v>6.7498561151079146</v>
      </c>
    </row>
    <row r="1221" spans="1:15">
      <c r="A1221" s="21">
        <v>43342</v>
      </c>
      <c r="B1221" s="22">
        <v>20</v>
      </c>
      <c r="C1221" s="41">
        <v>77.287899999999993</v>
      </c>
      <c r="D1221" s="41">
        <v>31.470500000000001</v>
      </c>
      <c r="E1221" s="34">
        <f>VLOOKUP(A1221,[1]GAS!$A$2:$B$215,2,FALSE)</f>
        <v>5.56</v>
      </c>
      <c r="F1221" s="13">
        <f t="shared" si="57"/>
        <v>13.900701438848921</v>
      </c>
      <c r="G1221" s="13">
        <f t="shared" si="59"/>
        <v>5.6601618705035976</v>
      </c>
      <c r="H1221" s="21">
        <v>43342</v>
      </c>
      <c r="I1221" s="22">
        <v>20</v>
      </c>
      <c r="J1221" s="13">
        <f t="shared" si="58"/>
        <v>13.900701438848921</v>
      </c>
      <c r="K1221" s="13">
        <f t="shared" si="58"/>
        <v>5.6601618705035976</v>
      </c>
    </row>
    <row r="1222" spans="1:15">
      <c r="A1222" s="21">
        <v>43342</v>
      </c>
      <c r="B1222" s="22">
        <v>21</v>
      </c>
      <c r="C1222" s="41">
        <v>57.452199999999998</v>
      </c>
      <c r="D1222" s="41">
        <v>40.072499999999998</v>
      </c>
      <c r="E1222" s="34">
        <f>VLOOKUP(A1222,[1]GAS!$A$2:$B$215,2,FALSE)</f>
        <v>5.56</v>
      </c>
      <c r="F1222" s="13">
        <f t="shared" si="57"/>
        <v>10.333129496402877</v>
      </c>
      <c r="G1222" s="13">
        <f t="shared" si="59"/>
        <v>7.207284172661871</v>
      </c>
      <c r="H1222" s="21">
        <v>43342</v>
      </c>
      <c r="I1222" s="22">
        <v>21</v>
      </c>
      <c r="J1222" s="13">
        <f t="shared" si="58"/>
        <v>10.333129496402877</v>
      </c>
      <c r="K1222" s="13">
        <f t="shared" si="58"/>
        <v>7.207284172661871</v>
      </c>
    </row>
    <row r="1223" spans="1:15">
      <c r="A1223" s="21">
        <v>43343</v>
      </c>
      <c r="B1223" s="22">
        <v>12</v>
      </c>
      <c r="C1223" s="41">
        <v>28.270499999999998</v>
      </c>
      <c r="D1223" s="41">
        <v>21.193300000000001</v>
      </c>
      <c r="E1223" s="34">
        <f>VLOOKUP(A1223,[1]GAS!$A$2:$B$215,2,FALSE)</f>
        <v>4.8099999999999996</v>
      </c>
      <c r="F1223" s="13">
        <f t="shared" si="57"/>
        <v>5.8774428274428274</v>
      </c>
      <c r="G1223" s="13">
        <f t="shared" si="59"/>
        <v>4.4060914760914764</v>
      </c>
      <c r="H1223" s="21">
        <v>43343</v>
      </c>
      <c r="I1223" s="22">
        <v>12</v>
      </c>
      <c r="J1223" s="13">
        <f t="shared" si="58"/>
        <v>5.8774428274428274</v>
      </c>
      <c r="K1223" s="13">
        <f t="shared" si="58"/>
        <v>4.4060914760914764</v>
      </c>
      <c r="L1223" s="20">
        <f>MAX(AVERAGE(C1223:C1226),AVERAGE(C1224:C1227),AVERAGE(C1225:C1228),AVERAGE(C1226:C1229),AVERAGE(C1227:C1230))</f>
        <v>62.696525000000001</v>
      </c>
      <c r="M1223" s="20"/>
      <c r="N1223" s="20">
        <f>MAX(AVERAGE(D1223:D1226),AVERAGE(D1224:D1227),AVERAGE(D1225:D1228),AVERAGE(D1226:D1229),AVERAGE(D1227:D1230))</f>
        <v>25.990450000000003</v>
      </c>
      <c r="O1223" s="20"/>
    </row>
    <row r="1224" spans="1:15">
      <c r="A1224" s="21">
        <v>43343</v>
      </c>
      <c r="B1224" s="22">
        <v>13</v>
      </c>
      <c r="C1224" s="41">
        <v>37.160200000000003</v>
      </c>
      <c r="D1224" s="41">
        <v>17.049299999999999</v>
      </c>
      <c r="E1224" s="34">
        <f>VLOOKUP(A1224,[1]GAS!$A$2:$B$215,2,FALSE)</f>
        <v>4.8099999999999996</v>
      </c>
      <c r="F1224" s="13">
        <f t="shared" si="57"/>
        <v>7.7256133056133072</v>
      </c>
      <c r="G1224" s="13">
        <f t="shared" si="59"/>
        <v>3.5445530145530144</v>
      </c>
      <c r="H1224" s="21">
        <v>43343</v>
      </c>
      <c r="I1224" s="22">
        <v>13</v>
      </c>
      <c r="J1224" s="13">
        <f t="shared" si="58"/>
        <v>7.7256133056133072</v>
      </c>
      <c r="K1224" s="13">
        <f t="shared" si="58"/>
        <v>3.5445530145530144</v>
      </c>
    </row>
    <row r="1225" spans="1:15">
      <c r="A1225" s="21">
        <v>43343</v>
      </c>
      <c r="B1225" s="22">
        <v>14</v>
      </c>
      <c r="C1225" s="41">
        <v>38.627899999999997</v>
      </c>
      <c r="D1225" s="41">
        <v>20.125699999999998</v>
      </c>
      <c r="E1225" s="34">
        <f>VLOOKUP(A1225,[1]GAS!$A$2:$B$215,2,FALSE)</f>
        <v>4.8099999999999996</v>
      </c>
      <c r="F1225" s="13">
        <f t="shared" si="57"/>
        <v>8.0307484407484413</v>
      </c>
      <c r="G1225" s="13">
        <f t="shared" si="59"/>
        <v>4.1841372141372144</v>
      </c>
      <c r="H1225" s="21">
        <v>43343</v>
      </c>
      <c r="I1225" s="22">
        <v>14</v>
      </c>
      <c r="J1225" s="13">
        <f t="shared" si="58"/>
        <v>8.0307484407484413</v>
      </c>
      <c r="K1225" s="13">
        <f t="shared" si="58"/>
        <v>4.1841372141372144</v>
      </c>
    </row>
    <row r="1226" spans="1:15">
      <c r="A1226" s="21">
        <v>43343</v>
      </c>
      <c r="B1226" s="22">
        <v>15</v>
      </c>
      <c r="C1226" s="41">
        <v>44.414000000000001</v>
      </c>
      <c r="D1226" s="41">
        <v>18.633800000000001</v>
      </c>
      <c r="E1226" s="34">
        <f>VLOOKUP(A1226,[1]GAS!$A$2:$B$215,2,FALSE)</f>
        <v>4.8099999999999996</v>
      </c>
      <c r="F1226" s="13">
        <f t="shared" si="57"/>
        <v>9.2336798336798349</v>
      </c>
      <c r="G1226" s="13">
        <f t="shared" si="59"/>
        <v>3.8739708939708946</v>
      </c>
      <c r="H1226" s="21">
        <v>43343</v>
      </c>
      <c r="I1226" s="22">
        <v>15</v>
      </c>
      <c r="J1226" s="13">
        <f t="shared" si="58"/>
        <v>9.2336798336798349</v>
      </c>
      <c r="K1226" s="13">
        <f t="shared" si="58"/>
        <v>3.8739708939708946</v>
      </c>
    </row>
    <row r="1227" spans="1:15">
      <c r="A1227" s="21">
        <v>43343</v>
      </c>
      <c r="B1227" s="22">
        <v>16</v>
      </c>
      <c r="C1227" s="41">
        <v>52.3157</v>
      </c>
      <c r="D1227" s="41">
        <v>21.511600000000001</v>
      </c>
      <c r="E1227" s="34">
        <f>VLOOKUP(A1227,[1]GAS!$A$2:$B$215,2,FALSE)</f>
        <v>4.8099999999999996</v>
      </c>
      <c r="F1227" s="13">
        <f t="shared" si="57"/>
        <v>10.876444906444908</v>
      </c>
      <c r="G1227" s="13">
        <f t="shared" si="59"/>
        <v>4.4722661122661131</v>
      </c>
      <c r="H1227" s="21">
        <v>43343</v>
      </c>
      <c r="I1227" s="22">
        <v>16</v>
      </c>
      <c r="J1227" s="13">
        <f t="shared" si="58"/>
        <v>10.876444906444908</v>
      </c>
      <c r="K1227" s="13">
        <f t="shared" si="58"/>
        <v>4.4722661122661131</v>
      </c>
    </row>
    <row r="1228" spans="1:15">
      <c r="A1228" s="21">
        <v>43343</v>
      </c>
      <c r="B1228" s="22">
        <v>17</v>
      </c>
      <c r="C1228" s="41">
        <v>61.785800000000002</v>
      </c>
      <c r="D1228" s="41">
        <v>27.769100000000002</v>
      </c>
      <c r="E1228" s="34">
        <f>VLOOKUP(A1228,[1]GAS!$A$2:$B$215,2,FALSE)</f>
        <v>4.8099999999999996</v>
      </c>
      <c r="F1228" s="13">
        <f t="shared" si="57"/>
        <v>12.845280665280667</v>
      </c>
      <c r="G1228" s="13">
        <f t="shared" si="59"/>
        <v>5.7732016632016636</v>
      </c>
      <c r="H1228" s="21">
        <v>43343</v>
      </c>
      <c r="I1228" s="22">
        <v>17</v>
      </c>
      <c r="J1228" s="13">
        <f t="shared" si="58"/>
        <v>12.845280665280667</v>
      </c>
      <c r="K1228" s="13">
        <f t="shared" si="58"/>
        <v>5.7732016632016636</v>
      </c>
    </row>
    <row r="1229" spans="1:15">
      <c r="A1229" s="21">
        <v>43343</v>
      </c>
      <c r="B1229" s="22">
        <v>18</v>
      </c>
      <c r="C1229" s="41">
        <v>75.519400000000005</v>
      </c>
      <c r="D1229" s="41">
        <v>29.343699999999998</v>
      </c>
      <c r="E1229" s="34">
        <f>VLOOKUP(A1229,[1]GAS!$A$2:$B$215,2,FALSE)</f>
        <v>4.8099999999999996</v>
      </c>
      <c r="F1229" s="13">
        <f t="shared" si="57"/>
        <v>15.700498960498964</v>
      </c>
      <c r="G1229" s="13">
        <f t="shared" si="59"/>
        <v>6.1005613305613311</v>
      </c>
      <c r="H1229" s="21">
        <v>43343</v>
      </c>
      <c r="I1229" s="22">
        <v>18</v>
      </c>
      <c r="J1229" s="13">
        <f t="shared" si="58"/>
        <v>15.700498960498964</v>
      </c>
      <c r="K1229" s="13">
        <f t="shared" si="58"/>
        <v>6.1005613305613311</v>
      </c>
    </row>
    <row r="1230" spans="1:15">
      <c r="A1230" s="21">
        <v>43343</v>
      </c>
      <c r="B1230" s="22">
        <v>19</v>
      </c>
      <c r="C1230" s="41">
        <v>61.165199999999999</v>
      </c>
      <c r="D1230" s="41">
        <v>25.337399999999999</v>
      </c>
      <c r="E1230" s="34">
        <f>VLOOKUP(A1230,[1]GAS!$A$2:$B$215,2,FALSE)</f>
        <v>4.8099999999999996</v>
      </c>
      <c r="F1230" s="13">
        <f t="shared" si="57"/>
        <v>12.716257796257796</v>
      </c>
      <c r="G1230" s="13">
        <f t="shared" si="59"/>
        <v>5.2676507276507278</v>
      </c>
      <c r="H1230" s="21">
        <v>43343</v>
      </c>
      <c r="I1230" s="22">
        <v>19</v>
      </c>
      <c r="J1230" s="13">
        <f t="shared" si="58"/>
        <v>12.716257796257796</v>
      </c>
      <c r="K1230" s="13">
        <f t="shared" si="58"/>
        <v>5.2676507276507278</v>
      </c>
    </row>
    <row r="1231" spans="1:15">
      <c r="A1231" s="21">
        <v>43343</v>
      </c>
      <c r="B1231" s="22">
        <v>20</v>
      </c>
      <c r="C1231" s="41">
        <v>68.847700000000003</v>
      </c>
      <c r="D1231" s="41">
        <v>27.7453</v>
      </c>
      <c r="E1231" s="34">
        <f>VLOOKUP(A1231,[1]GAS!$A$2:$B$215,2,FALSE)</f>
        <v>4.8099999999999996</v>
      </c>
      <c r="F1231" s="13">
        <f t="shared" si="57"/>
        <v>14.313451143451145</v>
      </c>
      <c r="G1231" s="13">
        <f t="shared" si="59"/>
        <v>5.7682536382536389</v>
      </c>
      <c r="H1231" s="21">
        <v>43343</v>
      </c>
      <c r="I1231" s="22">
        <v>20</v>
      </c>
      <c r="J1231" s="13">
        <f t="shared" si="58"/>
        <v>14.313451143451145</v>
      </c>
      <c r="K1231" s="13">
        <f t="shared" si="58"/>
        <v>5.7682536382536389</v>
      </c>
    </row>
    <row r="1232" spans="1:15">
      <c r="A1232" s="21">
        <v>43343</v>
      </c>
      <c r="B1232" s="22">
        <v>21</v>
      </c>
      <c r="C1232" s="41">
        <v>59.700099999999999</v>
      </c>
      <c r="D1232" s="41">
        <v>25.935500000000001</v>
      </c>
      <c r="E1232" s="34">
        <f>VLOOKUP(A1232,[1]GAS!$A$2:$B$215,2,FALSE)</f>
        <v>4.8099999999999996</v>
      </c>
      <c r="F1232" s="13">
        <f t="shared" si="57"/>
        <v>12.411663201663202</v>
      </c>
      <c r="G1232" s="13">
        <f t="shared" si="59"/>
        <v>5.3919958419958425</v>
      </c>
      <c r="H1232" s="21">
        <v>43343</v>
      </c>
      <c r="I1232" s="22">
        <v>21</v>
      </c>
      <c r="J1232" s="13">
        <f t="shared" si="58"/>
        <v>12.411663201663202</v>
      </c>
      <c r="K1232" s="13">
        <f t="shared" si="58"/>
        <v>5.3919958419958425</v>
      </c>
    </row>
    <row r="1233" spans="1:15">
      <c r="A1233" s="21">
        <v>43344</v>
      </c>
      <c r="B1233" s="22">
        <v>12</v>
      </c>
      <c r="C1233" s="41">
        <v>24</v>
      </c>
      <c r="D1233" s="41">
        <v>18.104199999999999</v>
      </c>
      <c r="E1233" s="34">
        <f>VLOOKUP(A1233,[1]GAS!$A$2:$B$215,2,FALSE)</f>
        <v>4.25</v>
      </c>
      <c r="F1233" s="13">
        <f t="shared" si="57"/>
        <v>5.6470588235294121</v>
      </c>
      <c r="G1233" s="13">
        <f t="shared" si="59"/>
        <v>4.2598117647058817</v>
      </c>
      <c r="H1233" s="21">
        <v>43344</v>
      </c>
      <c r="I1233" s="22">
        <v>12</v>
      </c>
      <c r="J1233" s="13">
        <f t="shared" si="58"/>
        <v>5.6470588235294121</v>
      </c>
      <c r="K1233" s="13">
        <f t="shared" si="58"/>
        <v>4.2598117647058817</v>
      </c>
      <c r="L1233" s="20">
        <f>MAX(AVERAGE(C1233:C1236),AVERAGE(C1234:C1237),AVERAGE(C1235:C1238),AVERAGE(C1236:C1239),AVERAGE(C1237:C1240))</f>
        <v>45.740324999999999</v>
      </c>
      <c r="M1233" s="20"/>
      <c r="N1233" s="20">
        <f>MAX(AVERAGE(D1233:D1236),AVERAGE(D1234:D1237),AVERAGE(D1235:D1238),AVERAGE(D1236:D1239),AVERAGE(D1237:D1240))</f>
        <v>25.745625</v>
      </c>
      <c r="O1233" s="20"/>
    </row>
    <row r="1234" spans="1:15">
      <c r="A1234" s="21">
        <v>43344</v>
      </c>
      <c r="B1234" s="22">
        <v>13</v>
      </c>
      <c r="C1234" s="41">
        <v>26.259599999999999</v>
      </c>
      <c r="D1234" s="41">
        <v>20.260999999999999</v>
      </c>
      <c r="E1234" s="34">
        <f>VLOOKUP(A1234,[1]GAS!$A$2:$B$215,2,FALSE)</f>
        <v>4.25</v>
      </c>
      <c r="F1234" s="13">
        <f t="shared" si="57"/>
        <v>6.1787294117647056</v>
      </c>
      <c r="G1234" s="13">
        <f t="shared" si="59"/>
        <v>4.7672941176470589</v>
      </c>
      <c r="H1234" s="21">
        <v>43344</v>
      </c>
      <c r="I1234" s="22">
        <v>13</v>
      </c>
      <c r="J1234" s="13">
        <f t="shared" si="58"/>
        <v>6.1787294117647056</v>
      </c>
      <c r="K1234" s="13">
        <f t="shared" si="58"/>
        <v>4.7672941176470589</v>
      </c>
    </row>
    <row r="1235" spans="1:15">
      <c r="A1235" s="21">
        <v>43344</v>
      </c>
      <c r="B1235" s="22">
        <v>14</v>
      </c>
      <c r="C1235" s="41">
        <v>30.291899999999998</v>
      </c>
      <c r="D1235" s="41">
        <v>21.0672</v>
      </c>
      <c r="E1235" s="34">
        <f>VLOOKUP(A1235,[1]GAS!$A$2:$B$215,2,FALSE)</f>
        <v>4.25</v>
      </c>
      <c r="F1235" s="13">
        <f t="shared" si="57"/>
        <v>7.1275058823529411</v>
      </c>
      <c r="G1235" s="13">
        <f t="shared" si="59"/>
        <v>4.9569882352941175</v>
      </c>
      <c r="H1235" s="21">
        <v>43344</v>
      </c>
      <c r="I1235" s="22">
        <v>14</v>
      </c>
      <c r="J1235" s="13">
        <f t="shared" si="58"/>
        <v>7.1275058823529411</v>
      </c>
      <c r="K1235" s="13">
        <f t="shared" si="58"/>
        <v>4.9569882352941175</v>
      </c>
    </row>
    <row r="1236" spans="1:15">
      <c r="A1236" s="21">
        <v>43344</v>
      </c>
      <c r="B1236" s="22">
        <v>15</v>
      </c>
      <c r="C1236" s="41">
        <v>32.171700000000001</v>
      </c>
      <c r="D1236" s="41">
        <v>20.417999999999999</v>
      </c>
      <c r="E1236" s="34">
        <f>VLOOKUP(A1236,[1]GAS!$A$2:$B$215,2,FALSE)</f>
        <v>4.25</v>
      </c>
      <c r="F1236" s="13">
        <f t="shared" si="57"/>
        <v>7.5698117647058822</v>
      </c>
      <c r="G1236" s="13">
        <f t="shared" si="59"/>
        <v>4.8042352941176469</v>
      </c>
      <c r="H1236" s="21">
        <v>43344</v>
      </c>
      <c r="I1236" s="22">
        <v>15</v>
      </c>
      <c r="J1236" s="13">
        <f t="shared" si="58"/>
        <v>7.5698117647058822</v>
      </c>
      <c r="K1236" s="13">
        <f t="shared" si="58"/>
        <v>4.8042352941176469</v>
      </c>
    </row>
    <row r="1237" spans="1:15">
      <c r="A1237" s="21">
        <v>43344</v>
      </c>
      <c r="B1237" s="22">
        <v>16</v>
      </c>
      <c r="C1237" s="41">
        <v>34.985500000000002</v>
      </c>
      <c r="D1237" s="41">
        <v>20.901900000000001</v>
      </c>
      <c r="E1237" s="34">
        <f>VLOOKUP(A1237,[1]GAS!$A$2:$B$215,2,FALSE)</f>
        <v>4.25</v>
      </c>
      <c r="F1237" s="13">
        <f t="shared" si="57"/>
        <v>8.2318823529411773</v>
      </c>
      <c r="G1237" s="13">
        <f t="shared" si="59"/>
        <v>4.9180941176470592</v>
      </c>
      <c r="H1237" s="21">
        <v>43344</v>
      </c>
      <c r="I1237" s="22">
        <v>16</v>
      </c>
      <c r="J1237" s="13">
        <f t="shared" si="58"/>
        <v>8.2318823529411773</v>
      </c>
      <c r="K1237" s="13">
        <f t="shared" si="58"/>
        <v>4.9180941176470592</v>
      </c>
    </row>
    <row r="1238" spans="1:15">
      <c r="A1238" s="21">
        <v>43344</v>
      </c>
      <c r="B1238" s="22">
        <v>17</v>
      </c>
      <c r="C1238" s="41">
        <v>38.802300000000002</v>
      </c>
      <c r="D1238" s="41">
        <v>22.618099999999998</v>
      </c>
      <c r="E1238" s="34">
        <f>VLOOKUP(A1238,[1]GAS!$A$2:$B$215,2,FALSE)</f>
        <v>4.25</v>
      </c>
      <c r="F1238" s="13">
        <f t="shared" si="57"/>
        <v>9.1299529411764713</v>
      </c>
      <c r="G1238" s="13">
        <f t="shared" si="59"/>
        <v>5.321905882352941</v>
      </c>
      <c r="H1238" s="21">
        <v>43344</v>
      </c>
      <c r="I1238" s="22">
        <v>17</v>
      </c>
      <c r="J1238" s="13">
        <f t="shared" si="58"/>
        <v>9.1299529411764713</v>
      </c>
      <c r="K1238" s="13">
        <f t="shared" si="58"/>
        <v>5.321905882352941</v>
      </c>
    </row>
    <row r="1239" spans="1:15">
      <c r="A1239" s="21">
        <v>43344</v>
      </c>
      <c r="B1239" s="22">
        <v>18</v>
      </c>
      <c r="C1239" s="41">
        <v>44.0246</v>
      </c>
      <c r="D1239" s="41">
        <v>24.5806</v>
      </c>
      <c r="E1239" s="34">
        <f>VLOOKUP(A1239,[1]GAS!$A$2:$B$215,2,FALSE)</f>
        <v>4.25</v>
      </c>
      <c r="F1239" s="13">
        <f t="shared" si="57"/>
        <v>10.358729411764706</v>
      </c>
      <c r="G1239" s="13">
        <f t="shared" si="59"/>
        <v>5.7836705882352941</v>
      </c>
      <c r="H1239" s="21">
        <v>43344</v>
      </c>
      <c r="I1239" s="22">
        <v>18</v>
      </c>
      <c r="J1239" s="13">
        <f t="shared" si="58"/>
        <v>10.358729411764706</v>
      </c>
      <c r="K1239" s="13">
        <f t="shared" si="58"/>
        <v>5.7836705882352941</v>
      </c>
    </row>
    <row r="1240" spans="1:15">
      <c r="A1240" s="21">
        <v>43344</v>
      </c>
      <c r="B1240" s="22">
        <v>19</v>
      </c>
      <c r="C1240" s="41">
        <v>65.148899999999998</v>
      </c>
      <c r="D1240" s="41">
        <v>34.881900000000002</v>
      </c>
      <c r="E1240" s="34">
        <f>VLOOKUP(A1240,[1]GAS!$A$2:$B$215,2,FALSE)</f>
        <v>4.25</v>
      </c>
      <c r="F1240" s="13">
        <f t="shared" si="57"/>
        <v>15.329152941176471</v>
      </c>
      <c r="G1240" s="13">
        <f t="shared" si="59"/>
        <v>8.2075058823529421</v>
      </c>
      <c r="H1240" s="21">
        <v>43344</v>
      </c>
      <c r="I1240" s="22">
        <v>19</v>
      </c>
      <c r="J1240" s="13">
        <f t="shared" si="58"/>
        <v>15.329152941176471</v>
      </c>
      <c r="K1240" s="13">
        <f t="shared" si="58"/>
        <v>8.2075058823529421</v>
      </c>
    </row>
    <row r="1241" spans="1:15">
      <c r="A1241" s="21">
        <v>43344</v>
      </c>
      <c r="B1241" s="22">
        <v>20</v>
      </c>
      <c r="C1241" s="41">
        <v>73.380499999999998</v>
      </c>
      <c r="D1241" s="41">
        <v>28.526499999999999</v>
      </c>
      <c r="E1241" s="34">
        <f>VLOOKUP(A1241,[1]GAS!$A$2:$B$215,2,FALSE)</f>
        <v>4.25</v>
      </c>
      <c r="F1241" s="13">
        <f t="shared" si="57"/>
        <v>17.265999999999998</v>
      </c>
      <c r="G1241" s="13">
        <f t="shared" si="59"/>
        <v>6.7121176470588235</v>
      </c>
      <c r="H1241" s="21">
        <v>43344</v>
      </c>
      <c r="I1241" s="22">
        <v>20</v>
      </c>
      <c r="J1241" s="13">
        <f t="shared" si="58"/>
        <v>17.265999999999998</v>
      </c>
      <c r="K1241" s="13">
        <f t="shared" si="58"/>
        <v>6.7121176470588235</v>
      </c>
    </row>
    <row r="1242" spans="1:15">
      <c r="A1242" s="21">
        <v>43344</v>
      </c>
      <c r="B1242" s="22">
        <v>21</v>
      </c>
      <c r="C1242" s="41">
        <v>58.714500000000001</v>
      </c>
      <c r="D1242" s="41">
        <v>26.214200000000002</v>
      </c>
      <c r="E1242" s="34">
        <f>VLOOKUP(A1242,[1]GAS!$A$2:$B$215,2,FALSE)</f>
        <v>4.25</v>
      </c>
      <c r="F1242" s="13">
        <f t="shared" si="57"/>
        <v>13.815176470588236</v>
      </c>
      <c r="G1242" s="13">
        <f t="shared" si="59"/>
        <v>6.1680470588235297</v>
      </c>
      <c r="H1242" s="21">
        <v>43344</v>
      </c>
      <c r="I1242" s="22">
        <v>21</v>
      </c>
      <c r="J1242" s="13">
        <f t="shared" si="58"/>
        <v>13.815176470588236</v>
      </c>
      <c r="K1242" s="13">
        <f t="shared" si="58"/>
        <v>6.1680470588235297</v>
      </c>
    </row>
    <row r="1243" spans="1:15">
      <c r="A1243" s="21">
        <v>43345</v>
      </c>
      <c r="B1243" s="22">
        <v>12</v>
      </c>
      <c r="C1243" s="41">
        <v>21.651900000000001</v>
      </c>
      <c r="D1243" s="41">
        <v>19.664999999999999</v>
      </c>
      <c r="E1243" s="34">
        <f>VLOOKUP(A1243,[1]GAS!$A$2:$B$215,2,FALSE)</f>
        <v>4.25</v>
      </c>
      <c r="F1243" s="13">
        <f t="shared" si="57"/>
        <v>5.0945647058823536</v>
      </c>
      <c r="G1243" s="13">
        <f t="shared" si="59"/>
        <v>4.6270588235294117</v>
      </c>
      <c r="H1243" s="21">
        <v>43345</v>
      </c>
      <c r="I1243" s="22">
        <v>12</v>
      </c>
      <c r="J1243" s="13">
        <f t="shared" si="58"/>
        <v>5.0945647058823536</v>
      </c>
      <c r="K1243" s="13">
        <f t="shared" si="58"/>
        <v>4.6270588235294117</v>
      </c>
      <c r="L1243" s="20">
        <f>MAX(AVERAGE(C1243:C1246),AVERAGE(C1244:C1247),AVERAGE(C1245:C1248),AVERAGE(C1246:C1249),AVERAGE(C1247:C1250))</f>
        <v>45.875699999999995</v>
      </c>
      <c r="M1243" s="20"/>
      <c r="N1243" s="20">
        <f>MAX(AVERAGE(D1243:D1246),AVERAGE(D1244:D1247),AVERAGE(D1245:D1248),AVERAGE(D1246:D1249),AVERAGE(D1247:D1250))</f>
        <v>27.998350000000002</v>
      </c>
      <c r="O1243" s="20"/>
    </row>
    <row r="1244" spans="1:15">
      <c r="A1244" s="21">
        <v>43345</v>
      </c>
      <c r="B1244" s="22">
        <v>13</v>
      </c>
      <c r="C1244" s="41">
        <v>25.2074</v>
      </c>
      <c r="D1244" s="41">
        <v>20.948399999999999</v>
      </c>
      <c r="E1244" s="34">
        <f>VLOOKUP(A1244,[1]GAS!$A$2:$B$215,2,FALSE)</f>
        <v>4.25</v>
      </c>
      <c r="F1244" s="13">
        <f t="shared" si="57"/>
        <v>5.931152941176471</v>
      </c>
      <c r="G1244" s="13">
        <f t="shared" si="59"/>
        <v>4.9290352941176465</v>
      </c>
      <c r="H1244" s="21">
        <v>43345</v>
      </c>
      <c r="I1244" s="22">
        <v>13</v>
      </c>
      <c r="J1244" s="13">
        <f t="shared" si="58"/>
        <v>5.931152941176471</v>
      </c>
      <c r="K1244" s="13">
        <f t="shared" si="58"/>
        <v>4.9290352941176465</v>
      </c>
    </row>
    <row r="1245" spans="1:15">
      <c r="A1245" s="21">
        <v>43345</v>
      </c>
      <c r="B1245" s="22">
        <v>14</v>
      </c>
      <c r="C1245" s="41">
        <v>28.2727</v>
      </c>
      <c r="D1245" s="41">
        <v>22.9971</v>
      </c>
      <c r="E1245" s="34">
        <f>VLOOKUP(A1245,[1]GAS!$A$2:$B$215,2,FALSE)</f>
        <v>4.25</v>
      </c>
      <c r="F1245" s="13">
        <f t="shared" si="57"/>
        <v>6.6524000000000001</v>
      </c>
      <c r="G1245" s="13">
        <f t="shared" si="59"/>
        <v>5.4110823529411762</v>
      </c>
      <c r="H1245" s="21">
        <v>43345</v>
      </c>
      <c r="I1245" s="22">
        <v>14</v>
      </c>
      <c r="J1245" s="13">
        <f t="shared" si="58"/>
        <v>6.6524000000000001</v>
      </c>
      <c r="K1245" s="13">
        <f t="shared" si="58"/>
        <v>5.4110823529411762</v>
      </c>
    </row>
    <row r="1246" spans="1:15">
      <c r="A1246" s="21">
        <v>43345</v>
      </c>
      <c r="B1246" s="22">
        <v>15</v>
      </c>
      <c r="C1246" s="41">
        <v>30.588000000000001</v>
      </c>
      <c r="D1246" s="41">
        <v>23.5625</v>
      </c>
      <c r="E1246" s="34">
        <f>VLOOKUP(A1246,[1]GAS!$A$2:$B$215,2,FALSE)</f>
        <v>4.25</v>
      </c>
      <c r="F1246" s="13">
        <f t="shared" si="57"/>
        <v>7.1971764705882357</v>
      </c>
      <c r="G1246" s="13">
        <f t="shared" si="59"/>
        <v>5.5441176470588234</v>
      </c>
      <c r="H1246" s="21">
        <v>43345</v>
      </c>
      <c r="I1246" s="22">
        <v>15</v>
      </c>
      <c r="J1246" s="13">
        <f t="shared" si="58"/>
        <v>7.1971764705882357</v>
      </c>
      <c r="K1246" s="13">
        <f t="shared" si="58"/>
        <v>5.5441176470588234</v>
      </c>
    </row>
    <row r="1247" spans="1:15">
      <c r="A1247" s="21">
        <v>43345</v>
      </c>
      <c r="B1247" s="22">
        <v>16</v>
      </c>
      <c r="C1247" s="41">
        <v>33.390599999999999</v>
      </c>
      <c r="D1247" s="41">
        <v>27.415299999999998</v>
      </c>
      <c r="E1247" s="34">
        <f>VLOOKUP(A1247,[1]GAS!$A$2:$B$215,2,FALSE)</f>
        <v>4.25</v>
      </c>
      <c r="F1247" s="13">
        <f t="shared" si="57"/>
        <v>7.8566117647058817</v>
      </c>
      <c r="G1247" s="13">
        <f t="shared" si="59"/>
        <v>6.4506588235294116</v>
      </c>
      <c r="H1247" s="21">
        <v>43345</v>
      </c>
      <c r="I1247" s="22">
        <v>16</v>
      </c>
      <c r="J1247" s="13">
        <f t="shared" si="58"/>
        <v>7.8566117647058817</v>
      </c>
      <c r="K1247" s="13">
        <f t="shared" si="58"/>
        <v>6.4506588235294116</v>
      </c>
    </row>
    <row r="1248" spans="1:15">
      <c r="A1248" s="21">
        <v>43345</v>
      </c>
      <c r="B1248" s="22">
        <v>17</v>
      </c>
      <c r="C1248" s="41">
        <v>36.577399999999997</v>
      </c>
      <c r="D1248" s="41">
        <v>27.585699999999999</v>
      </c>
      <c r="E1248" s="34">
        <f>VLOOKUP(A1248,[1]GAS!$A$2:$B$215,2,FALSE)</f>
        <v>4.25</v>
      </c>
      <c r="F1248" s="13">
        <f t="shared" si="57"/>
        <v>8.6064470588235285</v>
      </c>
      <c r="G1248" s="13">
        <f t="shared" si="59"/>
        <v>6.4907529411764706</v>
      </c>
      <c r="H1248" s="21">
        <v>43345</v>
      </c>
      <c r="I1248" s="22">
        <v>17</v>
      </c>
      <c r="J1248" s="13">
        <f t="shared" si="58"/>
        <v>8.6064470588235285</v>
      </c>
      <c r="K1248" s="13">
        <f t="shared" si="58"/>
        <v>6.4907529411764706</v>
      </c>
    </row>
    <row r="1249" spans="1:15">
      <c r="A1249" s="21">
        <v>43345</v>
      </c>
      <c r="B1249" s="22">
        <v>18</v>
      </c>
      <c r="C1249" s="41">
        <v>43.847099999999998</v>
      </c>
      <c r="D1249" s="41">
        <v>27.631699999999999</v>
      </c>
      <c r="E1249" s="34">
        <f>VLOOKUP(A1249,[1]GAS!$A$2:$B$215,2,FALSE)</f>
        <v>4.25</v>
      </c>
      <c r="F1249" s="13">
        <f t="shared" si="57"/>
        <v>10.316964705882352</v>
      </c>
      <c r="G1249" s="13">
        <f t="shared" si="59"/>
        <v>6.5015764705882351</v>
      </c>
      <c r="H1249" s="21">
        <v>43345</v>
      </c>
      <c r="I1249" s="22">
        <v>18</v>
      </c>
      <c r="J1249" s="13">
        <f t="shared" si="58"/>
        <v>10.316964705882352</v>
      </c>
      <c r="K1249" s="13">
        <f t="shared" si="58"/>
        <v>6.5015764705882351</v>
      </c>
    </row>
    <row r="1250" spans="1:15">
      <c r="A1250" s="21">
        <v>43345</v>
      </c>
      <c r="B1250" s="22">
        <v>19</v>
      </c>
      <c r="C1250" s="41">
        <v>69.687700000000007</v>
      </c>
      <c r="D1250" s="41">
        <v>29.360700000000001</v>
      </c>
      <c r="E1250" s="34">
        <f>VLOOKUP(A1250,[1]GAS!$A$2:$B$215,2,FALSE)</f>
        <v>4.25</v>
      </c>
      <c r="F1250" s="13">
        <f t="shared" si="57"/>
        <v>16.397105882352943</v>
      </c>
      <c r="G1250" s="13">
        <f t="shared" si="59"/>
        <v>6.9084000000000003</v>
      </c>
      <c r="H1250" s="21">
        <v>43345</v>
      </c>
      <c r="I1250" s="22">
        <v>19</v>
      </c>
      <c r="J1250" s="13">
        <f t="shared" si="58"/>
        <v>16.397105882352943</v>
      </c>
      <c r="K1250" s="13">
        <f t="shared" si="58"/>
        <v>6.9084000000000003</v>
      </c>
    </row>
    <row r="1251" spans="1:15">
      <c r="A1251" s="21">
        <v>43345</v>
      </c>
      <c r="B1251" s="22">
        <v>20</v>
      </c>
      <c r="C1251" s="41">
        <v>72.177800000000005</v>
      </c>
      <c r="D1251" s="41">
        <v>26.1569</v>
      </c>
      <c r="E1251" s="34">
        <f>VLOOKUP(A1251,[1]GAS!$A$2:$B$215,2,FALSE)</f>
        <v>4.25</v>
      </c>
      <c r="F1251" s="13">
        <f t="shared" si="57"/>
        <v>16.983011764705882</v>
      </c>
      <c r="G1251" s="13">
        <f t="shared" si="59"/>
        <v>6.1545647058823532</v>
      </c>
      <c r="H1251" s="21">
        <v>43345</v>
      </c>
      <c r="I1251" s="22">
        <v>20</v>
      </c>
      <c r="J1251" s="13">
        <f t="shared" si="58"/>
        <v>16.983011764705882</v>
      </c>
      <c r="K1251" s="13">
        <f t="shared" si="58"/>
        <v>6.1545647058823532</v>
      </c>
    </row>
    <row r="1252" spans="1:15">
      <c r="A1252" s="21">
        <v>43345</v>
      </c>
      <c r="B1252" s="22">
        <v>21</v>
      </c>
      <c r="C1252" s="41">
        <v>63.512799999999999</v>
      </c>
      <c r="D1252" s="41">
        <v>23.545300000000001</v>
      </c>
      <c r="E1252" s="34">
        <f>VLOOKUP(A1252,[1]GAS!$A$2:$B$215,2,FALSE)</f>
        <v>4.25</v>
      </c>
      <c r="F1252" s="13">
        <f t="shared" si="57"/>
        <v>14.944188235294117</v>
      </c>
      <c r="G1252" s="13">
        <f t="shared" si="59"/>
        <v>5.5400705882352943</v>
      </c>
      <c r="H1252" s="21">
        <v>43345</v>
      </c>
      <c r="I1252" s="22">
        <v>21</v>
      </c>
      <c r="J1252" s="13">
        <f t="shared" si="58"/>
        <v>14.944188235294117</v>
      </c>
      <c r="K1252" s="13">
        <f t="shared" si="58"/>
        <v>5.5400705882352943</v>
      </c>
    </row>
    <row r="1253" spans="1:15">
      <c r="A1253" s="21">
        <v>43346</v>
      </c>
      <c r="B1253" s="22">
        <v>12</v>
      </c>
      <c r="C1253" s="41">
        <v>24.039400000000001</v>
      </c>
      <c r="D1253" s="41">
        <v>21.206</v>
      </c>
      <c r="E1253" s="34">
        <f>VLOOKUP(A1253,[1]GAS!$A$2:$B$215,2,FALSE)</f>
        <v>4.25</v>
      </c>
      <c r="F1253" s="13">
        <f t="shared" si="57"/>
        <v>5.6563294117647063</v>
      </c>
      <c r="G1253" s="13">
        <f t="shared" si="59"/>
        <v>4.9896470588235289</v>
      </c>
      <c r="H1253" s="21">
        <v>43346</v>
      </c>
      <c r="I1253" s="22">
        <v>12</v>
      </c>
      <c r="J1253" s="13">
        <f t="shared" si="58"/>
        <v>5.6563294117647063</v>
      </c>
      <c r="K1253" s="13">
        <f t="shared" si="58"/>
        <v>4.9896470588235289</v>
      </c>
      <c r="L1253" s="20">
        <f>MAX(AVERAGE(C1253:C1256),AVERAGE(C1254:C1257),AVERAGE(C1255:C1258),AVERAGE(C1256:C1259),AVERAGE(C1257:C1260))</f>
        <v>53.523049999999998</v>
      </c>
      <c r="M1253" s="20"/>
      <c r="N1253" s="20">
        <f>MAX(AVERAGE(D1253:D1256),AVERAGE(D1254:D1257),AVERAGE(D1255:D1258),AVERAGE(D1256:D1259),AVERAGE(D1257:D1260))</f>
        <v>37.789200000000001</v>
      </c>
      <c r="O1253" s="20"/>
    </row>
    <row r="1254" spans="1:15">
      <c r="A1254" s="21">
        <v>43346</v>
      </c>
      <c r="B1254" s="22">
        <v>13</v>
      </c>
      <c r="C1254" s="41">
        <v>26.6206</v>
      </c>
      <c r="D1254" s="41">
        <v>21.428799999999999</v>
      </c>
      <c r="E1254" s="34">
        <f>VLOOKUP(A1254,[1]GAS!$A$2:$B$215,2,FALSE)</f>
        <v>4.25</v>
      </c>
      <c r="F1254" s="13">
        <f t="shared" si="57"/>
        <v>6.2636705882352937</v>
      </c>
      <c r="G1254" s="13">
        <f t="shared" si="59"/>
        <v>5.0420705882352941</v>
      </c>
      <c r="H1254" s="21">
        <v>43346</v>
      </c>
      <c r="I1254" s="22">
        <v>13</v>
      </c>
      <c r="J1254" s="13">
        <f t="shared" si="58"/>
        <v>6.2636705882352937</v>
      </c>
      <c r="K1254" s="13">
        <f t="shared" si="58"/>
        <v>5.0420705882352941</v>
      </c>
    </row>
    <row r="1255" spans="1:15">
      <c r="A1255" s="21">
        <v>43346</v>
      </c>
      <c r="B1255" s="22">
        <v>14</v>
      </c>
      <c r="C1255" s="41">
        <v>31.442299999999999</v>
      </c>
      <c r="D1255" s="41">
        <v>29.027699999999999</v>
      </c>
      <c r="E1255" s="34">
        <f>VLOOKUP(A1255,[1]GAS!$A$2:$B$215,2,FALSE)</f>
        <v>4.25</v>
      </c>
      <c r="F1255" s="13">
        <f t="shared" si="57"/>
        <v>7.3981882352941177</v>
      </c>
      <c r="G1255" s="13">
        <f t="shared" si="59"/>
        <v>6.8300470588235296</v>
      </c>
      <c r="H1255" s="21">
        <v>43346</v>
      </c>
      <c r="I1255" s="22">
        <v>14</v>
      </c>
      <c r="J1255" s="13">
        <f t="shared" si="58"/>
        <v>7.3981882352941177</v>
      </c>
      <c r="K1255" s="13">
        <f t="shared" si="58"/>
        <v>6.8300470588235296</v>
      </c>
    </row>
    <row r="1256" spans="1:15">
      <c r="A1256" s="21">
        <v>43346</v>
      </c>
      <c r="B1256" s="22">
        <v>15</v>
      </c>
      <c r="C1256" s="41">
        <v>32.442300000000003</v>
      </c>
      <c r="D1256" s="41">
        <v>39.5869</v>
      </c>
      <c r="E1256" s="34">
        <f>VLOOKUP(A1256,[1]GAS!$A$2:$B$215,2,FALSE)</f>
        <v>4.25</v>
      </c>
      <c r="F1256" s="13">
        <f t="shared" si="57"/>
        <v>7.6334823529411775</v>
      </c>
      <c r="G1256" s="13">
        <f t="shared" si="59"/>
        <v>9.3145647058823524</v>
      </c>
      <c r="H1256" s="21">
        <v>43346</v>
      </c>
      <c r="I1256" s="22">
        <v>15</v>
      </c>
      <c r="J1256" s="13">
        <f t="shared" si="58"/>
        <v>7.6334823529411775</v>
      </c>
      <c r="K1256" s="13">
        <f t="shared" si="58"/>
        <v>9.3145647058823524</v>
      </c>
    </row>
    <row r="1257" spans="1:15">
      <c r="A1257" s="21">
        <v>43346</v>
      </c>
      <c r="B1257" s="22">
        <v>16</v>
      </c>
      <c r="C1257" s="41">
        <v>39.4602</v>
      </c>
      <c r="D1257" s="41">
        <v>38.673099999999998</v>
      </c>
      <c r="E1257" s="34">
        <f>VLOOKUP(A1257,[1]GAS!$A$2:$B$215,2,FALSE)</f>
        <v>4.25</v>
      </c>
      <c r="F1257" s="13">
        <f t="shared" si="57"/>
        <v>9.2847529411764711</v>
      </c>
      <c r="G1257" s="13">
        <f t="shared" si="59"/>
        <v>9.0995529411764693</v>
      </c>
      <c r="H1257" s="21">
        <v>43346</v>
      </c>
      <c r="I1257" s="22">
        <v>16</v>
      </c>
      <c r="J1257" s="13">
        <f t="shared" si="58"/>
        <v>9.2847529411764711</v>
      </c>
      <c r="K1257" s="13">
        <f t="shared" si="58"/>
        <v>9.0995529411764693</v>
      </c>
    </row>
    <row r="1258" spans="1:15">
      <c r="A1258" s="21">
        <v>43346</v>
      </c>
      <c r="B1258" s="22">
        <v>17</v>
      </c>
      <c r="C1258" s="41">
        <v>47.1524</v>
      </c>
      <c r="D1258" s="41">
        <v>39.798999999999999</v>
      </c>
      <c r="E1258" s="34">
        <f>VLOOKUP(A1258,[1]GAS!$A$2:$B$215,2,FALSE)</f>
        <v>4.25</v>
      </c>
      <c r="F1258" s="13">
        <f t="shared" si="57"/>
        <v>11.094682352941177</v>
      </c>
      <c r="G1258" s="13">
        <f t="shared" si="59"/>
        <v>9.3644705882352941</v>
      </c>
      <c r="H1258" s="21">
        <v>43346</v>
      </c>
      <c r="I1258" s="22">
        <v>17</v>
      </c>
      <c r="J1258" s="13">
        <f t="shared" si="58"/>
        <v>11.094682352941177</v>
      </c>
      <c r="K1258" s="13">
        <f t="shared" si="58"/>
        <v>9.3644705882352941</v>
      </c>
    </row>
    <row r="1259" spans="1:15">
      <c r="A1259" s="21">
        <v>43346</v>
      </c>
      <c r="B1259" s="22">
        <v>18</v>
      </c>
      <c r="C1259" s="41">
        <v>54.426900000000003</v>
      </c>
      <c r="D1259" s="41">
        <v>33.097799999999999</v>
      </c>
      <c r="E1259" s="34">
        <f>VLOOKUP(A1259,[1]GAS!$A$2:$B$215,2,FALSE)</f>
        <v>4.25</v>
      </c>
      <c r="F1259" s="13">
        <f t="shared" si="57"/>
        <v>12.806329411764708</v>
      </c>
      <c r="G1259" s="13">
        <f t="shared" si="59"/>
        <v>7.7877176470588232</v>
      </c>
      <c r="H1259" s="21">
        <v>43346</v>
      </c>
      <c r="I1259" s="22">
        <v>18</v>
      </c>
      <c r="J1259" s="13">
        <f t="shared" si="58"/>
        <v>12.806329411764708</v>
      </c>
      <c r="K1259" s="13">
        <f t="shared" si="58"/>
        <v>7.7877176470588232</v>
      </c>
    </row>
    <row r="1260" spans="1:15">
      <c r="A1260" s="21">
        <v>43346</v>
      </c>
      <c r="B1260" s="22">
        <v>19</v>
      </c>
      <c r="C1260" s="41">
        <v>73.052700000000002</v>
      </c>
      <c r="D1260" s="41">
        <v>32.856200000000001</v>
      </c>
      <c r="E1260" s="34">
        <f>VLOOKUP(A1260,[1]GAS!$A$2:$B$215,2,FALSE)</f>
        <v>4.25</v>
      </c>
      <c r="F1260" s="13">
        <f t="shared" si="57"/>
        <v>17.188870588235293</v>
      </c>
      <c r="G1260" s="13">
        <f t="shared" si="59"/>
        <v>7.7308705882352946</v>
      </c>
      <c r="H1260" s="21">
        <v>43346</v>
      </c>
      <c r="I1260" s="22">
        <v>19</v>
      </c>
      <c r="J1260" s="13">
        <f t="shared" si="58"/>
        <v>17.188870588235293</v>
      </c>
      <c r="K1260" s="13">
        <f t="shared" si="58"/>
        <v>7.7308705882352946</v>
      </c>
    </row>
    <row r="1261" spans="1:15">
      <c r="A1261" s="21">
        <v>43346</v>
      </c>
      <c r="B1261" s="22">
        <v>20</v>
      </c>
      <c r="C1261" s="41">
        <v>65.088700000000003</v>
      </c>
      <c r="D1261" s="41">
        <v>35.260300000000001</v>
      </c>
      <c r="E1261" s="34">
        <f>VLOOKUP(A1261,[1]GAS!$A$2:$B$215,2,FALSE)</f>
        <v>4.25</v>
      </c>
      <c r="F1261" s="13">
        <f t="shared" si="57"/>
        <v>15.314988235294118</v>
      </c>
      <c r="G1261" s="13">
        <f t="shared" si="59"/>
        <v>8.2965411764705888</v>
      </c>
      <c r="H1261" s="21">
        <v>43346</v>
      </c>
      <c r="I1261" s="22">
        <v>20</v>
      </c>
      <c r="J1261" s="13">
        <f t="shared" si="58"/>
        <v>15.314988235294118</v>
      </c>
      <c r="K1261" s="13">
        <f t="shared" si="58"/>
        <v>8.2965411764705888</v>
      </c>
    </row>
    <row r="1262" spans="1:15">
      <c r="A1262" s="21">
        <v>43346</v>
      </c>
      <c r="B1262" s="22">
        <v>21</v>
      </c>
      <c r="C1262" s="41">
        <v>54.3675</v>
      </c>
      <c r="D1262" s="41">
        <v>33.810600000000001</v>
      </c>
      <c r="E1262" s="34">
        <f>VLOOKUP(A1262,[1]GAS!$A$2:$B$215,2,FALSE)</f>
        <v>4.25</v>
      </c>
      <c r="F1262" s="13">
        <f t="shared" si="57"/>
        <v>12.792352941176471</v>
      </c>
      <c r="G1262" s="13">
        <f t="shared" si="59"/>
        <v>7.9554352941176472</v>
      </c>
      <c r="H1262" s="21">
        <v>43346</v>
      </c>
      <c r="I1262" s="22">
        <v>21</v>
      </c>
      <c r="J1262" s="13">
        <f t="shared" si="58"/>
        <v>12.792352941176471</v>
      </c>
      <c r="K1262" s="13">
        <f t="shared" si="58"/>
        <v>7.9554352941176472</v>
      </c>
    </row>
    <row r="1263" spans="1:15">
      <c r="A1263" s="21">
        <v>43347</v>
      </c>
      <c r="B1263" s="22">
        <v>12</v>
      </c>
      <c r="C1263" s="41">
        <v>48.462200000000003</v>
      </c>
      <c r="D1263" s="41">
        <v>128.61099999999999</v>
      </c>
      <c r="E1263" s="34">
        <f>VLOOKUP(A1263,[1]GAS!$A$2:$B$215,2,FALSE)</f>
        <v>4.25</v>
      </c>
      <c r="F1263" s="13">
        <f t="shared" si="57"/>
        <v>11.402870588235295</v>
      </c>
      <c r="G1263" s="13">
        <f t="shared" si="59"/>
        <v>30.26141176470588</v>
      </c>
      <c r="H1263" s="21">
        <v>43347</v>
      </c>
      <c r="I1263" s="22">
        <v>12</v>
      </c>
      <c r="J1263" s="13">
        <f t="shared" si="58"/>
        <v>11.402870588235295</v>
      </c>
      <c r="K1263" s="13">
        <f t="shared" si="58"/>
        <v>30.26141176470588</v>
      </c>
      <c r="L1263" s="20">
        <f>MAX(AVERAGE(C1263:C1266),AVERAGE(C1264:C1267),AVERAGE(C1265:C1268),AVERAGE(C1266:C1269),AVERAGE(C1267:C1270))</f>
        <v>62.518875000000001</v>
      </c>
      <c r="M1263" s="20"/>
      <c r="N1263" s="20">
        <f>MAX(AVERAGE(D1263:D1266),AVERAGE(D1264:D1267),AVERAGE(D1265:D1268),AVERAGE(D1266:D1269),AVERAGE(D1267:D1270))</f>
        <v>85.032550000000001</v>
      </c>
      <c r="O1263" s="20"/>
    </row>
    <row r="1264" spans="1:15">
      <c r="A1264" s="21">
        <v>43347</v>
      </c>
      <c r="B1264" s="22">
        <v>13</v>
      </c>
      <c r="C1264" s="41">
        <v>46.389200000000002</v>
      </c>
      <c r="D1264" s="41">
        <v>72.554100000000005</v>
      </c>
      <c r="E1264" s="34">
        <f>VLOOKUP(A1264,[1]GAS!$A$2:$B$215,2,FALSE)</f>
        <v>4.25</v>
      </c>
      <c r="F1264" s="13">
        <f t="shared" si="57"/>
        <v>10.915105882352941</v>
      </c>
      <c r="G1264" s="13">
        <f t="shared" si="59"/>
        <v>17.071552941176471</v>
      </c>
      <c r="H1264" s="21">
        <v>43347</v>
      </c>
      <c r="I1264" s="22">
        <v>13</v>
      </c>
      <c r="J1264" s="13">
        <f t="shared" si="58"/>
        <v>10.915105882352941</v>
      </c>
      <c r="K1264" s="13">
        <f t="shared" si="58"/>
        <v>17.071552941176471</v>
      </c>
    </row>
    <row r="1265" spans="1:15">
      <c r="A1265" s="21">
        <v>43347</v>
      </c>
      <c r="B1265" s="22">
        <v>14</v>
      </c>
      <c r="C1265" s="41">
        <v>55.521700000000003</v>
      </c>
      <c r="D1265" s="41">
        <v>73.430899999999994</v>
      </c>
      <c r="E1265" s="34">
        <f>VLOOKUP(A1265,[1]GAS!$A$2:$B$215,2,FALSE)</f>
        <v>4.25</v>
      </c>
      <c r="F1265" s="13">
        <f t="shared" si="57"/>
        <v>13.063929411764706</v>
      </c>
      <c r="G1265" s="13">
        <f t="shared" si="59"/>
        <v>17.27785882352941</v>
      </c>
      <c r="H1265" s="21">
        <v>43347</v>
      </c>
      <c r="I1265" s="22">
        <v>14</v>
      </c>
      <c r="J1265" s="13">
        <f t="shared" si="58"/>
        <v>13.063929411764706</v>
      </c>
      <c r="K1265" s="13">
        <f t="shared" si="58"/>
        <v>17.27785882352941</v>
      </c>
    </row>
    <row r="1266" spans="1:15">
      <c r="A1266" s="21">
        <v>43347</v>
      </c>
      <c r="B1266" s="22">
        <v>15</v>
      </c>
      <c r="C1266" s="41">
        <v>58.435899999999997</v>
      </c>
      <c r="D1266" s="41">
        <v>65.534199999999998</v>
      </c>
      <c r="E1266" s="34">
        <f>VLOOKUP(A1266,[1]GAS!$A$2:$B$215,2,FALSE)</f>
        <v>4.25</v>
      </c>
      <c r="F1266" s="13">
        <f t="shared" si="57"/>
        <v>13.749623529411764</v>
      </c>
      <c r="G1266" s="13">
        <f t="shared" si="59"/>
        <v>15.419811764705882</v>
      </c>
      <c r="H1266" s="21">
        <v>43347</v>
      </c>
      <c r="I1266" s="22">
        <v>15</v>
      </c>
      <c r="J1266" s="13">
        <f t="shared" si="58"/>
        <v>13.749623529411764</v>
      </c>
      <c r="K1266" s="13">
        <f t="shared" si="58"/>
        <v>15.419811764705882</v>
      </c>
    </row>
    <row r="1267" spans="1:15">
      <c r="A1267" s="21">
        <v>43347</v>
      </c>
      <c r="B1267" s="22">
        <v>16</v>
      </c>
      <c r="C1267" s="41">
        <v>59.255899999999997</v>
      </c>
      <c r="D1267" s="41">
        <v>77.970500000000001</v>
      </c>
      <c r="E1267" s="34">
        <f>VLOOKUP(A1267,[1]GAS!$A$2:$B$215,2,FALSE)</f>
        <v>4.25</v>
      </c>
      <c r="F1267" s="13">
        <f t="shared" si="57"/>
        <v>13.942564705882353</v>
      </c>
      <c r="G1267" s="13">
        <f t="shared" si="59"/>
        <v>18.346</v>
      </c>
      <c r="H1267" s="21">
        <v>43347</v>
      </c>
      <c r="I1267" s="22">
        <v>16</v>
      </c>
      <c r="J1267" s="13">
        <f t="shared" si="58"/>
        <v>13.942564705882353</v>
      </c>
      <c r="K1267" s="13">
        <f t="shared" si="58"/>
        <v>18.346</v>
      </c>
    </row>
    <row r="1268" spans="1:15">
      <c r="A1268" s="21">
        <v>43347</v>
      </c>
      <c r="B1268" s="22">
        <v>17</v>
      </c>
      <c r="C1268" s="41">
        <v>60.320300000000003</v>
      </c>
      <c r="D1268" s="41">
        <v>67.846199999999996</v>
      </c>
      <c r="E1268" s="34">
        <f>VLOOKUP(A1268,[1]GAS!$A$2:$B$215,2,FALSE)</f>
        <v>4.25</v>
      </c>
      <c r="F1268" s="13">
        <f t="shared" si="57"/>
        <v>14.193011764705883</v>
      </c>
      <c r="G1268" s="13">
        <f t="shared" si="59"/>
        <v>15.963811764705881</v>
      </c>
      <c r="H1268" s="21">
        <v>43347</v>
      </c>
      <c r="I1268" s="22">
        <v>17</v>
      </c>
      <c r="J1268" s="13">
        <f t="shared" si="58"/>
        <v>14.193011764705883</v>
      </c>
      <c r="K1268" s="13">
        <f t="shared" si="58"/>
        <v>15.963811764705881</v>
      </c>
    </row>
    <row r="1269" spans="1:15">
      <c r="A1269" s="21">
        <v>43347</v>
      </c>
      <c r="B1269" s="22">
        <v>18</v>
      </c>
      <c r="C1269" s="41">
        <v>62.518300000000004</v>
      </c>
      <c r="D1269" s="41">
        <v>64.778000000000006</v>
      </c>
      <c r="E1269" s="34">
        <f>VLOOKUP(A1269,[1]GAS!$A$2:$B$215,2,FALSE)</f>
        <v>4.25</v>
      </c>
      <c r="F1269" s="13">
        <f t="shared" si="57"/>
        <v>14.710188235294119</v>
      </c>
      <c r="G1269" s="13">
        <f t="shared" si="59"/>
        <v>15.241882352941177</v>
      </c>
      <c r="H1269" s="21">
        <v>43347</v>
      </c>
      <c r="I1269" s="22">
        <v>18</v>
      </c>
      <c r="J1269" s="13">
        <f t="shared" si="58"/>
        <v>14.710188235294119</v>
      </c>
      <c r="K1269" s="13">
        <f t="shared" si="58"/>
        <v>15.241882352941177</v>
      </c>
    </row>
    <row r="1270" spans="1:15">
      <c r="A1270" s="21">
        <v>43347</v>
      </c>
      <c r="B1270" s="22">
        <v>19</v>
      </c>
      <c r="C1270" s="41">
        <v>67.980999999999995</v>
      </c>
      <c r="D1270" s="41">
        <v>61.747999999999998</v>
      </c>
      <c r="E1270" s="34">
        <f>VLOOKUP(A1270,[1]GAS!$A$2:$B$215,2,FALSE)</f>
        <v>4.25</v>
      </c>
      <c r="F1270" s="13">
        <f t="shared" si="57"/>
        <v>15.995529411764705</v>
      </c>
      <c r="G1270" s="13">
        <f t="shared" si="59"/>
        <v>14.528941176470587</v>
      </c>
      <c r="H1270" s="21">
        <v>43347</v>
      </c>
      <c r="I1270" s="22">
        <v>19</v>
      </c>
      <c r="J1270" s="13">
        <f t="shared" si="58"/>
        <v>15.995529411764705</v>
      </c>
      <c r="K1270" s="13">
        <f t="shared" si="58"/>
        <v>14.528941176470587</v>
      </c>
    </row>
    <row r="1271" spans="1:15">
      <c r="A1271" s="21">
        <v>43347</v>
      </c>
      <c r="B1271" s="22">
        <v>20</v>
      </c>
      <c r="C1271" s="41">
        <v>77.497500000000002</v>
      </c>
      <c r="D1271" s="41">
        <v>64.266599999999997</v>
      </c>
      <c r="E1271" s="34">
        <f>VLOOKUP(A1271,[1]GAS!$A$2:$B$215,2,FALSE)</f>
        <v>4.25</v>
      </c>
      <c r="F1271" s="13">
        <f t="shared" si="57"/>
        <v>18.234705882352941</v>
      </c>
      <c r="G1271" s="13">
        <f t="shared" si="59"/>
        <v>15.12155294117647</v>
      </c>
      <c r="H1271" s="21">
        <v>43347</v>
      </c>
      <c r="I1271" s="22">
        <v>20</v>
      </c>
      <c r="J1271" s="13">
        <f t="shared" si="58"/>
        <v>18.234705882352941</v>
      </c>
      <c r="K1271" s="13">
        <f t="shared" si="58"/>
        <v>15.12155294117647</v>
      </c>
    </row>
    <row r="1272" spans="1:15">
      <c r="A1272" s="21">
        <v>43347</v>
      </c>
      <c r="B1272" s="22">
        <v>21</v>
      </c>
      <c r="C1272" s="41">
        <v>59.601500000000001</v>
      </c>
      <c r="D1272" s="41">
        <v>64.126599999999996</v>
      </c>
      <c r="E1272" s="34">
        <f>VLOOKUP(A1272,[1]GAS!$A$2:$B$215,2,FALSE)</f>
        <v>4.25</v>
      </c>
      <c r="F1272" s="13">
        <f t="shared" si="57"/>
        <v>14.023882352941177</v>
      </c>
      <c r="G1272" s="13">
        <f t="shared" si="59"/>
        <v>15.088611764705881</v>
      </c>
      <c r="H1272" s="21">
        <v>43347</v>
      </c>
      <c r="I1272" s="22">
        <v>21</v>
      </c>
      <c r="J1272" s="13">
        <f t="shared" si="58"/>
        <v>14.023882352941177</v>
      </c>
      <c r="K1272" s="13">
        <f t="shared" si="58"/>
        <v>15.088611764705881</v>
      </c>
    </row>
    <row r="1273" spans="1:15">
      <c r="A1273" s="21">
        <v>43348</v>
      </c>
      <c r="B1273" s="22">
        <v>12</v>
      </c>
      <c r="C1273" s="41">
        <v>61.329900000000002</v>
      </c>
      <c r="D1273" s="41">
        <v>59.346699999999998</v>
      </c>
      <c r="E1273" s="34">
        <f>VLOOKUP(A1273,[1]GAS!$A$2:$B$215,2,FALSE)</f>
        <v>4.1100000000000003</v>
      </c>
      <c r="F1273" s="13">
        <f t="shared" si="57"/>
        <v>14.922116788321167</v>
      </c>
      <c r="G1273" s="13">
        <f t="shared" si="59"/>
        <v>14.439586374695862</v>
      </c>
      <c r="H1273" s="21">
        <v>43348</v>
      </c>
      <c r="I1273" s="22">
        <v>12</v>
      </c>
      <c r="J1273" s="13">
        <f t="shared" si="58"/>
        <v>14.922116788321167</v>
      </c>
      <c r="K1273" s="13">
        <f t="shared" si="58"/>
        <v>14.439586374695862</v>
      </c>
      <c r="L1273" s="20">
        <f>MAX(AVERAGE(C1273:C1276),AVERAGE(C1274:C1277),AVERAGE(C1275:C1278),AVERAGE(C1276:C1279),AVERAGE(C1277:C1280))</f>
        <v>61.936875000000001</v>
      </c>
      <c r="M1273" s="20"/>
      <c r="N1273" s="20">
        <f>MAX(AVERAGE(D1273:D1276),AVERAGE(D1274:D1277),AVERAGE(D1275:D1278),AVERAGE(D1276:D1279),AVERAGE(D1277:D1280))</f>
        <v>57.277475000000003</v>
      </c>
      <c r="O1273" s="20"/>
    </row>
    <row r="1274" spans="1:15">
      <c r="A1274" s="21">
        <v>43348</v>
      </c>
      <c r="B1274" s="22">
        <v>13</v>
      </c>
      <c r="C1274" s="41">
        <v>58.65</v>
      </c>
      <c r="D1274" s="41">
        <v>51.285200000000003</v>
      </c>
      <c r="E1274" s="34">
        <f>VLOOKUP(A1274,[1]GAS!$A$2:$B$215,2,FALSE)</f>
        <v>4.1100000000000003</v>
      </c>
      <c r="F1274" s="13">
        <f t="shared" si="57"/>
        <v>14.270072992700728</v>
      </c>
      <c r="G1274" s="13">
        <f t="shared" si="59"/>
        <v>12.478150851581509</v>
      </c>
      <c r="H1274" s="21">
        <v>43348</v>
      </c>
      <c r="I1274" s="22">
        <v>13</v>
      </c>
      <c r="J1274" s="13">
        <f t="shared" si="58"/>
        <v>14.270072992700728</v>
      </c>
      <c r="K1274" s="13">
        <f t="shared" si="58"/>
        <v>12.478150851581509</v>
      </c>
    </row>
    <row r="1275" spans="1:15">
      <c r="A1275" s="21">
        <v>43348</v>
      </c>
      <c r="B1275" s="22">
        <v>14</v>
      </c>
      <c r="C1275" s="41">
        <v>55.66</v>
      </c>
      <c r="D1275" s="41">
        <v>35.863</v>
      </c>
      <c r="E1275" s="34">
        <f>VLOOKUP(A1275,[1]GAS!$A$2:$B$215,2,FALSE)</f>
        <v>4.1100000000000003</v>
      </c>
      <c r="F1275" s="13">
        <f t="shared" si="57"/>
        <v>13.542579075425788</v>
      </c>
      <c r="G1275" s="13">
        <f t="shared" si="59"/>
        <v>8.7257907542579076</v>
      </c>
      <c r="H1275" s="21">
        <v>43348</v>
      </c>
      <c r="I1275" s="22">
        <v>14</v>
      </c>
      <c r="J1275" s="13">
        <f t="shared" si="58"/>
        <v>13.542579075425788</v>
      </c>
      <c r="K1275" s="13">
        <f t="shared" si="58"/>
        <v>8.7257907542579076</v>
      </c>
    </row>
    <row r="1276" spans="1:15">
      <c r="A1276" s="21">
        <v>43348</v>
      </c>
      <c r="B1276" s="22">
        <v>15</v>
      </c>
      <c r="C1276" s="41">
        <v>56.021099999999997</v>
      </c>
      <c r="D1276" s="41">
        <v>64.689400000000006</v>
      </c>
      <c r="E1276" s="34">
        <f>VLOOKUP(A1276,[1]GAS!$A$2:$B$215,2,FALSE)</f>
        <v>4.1100000000000003</v>
      </c>
      <c r="F1276" s="13">
        <f t="shared" si="57"/>
        <v>13.630437956204378</v>
      </c>
      <c r="G1276" s="13">
        <f t="shared" si="59"/>
        <v>15.739513381995135</v>
      </c>
      <c r="H1276" s="21">
        <v>43348</v>
      </c>
      <c r="I1276" s="22">
        <v>15</v>
      </c>
      <c r="J1276" s="13">
        <f t="shared" si="58"/>
        <v>13.630437956204378</v>
      </c>
      <c r="K1276" s="13">
        <f t="shared" si="58"/>
        <v>15.739513381995135</v>
      </c>
    </row>
    <row r="1277" spans="1:15">
      <c r="A1277" s="21">
        <v>43348</v>
      </c>
      <c r="B1277" s="22">
        <v>16</v>
      </c>
      <c r="C1277" s="41">
        <v>59.519199999999998</v>
      </c>
      <c r="D1277" s="41">
        <v>58.106099999999998</v>
      </c>
      <c r="E1277" s="34">
        <f>VLOOKUP(A1277,[1]GAS!$A$2:$B$215,2,FALSE)</f>
        <v>4.1100000000000003</v>
      </c>
      <c r="F1277" s="13">
        <f t="shared" si="57"/>
        <v>14.481557177615571</v>
      </c>
      <c r="G1277" s="13">
        <f t="shared" si="59"/>
        <v>14.137737226277372</v>
      </c>
      <c r="H1277" s="21">
        <v>43348</v>
      </c>
      <c r="I1277" s="22">
        <v>16</v>
      </c>
      <c r="J1277" s="13">
        <f t="shared" si="58"/>
        <v>14.481557177615571</v>
      </c>
      <c r="K1277" s="13">
        <f t="shared" si="58"/>
        <v>14.137737226277372</v>
      </c>
    </row>
    <row r="1278" spans="1:15">
      <c r="A1278" s="21">
        <v>43348</v>
      </c>
      <c r="B1278" s="22">
        <v>17</v>
      </c>
      <c r="C1278" s="41">
        <v>59.906399999999998</v>
      </c>
      <c r="D1278" s="41">
        <v>55.388100000000001</v>
      </c>
      <c r="E1278" s="34">
        <f>VLOOKUP(A1278,[1]GAS!$A$2:$B$215,2,FALSE)</f>
        <v>4.1100000000000003</v>
      </c>
      <c r="F1278" s="13">
        <f t="shared" si="57"/>
        <v>14.575766423357663</v>
      </c>
      <c r="G1278" s="13">
        <f t="shared" si="59"/>
        <v>13.476423357664233</v>
      </c>
      <c r="H1278" s="21">
        <v>43348</v>
      </c>
      <c r="I1278" s="22">
        <v>17</v>
      </c>
      <c r="J1278" s="13">
        <f t="shared" si="58"/>
        <v>14.575766423357663</v>
      </c>
      <c r="K1278" s="13">
        <f t="shared" si="58"/>
        <v>13.476423357664233</v>
      </c>
    </row>
    <row r="1279" spans="1:15">
      <c r="A1279" s="21">
        <v>43348</v>
      </c>
      <c r="B1279" s="22">
        <v>18</v>
      </c>
      <c r="C1279" s="41">
        <v>63.007300000000001</v>
      </c>
      <c r="D1279" s="41">
        <v>50.926299999999998</v>
      </c>
      <c r="E1279" s="34">
        <f>VLOOKUP(A1279,[1]GAS!$A$2:$B$215,2,FALSE)</f>
        <v>4.1100000000000003</v>
      </c>
      <c r="F1279" s="13">
        <f t="shared" si="57"/>
        <v>15.330243309002432</v>
      </c>
      <c r="G1279" s="13">
        <f t="shared" si="59"/>
        <v>12.390827250608272</v>
      </c>
      <c r="H1279" s="21">
        <v>43348</v>
      </c>
      <c r="I1279" s="22">
        <v>18</v>
      </c>
      <c r="J1279" s="13">
        <f t="shared" si="58"/>
        <v>15.330243309002432</v>
      </c>
      <c r="K1279" s="13">
        <f t="shared" si="58"/>
        <v>12.390827250608272</v>
      </c>
    </row>
    <row r="1280" spans="1:15">
      <c r="A1280" s="21">
        <v>43348</v>
      </c>
      <c r="B1280" s="22">
        <v>19</v>
      </c>
      <c r="C1280" s="41">
        <v>65.314599999999999</v>
      </c>
      <c r="D1280" s="41">
        <v>53.950400000000002</v>
      </c>
      <c r="E1280" s="34">
        <f>VLOOKUP(A1280,[1]GAS!$A$2:$B$215,2,FALSE)</f>
        <v>4.1100000000000003</v>
      </c>
      <c r="F1280" s="13">
        <f t="shared" si="57"/>
        <v>15.891630170316301</v>
      </c>
      <c r="G1280" s="13">
        <f t="shared" si="59"/>
        <v>13.126618004866179</v>
      </c>
      <c r="H1280" s="21">
        <v>43348</v>
      </c>
      <c r="I1280" s="22">
        <v>19</v>
      </c>
      <c r="J1280" s="13">
        <f t="shared" si="58"/>
        <v>15.891630170316301</v>
      </c>
      <c r="K1280" s="13">
        <f t="shared" si="58"/>
        <v>13.126618004866179</v>
      </c>
    </row>
    <row r="1281" spans="1:15">
      <c r="A1281" s="21">
        <v>43348</v>
      </c>
      <c r="B1281" s="22">
        <v>20</v>
      </c>
      <c r="C1281" s="41">
        <v>75.792900000000003</v>
      </c>
      <c r="D1281" s="41">
        <v>49.160400000000003</v>
      </c>
      <c r="E1281" s="34">
        <f>VLOOKUP(A1281,[1]GAS!$A$2:$B$215,2,FALSE)</f>
        <v>4.1100000000000003</v>
      </c>
      <c r="F1281" s="13">
        <f t="shared" si="57"/>
        <v>18.44109489051095</v>
      </c>
      <c r="G1281" s="13">
        <f t="shared" si="59"/>
        <v>11.961167883211679</v>
      </c>
      <c r="H1281" s="21">
        <v>43348</v>
      </c>
      <c r="I1281" s="22">
        <v>20</v>
      </c>
      <c r="J1281" s="13">
        <f t="shared" si="58"/>
        <v>18.44109489051095</v>
      </c>
      <c r="K1281" s="13">
        <f t="shared" si="58"/>
        <v>11.961167883211679</v>
      </c>
    </row>
    <row r="1282" spans="1:15">
      <c r="A1282" s="21">
        <v>43348</v>
      </c>
      <c r="B1282" s="22">
        <v>21</v>
      </c>
      <c r="C1282" s="41">
        <v>59.2301</v>
      </c>
      <c r="D1282" s="41">
        <v>37.448099999999997</v>
      </c>
      <c r="E1282" s="34">
        <f>VLOOKUP(A1282,[1]GAS!$A$2:$B$215,2,FALSE)</f>
        <v>4.1100000000000003</v>
      </c>
      <c r="F1282" s="13">
        <f t="shared" si="57"/>
        <v>14.411216545012165</v>
      </c>
      <c r="G1282" s="13">
        <f t="shared" si="59"/>
        <v>9.1114598540145977</v>
      </c>
      <c r="H1282" s="21">
        <v>43348</v>
      </c>
      <c r="I1282" s="22">
        <v>21</v>
      </c>
      <c r="J1282" s="13">
        <f t="shared" si="58"/>
        <v>14.411216545012165</v>
      </c>
      <c r="K1282" s="13">
        <f t="shared" si="58"/>
        <v>9.1114598540145977</v>
      </c>
    </row>
    <row r="1283" spans="1:15">
      <c r="A1283" s="21">
        <v>43349</v>
      </c>
      <c r="B1283" s="22">
        <v>12</v>
      </c>
      <c r="C1283" s="41">
        <v>36.050400000000003</v>
      </c>
      <c r="D1283" s="41">
        <v>23.024799999999999</v>
      </c>
      <c r="E1283" s="34">
        <f>VLOOKUP(A1283,[1]GAS!$A$2:$B$215,2,FALSE)</f>
        <v>4.2549999999999999</v>
      </c>
      <c r="F1283" s="13">
        <f t="shared" ref="F1283:F1346" si="60">C1283/E1283</f>
        <v>8.4724794359576983</v>
      </c>
      <c r="G1283" s="13">
        <f t="shared" si="59"/>
        <v>5.4112338425381905</v>
      </c>
      <c r="H1283" s="21">
        <v>43349</v>
      </c>
      <c r="I1283" s="22">
        <v>12</v>
      </c>
      <c r="J1283" s="13">
        <f t="shared" ref="J1283:K1346" si="61">F1283</f>
        <v>8.4724794359576983</v>
      </c>
      <c r="K1283" s="13">
        <f t="shared" si="61"/>
        <v>5.4112338425381905</v>
      </c>
      <c r="L1283" s="20">
        <f>MAX(AVERAGE(C1283:C1286),AVERAGE(C1284:C1287),AVERAGE(C1285:C1288),AVERAGE(C1286:C1289),AVERAGE(C1287:C1290))</f>
        <v>53.112875000000003</v>
      </c>
      <c r="M1283" s="20"/>
      <c r="N1283" s="20">
        <f>MAX(AVERAGE(D1283:D1286),AVERAGE(D1284:D1287),AVERAGE(D1285:D1288),AVERAGE(D1286:D1289),AVERAGE(D1287:D1290))</f>
        <v>40.717700000000001</v>
      </c>
      <c r="O1283" s="20"/>
    </row>
    <row r="1284" spans="1:15">
      <c r="A1284" s="21">
        <v>43349</v>
      </c>
      <c r="B1284" s="22">
        <v>13</v>
      </c>
      <c r="C1284" s="41">
        <v>40.266100000000002</v>
      </c>
      <c r="D1284" s="41">
        <v>21.6633</v>
      </c>
      <c r="E1284" s="34">
        <f>VLOOKUP(A1284,[1]GAS!$A$2:$B$215,2,FALSE)</f>
        <v>4.2549999999999999</v>
      </c>
      <c r="F1284" s="13">
        <f t="shared" si="60"/>
        <v>9.4632432432432445</v>
      </c>
      <c r="G1284" s="13">
        <f t="shared" ref="G1284:G1347" si="62">D1284/E1284</f>
        <v>5.0912573443008222</v>
      </c>
      <c r="H1284" s="21">
        <v>43349</v>
      </c>
      <c r="I1284" s="22">
        <v>13</v>
      </c>
      <c r="J1284" s="13">
        <f t="shared" si="61"/>
        <v>9.4632432432432445</v>
      </c>
      <c r="K1284" s="13">
        <f t="shared" si="61"/>
        <v>5.0912573443008222</v>
      </c>
    </row>
    <row r="1285" spans="1:15">
      <c r="A1285" s="21">
        <v>43349</v>
      </c>
      <c r="B1285" s="22">
        <v>14</v>
      </c>
      <c r="C1285" s="41">
        <v>37.6295</v>
      </c>
      <c r="D1285" s="41">
        <v>24.6219</v>
      </c>
      <c r="E1285" s="34">
        <f>VLOOKUP(A1285,[1]GAS!$A$2:$B$215,2,FALSE)</f>
        <v>4.2549999999999999</v>
      </c>
      <c r="F1285" s="13">
        <f t="shared" si="60"/>
        <v>8.843595769682727</v>
      </c>
      <c r="G1285" s="13">
        <f t="shared" si="62"/>
        <v>5.7865804935370155</v>
      </c>
      <c r="H1285" s="21">
        <v>43349</v>
      </c>
      <c r="I1285" s="22">
        <v>14</v>
      </c>
      <c r="J1285" s="13">
        <f t="shared" si="61"/>
        <v>8.843595769682727</v>
      </c>
      <c r="K1285" s="13">
        <f t="shared" si="61"/>
        <v>5.7865804935370155</v>
      </c>
    </row>
    <row r="1286" spans="1:15">
      <c r="A1286" s="21">
        <v>43349</v>
      </c>
      <c r="B1286" s="22">
        <v>15</v>
      </c>
      <c r="C1286" s="41">
        <v>40.284599999999998</v>
      </c>
      <c r="D1286" s="41">
        <v>26.398599999999998</v>
      </c>
      <c r="E1286" s="34">
        <f>VLOOKUP(A1286,[1]GAS!$A$2:$B$215,2,FALSE)</f>
        <v>4.2549999999999999</v>
      </c>
      <c r="F1286" s="13">
        <f t="shared" si="60"/>
        <v>9.467591069330199</v>
      </c>
      <c r="G1286" s="13">
        <f t="shared" si="62"/>
        <v>6.2041363102232667</v>
      </c>
      <c r="H1286" s="21">
        <v>43349</v>
      </c>
      <c r="I1286" s="22">
        <v>15</v>
      </c>
      <c r="J1286" s="13">
        <f t="shared" si="61"/>
        <v>9.467591069330199</v>
      </c>
      <c r="K1286" s="13">
        <f t="shared" si="61"/>
        <v>6.2041363102232667</v>
      </c>
    </row>
    <row r="1287" spans="1:15">
      <c r="A1287" s="21">
        <v>43349</v>
      </c>
      <c r="B1287" s="22">
        <v>16</v>
      </c>
      <c r="C1287" s="41">
        <v>45.022399999999998</v>
      </c>
      <c r="D1287" s="41">
        <v>28.501799999999999</v>
      </c>
      <c r="E1287" s="34">
        <f>VLOOKUP(A1287,[1]GAS!$A$2:$B$215,2,FALSE)</f>
        <v>4.2549999999999999</v>
      </c>
      <c r="F1287" s="13">
        <f t="shared" si="60"/>
        <v>10.581057579318449</v>
      </c>
      <c r="G1287" s="13">
        <f t="shared" si="62"/>
        <v>6.6984253819036432</v>
      </c>
      <c r="H1287" s="21">
        <v>43349</v>
      </c>
      <c r="I1287" s="22">
        <v>16</v>
      </c>
      <c r="J1287" s="13">
        <f t="shared" si="61"/>
        <v>10.581057579318449</v>
      </c>
      <c r="K1287" s="13">
        <f t="shared" si="61"/>
        <v>6.6984253819036432</v>
      </c>
    </row>
    <row r="1288" spans="1:15">
      <c r="A1288" s="21">
        <v>43349</v>
      </c>
      <c r="B1288" s="22">
        <v>17</v>
      </c>
      <c r="C1288" s="41">
        <v>47.790900000000001</v>
      </c>
      <c r="D1288" s="41">
        <v>33.320300000000003</v>
      </c>
      <c r="E1288" s="34">
        <f>VLOOKUP(A1288,[1]GAS!$A$2:$B$215,2,FALSE)</f>
        <v>4.2549999999999999</v>
      </c>
      <c r="F1288" s="13">
        <f t="shared" si="60"/>
        <v>11.231703877790835</v>
      </c>
      <c r="G1288" s="13">
        <f t="shared" si="62"/>
        <v>7.8308578143360759</v>
      </c>
      <c r="H1288" s="21">
        <v>43349</v>
      </c>
      <c r="I1288" s="22">
        <v>17</v>
      </c>
      <c r="J1288" s="13">
        <f t="shared" si="61"/>
        <v>11.231703877790835</v>
      </c>
      <c r="K1288" s="13">
        <f t="shared" si="61"/>
        <v>7.8308578143360759</v>
      </c>
    </row>
    <row r="1289" spans="1:15">
      <c r="A1289" s="21">
        <v>43349</v>
      </c>
      <c r="B1289" s="22">
        <v>18</v>
      </c>
      <c r="C1289" s="41">
        <v>55.964199999999998</v>
      </c>
      <c r="D1289" s="41">
        <v>38.698599999999999</v>
      </c>
      <c r="E1289" s="34">
        <f>VLOOKUP(A1289,[1]GAS!$A$2:$B$215,2,FALSE)</f>
        <v>4.2549999999999999</v>
      </c>
      <c r="F1289" s="13">
        <f t="shared" si="60"/>
        <v>13.152573443008226</v>
      </c>
      <c r="G1289" s="13">
        <f t="shared" si="62"/>
        <v>9.0948531139835485</v>
      </c>
      <c r="H1289" s="21">
        <v>43349</v>
      </c>
      <c r="I1289" s="22">
        <v>18</v>
      </c>
      <c r="J1289" s="13">
        <f t="shared" si="61"/>
        <v>13.152573443008226</v>
      </c>
      <c r="K1289" s="13">
        <f t="shared" si="61"/>
        <v>9.0948531139835485</v>
      </c>
    </row>
    <row r="1290" spans="1:15">
      <c r="A1290" s="21">
        <v>43349</v>
      </c>
      <c r="B1290" s="22">
        <v>19</v>
      </c>
      <c r="C1290" s="41">
        <v>63.673999999999999</v>
      </c>
      <c r="D1290" s="41">
        <v>62.350099999999998</v>
      </c>
      <c r="E1290" s="34">
        <f>VLOOKUP(A1290,[1]GAS!$A$2:$B$215,2,FALSE)</f>
        <v>4.2549999999999999</v>
      </c>
      <c r="F1290" s="13">
        <f t="shared" si="60"/>
        <v>14.964512338425383</v>
      </c>
      <c r="G1290" s="13">
        <f t="shared" si="62"/>
        <v>14.653372502937721</v>
      </c>
      <c r="H1290" s="21">
        <v>43349</v>
      </c>
      <c r="I1290" s="22">
        <v>19</v>
      </c>
      <c r="J1290" s="13">
        <f t="shared" si="61"/>
        <v>14.964512338425383</v>
      </c>
      <c r="K1290" s="13">
        <f t="shared" si="61"/>
        <v>14.653372502937721</v>
      </c>
    </row>
    <row r="1291" spans="1:15">
      <c r="A1291" s="21">
        <v>43349</v>
      </c>
      <c r="B1291" s="22">
        <v>20</v>
      </c>
      <c r="C1291" s="41">
        <v>73.704400000000007</v>
      </c>
      <c r="D1291" s="41">
        <v>49.077800000000003</v>
      </c>
      <c r="E1291" s="34">
        <f>VLOOKUP(A1291,[1]GAS!$A$2:$B$215,2,FALSE)</f>
        <v>4.2549999999999999</v>
      </c>
      <c r="F1291" s="13">
        <f t="shared" si="60"/>
        <v>17.321833137485314</v>
      </c>
      <c r="G1291" s="13">
        <f t="shared" si="62"/>
        <v>11.534148061104585</v>
      </c>
      <c r="H1291" s="21">
        <v>43349</v>
      </c>
      <c r="I1291" s="22">
        <v>20</v>
      </c>
      <c r="J1291" s="13">
        <f t="shared" si="61"/>
        <v>17.321833137485314</v>
      </c>
      <c r="K1291" s="13">
        <f t="shared" si="61"/>
        <v>11.534148061104585</v>
      </c>
    </row>
    <row r="1292" spans="1:15">
      <c r="A1292" s="21">
        <v>43349</v>
      </c>
      <c r="B1292" s="22">
        <v>21</v>
      </c>
      <c r="C1292" s="41">
        <v>59.787399999999998</v>
      </c>
      <c r="D1292" s="41">
        <v>31.792999999999999</v>
      </c>
      <c r="E1292" s="34">
        <f>VLOOKUP(A1292,[1]GAS!$A$2:$B$215,2,FALSE)</f>
        <v>4.2549999999999999</v>
      </c>
      <c r="F1292" s="13">
        <f t="shared" si="60"/>
        <v>14.051092831962396</v>
      </c>
      <c r="G1292" s="13">
        <f t="shared" si="62"/>
        <v>7.4719153936545242</v>
      </c>
      <c r="H1292" s="21">
        <v>43349</v>
      </c>
      <c r="I1292" s="22">
        <v>21</v>
      </c>
      <c r="J1292" s="13">
        <f t="shared" si="61"/>
        <v>14.051092831962396</v>
      </c>
      <c r="K1292" s="13">
        <f t="shared" si="61"/>
        <v>7.4719153936545242</v>
      </c>
    </row>
    <row r="1293" spans="1:15">
      <c r="A1293" s="21">
        <v>43350</v>
      </c>
      <c r="B1293" s="22">
        <v>12</v>
      </c>
      <c r="C1293" s="41">
        <v>39.021799999999999</v>
      </c>
      <c r="D1293" s="41">
        <v>33.632399999999997</v>
      </c>
      <c r="E1293" s="34">
        <f>VLOOKUP(A1293,[1]GAS!$A$2:$B$215,2,FALSE)</f>
        <v>4.43</v>
      </c>
      <c r="F1293" s="13">
        <f t="shared" si="60"/>
        <v>8.8085327313769763</v>
      </c>
      <c r="G1293" s="13">
        <f t="shared" si="62"/>
        <v>7.5919638826185096</v>
      </c>
      <c r="H1293" s="21">
        <v>43350</v>
      </c>
      <c r="I1293" s="22">
        <v>12</v>
      </c>
      <c r="J1293" s="13">
        <f t="shared" si="61"/>
        <v>8.8085327313769763</v>
      </c>
      <c r="K1293" s="13">
        <f t="shared" si="61"/>
        <v>7.5919638826185096</v>
      </c>
      <c r="L1293" s="20">
        <f>MAX(AVERAGE(C1293:C1296),AVERAGE(C1294:C1297),AVERAGE(C1295:C1298),AVERAGE(C1296:C1299),AVERAGE(C1297:C1300))</f>
        <v>61.684649999999998</v>
      </c>
      <c r="M1293" s="20"/>
      <c r="N1293" s="20">
        <f>MAX(AVERAGE(D1293:D1296),AVERAGE(D1294:D1297),AVERAGE(D1295:D1298),AVERAGE(D1296:D1299),AVERAGE(D1297:D1300))</f>
        <v>45.887350000000005</v>
      </c>
      <c r="O1293" s="20"/>
    </row>
    <row r="1294" spans="1:15">
      <c r="A1294" s="21">
        <v>43350</v>
      </c>
      <c r="B1294" s="22">
        <v>13</v>
      </c>
      <c r="C1294" s="41">
        <v>44.578499999999998</v>
      </c>
      <c r="D1294" s="41">
        <v>27.959800000000001</v>
      </c>
      <c r="E1294" s="34">
        <f>VLOOKUP(A1294,[1]GAS!$A$2:$B$215,2,FALSE)</f>
        <v>4.43</v>
      </c>
      <c r="F1294" s="13">
        <f t="shared" si="60"/>
        <v>10.062866817155756</v>
      </c>
      <c r="G1294" s="13">
        <f t="shared" si="62"/>
        <v>6.3114672686230255</v>
      </c>
      <c r="H1294" s="21">
        <v>43350</v>
      </c>
      <c r="I1294" s="22">
        <v>13</v>
      </c>
      <c r="J1294" s="13">
        <f t="shared" si="61"/>
        <v>10.062866817155756</v>
      </c>
      <c r="K1294" s="13">
        <f t="shared" si="61"/>
        <v>6.3114672686230255</v>
      </c>
    </row>
    <row r="1295" spans="1:15">
      <c r="A1295" s="21">
        <v>43350</v>
      </c>
      <c r="B1295" s="22">
        <v>14</v>
      </c>
      <c r="C1295" s="41">
        <v>45.087600000000002</v>
      </c>
      <c r="D1295" s="41">
        <v>33.708500000000001</v>
      </c>
      <c r="E1295" s="34">
        <f>VLOOKUP(A1295,[1]GAS!$A$2:$B$215,2,FALSE)</f>
        <v>4.43</v>
      </c>
      <c r="F1295" s="13">
        <f t="shared" si="60"/>
        <v>10.177787810383748</v>
      </c>
      <c r="G1295" s="13">
        <f t="shared" si="62"/>
        <v>7.6091422121896173</v>
      </c>
      <c r="H1295" s="21">
        <v>43350</v>
      </c>
      <c r="I1295" s="22">
        <v>14</v>
      </c>
      <c r="J1295" s="13">
        <f t="shared" si="61"/>
        <v>10.177787810383748</v>
      </c>
      <c r="K1295" s="13">
        <f t="shared" si="61"/>
        <v>7.6091422121896173</v>
      </c>
    </row>
    <row r="1296" spans="1:15">
      <c r="A1296" s="21">
        <v>43350</v>
      </c>
      <c r="B1296" s="22">
        <v>15</v>
      </c>
      <c r="C1296" s="41">
        <v>54.538699999999999</v>
      </c>
      <c r="D1296" s="41">
        <v>44.157499999999999</v>
      </c>
      <c r="E1296" s="34">
        <f>VLOOKUP(A1296,[1]GAS!$A$2:$B$215,2,FALSE)</f>
        <v>4.43</v>
      </c>
      <c r="F1296" s="13">
        <f t="shared" si="60"/>
        <v>12.311218961625283</v>
      </c>
      <c r="G1296" s="13">
        <f t="shared" si="62"/>
        <v>9.967832957110609</v>
      </c>
      <c r="H1296" s="21">
        <v>43350</v>
      </c>
      <c r="I1296" s="22">
        <v>15</v>
      </c>
      <c r="J1296" s="13">
        <f t="shared" si="61"/>
        <v>12.311218961625283</v>
      </c>
      <c r="K1296" s="13">
        <f t="shared" si="61"/>
        <v>9.967832957110609</v>
      </c>
    </row>
    <row r="1297" spans="1:15">
      <c r="A1297" s="21">
        <v>43350</v>
      </c>
      <c r="B1297" s="22">
        <v>16</v>
      </c>
      <c r="C1297" s="41">
        <v>49.159599999999998</v>
      </c>
      <c r="D1297" s="41">
        <v>48.549100000000003</v>
      </c>
      <c r="E1297" s="34">
        <f>VLOOKUP(A1297,[1]GAS!$A$2:$B$215,2,FALSE)</f>
        <v>4.43</v>
      </c>
      <c r="F1297" s="13">
        <f t="shared" si="60"/>
        <v>11.096975169300226</v>
      </c>
      <c r="G1297" s="13">
        <f t="shared" si="62"/>
        <v>10.95916478555305</v>
      </c>
      <c r="H1297" s="21">
        <v>43350</v>
      </c>
      <c r="I1297" s="22">
        <v>16</v>
      </c>
      <c r="J1297" s="13">
        <f t="shared" si="61"/>
        <v>11.096975169300226</v>
      </c>
      <c r="K1297" s="13">
        <f t="shared" si="61"/>
        <v>10.95916478555305</v>
      </c>
    </row>
    <row r="1298" spans="1:15">
      <c r="A1298" s="21">
        <v>43350</v>
      </c>
      <c r="B1298" s="22">
        <v>17</v>
      </c>
      <c r="C1298" s="41">
        <v>56.482500000000002</v>
      </c>
      <c r="D1298" s="41">
        <v>40.742400000000004</v>
      </c>
      <c r="E1298" s="34">
        <f>VLOOKUP(A1298,[1]GAS!$A$2:$B$215,2,FALSE)</f>
        <v>4.43</v>
      </c>
      <c r="F1298" s="13">
        <f t="shared" si="60"/>
        <v>12.750000000000002</v>
      </c>
      <c r="G1298" s="13">
        <f t="shared" si="62"/>
        <v>9.1969300225733654</v>
      </c>
      <c r="H1298" s="21">
        <v>43350</v>
      </c>
      <c r="I1298" s="22">
        <v>17</v>
      </c>
      <c r="J1298" s="13">
        <f t="shared" si="61"/>
        <v>12.750000000000002</v>
      </c>
      <c r="K1298" s="13">
        <f t="shared" si="61"/>
        <v>9.1969300225733654</v>
      </c>
    </row>
    <row r="1299" spans="1:15">
      <c r="A1299" s="21">
        <v>43350</v>
      </c>
      <c r="B1299" s="22">
        <v>18</v>
      </c>
      <c r="C1299" s="41">
        <v>62.160699999999999</v>
      </c>
      <c r="D1299" s="41">
        <v>41.566800000000001</v>
      </c>
      <c r="E1299" s="34">
        <f>VLOOKUP(A1299,[1]GAS!$A$2:$B$215,2,FALSE)</f>
        <v>4.43</v>
      </c>
      <c r="F1299" s="13">
        <f t="shared" si="60"/>
        <v>14.031760722347631</v>
      </c>
      <c r="G1299" s="13">
        <f t="shared" si="62"/>
        <v>9.3830248306997746</v>
      </c>
      <c r="H1299" s="21">
        <v>43350</v>
      </c>
      <c r="I1299" s="22">
        <v>18</v>
      </c>
      <c r="J1299" s="13">
        <f t="shared" si="61"/>
        <v>14.031760722347631</v>
      </c>
      <c r="K1299" s="13">
        <f t="shared" si="61"/>
        <v>9.3830248306997746</v>
      </c>
    </row>
    <row r="1300" spans="1:15">
      <c r="A1300" s="21">
        <v>43350</v>
      </c>
      <c r="B1300" s="22">
        <v>19</v>
      </c>
      <c r="C1300" s="41">
        <v>78.9358</v>
      </c>
      <c r="D1300" s="41">
        <v>52.691099999999999</v>
      </c>
      <c r="E1300" s="34">
        <f>VLOOKUP(A1300,[1]GAS!$A$2:$B$215,2,FALSE)</f>
        <v>4.43</v>
      </c>
      <c r="F1300" s="13">
        <f t="shared" si="60"/>
        <v>17.818465011286683</v>
      </c>
      <c r="G1300" s="13">
        <f t="shared" si="62"/>
        <v>11.894153498871333</v>
      </c>
      <c r="H1300" s="21">
        <v>43350</v>
      </c>
      <c r="I1300" s="22">
        <v>19</v>
      </c>
      <c r="J1300" s="13">
        <f t="shared" si="61"/>
        <v>17.818465011286683</v>
      </c>
      <c r="K1300" s="13">
        <f t="shared" si="61"/>
        <v>11.894153498871333</v>
      </c>
    </row>
    <row r="1301" spans="1:15">
      <c r="A1301" s="21">
        <v>43350</v>
      </c>
      <c r="B1301" s="22">
        <v>20</v>
      </c>
      <c r="C1301" s="41">
        <v>90.193200000000004</v>
      </c>
      <c r="D1301" s="41">
        <v>36.698399999999999</v>
      </c>
      <c r="E1301" s="34">
        <f>VLOOKUP(A1301,[1]GAS!$A$2:$B$215,2,FALSE)</f>
        <v>4.43</v>
      </c>
      <c r="F1301" s="13">
        <f t="shared" si="60"/>
        <v>20.359638826185105</v>
      </c>
      <c r="G1301" s="13">
        <f t="shared" si="62"/>
        <v>8.284063205417608</v>
      </c>
      <c r="H1301" s="21">
        <v>43350</v>
      </c>
      <c r="I1301" s="22">
        <v>20</v>
      </c>
      <c r="J1301" s="13">
        <f t="shared" si="61"/>
        <v>20.359638826185105</v>
      </c>
      <c r="K1301" s="13">
        <f t="shared" si="61"/>
        <v>8.284063205417608</v>
      </c>
    </row>
    <row r="1302" spans="1:15">
      <c r="A1302" s="21">
        <v>43350</v>
      </c>
      <c r="B1302" s="22">
        <v>21</v>
      </c>
      <c r="C1302" s="41">
        <v>66.5364</v>
      </c>
      <c r="D1302" s="41">
        <v>33.290799999999997</v>
      </c>
      <c r="E1302" s="34">
        <f>VLOOKUP(A1302,[1]GAS!$A$2:$B$215,2,FALSE)</f>
        <v>4.43</v>
      </c>
      <c r="F1302" s="13">
        <f t="shared" si="60"/>
        <v>15.019503386004516</v>
      </c>
      <c r="G1302" s="13">
        <f t="shared" si="62"/>
        <v>7.5148532731376978</v>
      </c>
      <c r="H1302" s="21">
        <v>43350</v>
      </c>
      <c r="I1302" s="22">
        <v>21</v>
      </c>
      <c r="J1302" s="13">
        <f t="shared" si="61"/>
        <v>15.019503386004516</v>
      </c>
      <c r="K1302" s="13">
        <f t="shared" si="61"/>
        <v>7.5148532731376978</v>
      </c>
    </row>
    <row r="1303" spans="1:15">
      <c r="A1303" s="21">
        <v>43351</v>
      </c>
      <c r="B1303" s="22">
        <v>12</v>
      </c>
      <c r="C1303" s="41">
        <v>30.075700000000001</v>
      </c>
      <c r="D1303" s="41">
        <v>21.379799999999999</v>
      </c>
      <c r="E1303" s="34">
        <f>VLOOKUP(A1303,[1]GAS!$A$2:$B$215,2,FALSE)</f>
        <v>4.01</v>
      </c>
      <c r="F1303" s="13">
        <f t="shared" si="60"/>
        <v>7.5001745635910231</v>
      </c>
      <c r="G1303" s="13">
        <f t="shared" si="62"/>
        <v>5.3316209476309231</v>
      </c>
      <c r="H1303" s="21">
        <v>43351</v>
      </c>
      <c r="I1303" s="22">
        <v>12</v>
      </c>
      <c r="J1303" s="13">
        <f t="shared" si="61"/>
        <v>7.5001745635910231</v>
      </c>
      <c r="K1303" s="13">
        <f t="shared" si="61"/>
        <v>5.3316209476309231</v>
      </c>
      <c r="L1303" s="20">
        <f>MAX(AVERAGE(C1303:C1306),AVERAGE(C1304:C1307),AVERAGE(C1305:C1308),AVERAGE(C1306:C1309),AVERAGE(C1307:C1310))</f>
        <v>57.286000000000001</v>
      </c>
      <c r="M1303" s="20"/>
      <c r="N1303" s="20">
        <f>MAX(AVERAGE(D1303:D1306),AVERAGE(D1304:D1307),AVERAGE(D1305:D1308),AVERAGE(D1306:D1309),AVERAGE(D1307:D1310))</f>
        <v>35.933599999999998</v>
      </c>
      <c r="O1303" s="20"/>
    </row>
    <row r="1304" spans="1:15">
      <c r="A1304" s="21">
        <v>43351</v>
      </c>
      <c r="B1304" s="22">
        <v>13</v>
      </c>
      <c r="C1304" s="41">
        <v>34.458500000000001</v>
      </c>
      <c r="D1304" s="41">
        <v>22.854900000000001</v>
      </c>
      <c r="E1304" s="34">
        <f>VLOOKUP(A1304,[1]GAS!$A$2:$B$215,2,FALSE)</f>
        <v>4.01</v>
      </c>
      <c r="F1304" s="13">
        <f t="shared" si="60"/>
        <v>8.5931421446384046</v>
      </c>
      <c r="G1304" s="13">
        <f t="shared" si="62"/>
        <v>5.6994763092269327</v>
      </c>
      <c r="H1304" s="21">
        <v>43351</v>
      </c>
      <c r="I1304" s="22">
        <v>13</v>
      </c>
      <c r="J1304" s="13">
        <f t="shared" si="61"/>
        <v>8.5931421446384046</v>
      </c>
      <c r="K1304" s="13">
        <f t="shared" si="61"/>
        <v>5.6994763092269327</v>
      </c>
    </row>
    <row r="1305" spans="1:15">
      <c r="A1305" s="21">
        <v>43351</v>
      </c>
      <c r="B1305" s="22">
        <v>14</v>
      </c>
      <c r="C1305" s="41">
        <v>38.503</v>
      </c>
      <c r="D1305" s="41">
        <v>26.701799999999999</v>
      </c>
      <c r="E1305" s="34">
        <f>VLOOKUP(A1305,[1]GAS!$A$2:$B$215,2,FALSE)</f>
        <v>4.01</v>
      </c>
      <c r="F1305" s="13">
        <f t="shared" si="60"/>
        <v>9.6017456359102251</v>
      </c>
      <c r="G1305" s="13">
        <f t="shared" si="62"/>
        <v>6.6588029925187033</v>
      </c>
      <c r="H1305" s="21">
        <v>43351</v>
      </c>
      <c r="I1305" s="22">
        <v>14</v>
      </c>
      <c r="J1305" s="13">
        <f t="shared" si="61"/>
        <v>9.6017456359102251</v>
      </c>
      <c r="K1305" s="13">
        <f t="shared" si="61"/>
        <v>6.6588029925187033</v>
      </c>
    </row>
    <row r="1306" spans="1:15">
      <c r="A1306" s="21">
        <v>43351</v>
      </c>
      <c r="B1306" s="22">
        <v>15</v>
      </c>
      <c r="C1306" s="41">
        <v>45.995699999999999</v>
      </c>
      <c r="D1306" s="41">
        <v>25.655899999999999</v>
      </c>
      <c r="E1306" s="34">
        <f>VLOOKUP(A1306,[1]GAS!$A$2:$B$215,2,FALSE)</f>
        <v>4.01</v>
      </c>
      <c r="F1306" s="13">
        <f t="shared" si="60"/>
        <v>11.470249376558604</v>
      </c>
      <c r="G1306" s="13">
        <f t="shared" si="62"/>
        <v>6.3979800498753114</v>
      </c>
      <c r="H1306" s="21">
        <v>43351</v>
      </c>
      <c r="I1306" s="22">
        <v>15</v>
      </c>
      <c r="J1306" s="13">
        <f t="shared" si="61"/>
        <v>11.470249376558604</v>
      </c>
      <c r="K1306" s="13">
        <f t="shared" si="61"/>
        <v>6.3979800498753114</v>
      </c>
    </row>
    <row r="1307" spans="1:15">
      <c r="A1307" s="21">
        <v>43351</v>
      </c>
      <c r="B1307" s="22">
        <v>16</v>
      </c>
      <c r="C1307" s="41">
        <v>47.491599999999998</v>
      </c>
      <c r="D1307" s="41">
        <v>26.640499999999999</v>
      </c>
      <c r="E1307" s="34">
        <f>VLOOKUP(A1307,[1]GAS!$A$2:$B$215,2,FALSE)</f>
        <v>4.01</v>
      </c>
      <c r="F1307" s="13">
        <f t="shared" si="60"/>
        <v>11.843291770573567</v>
      </c>
      <c r="G1307" s="13">
        <f t="shared" si="62"/>
        <v>6.6435162094763092</v>
      </c>
      <c r="H1307" s="21">
        <v>43351</v>
      </c>
      <c r="I1307" s="22">
        <v>16</v>
      </c>
      <c r="J1307" s="13">
        <f t="shared" si="61"/>
        <v>11.843291770573567</v>
      </c>
      <c r="K1307" s="13">
        <f t="shared" si="61"/>
        <v>6.6435162094763092</v>
      </c>
    </row>
    <row r="1308" spans="1:15">
      <c r="A1308" s="21">
        <v>43351</v>
      </c>
      <c r="B1308" s="22">
        <v>17</v>
      </c>
      <c r="C1308" s="41">
        <v>54.499699999999997</v>
      </c>
      <c r="D1308" s="41">
        <v>28.8492</v>
      </c>
      <c r="E1308" s="34">
        <f>VLOOKUP(A1308,[1]GAS!$A$2:$B$215,2,FALSE)</f>
        <v>4.01</v>
      </c>
      <c r="F1308" s="13">
        <f t="shared" si="60"/>
        <v>13.590947630922694</v>
      </c>
      <c r="G1308" s="13">
        <f t="shared" si="62"/>
        <v>7.1943142144638408</v>
      </c>
      <c r="H1308" s="21">
        <v>43351</v>
      </c>
      <c r="I1308" s="22">
        <v>17</v>
      </c>
      <c r="J1308" s="13">
        <f t="shared" si="61"/>
        <v>13.590947630922694</v>
      </c>
      <c r="K1308" s="13">
        <f t="shared" si="61"/>
        <v>7.1943142144638408</v>
      </c>
    </row>
    <row r="1309" spans="1:15">
      <c r="A1309" s="21">
        <v>43351</v>
      </c>
      <c r="B1309" s="22">
        <v>18</v>
      </c>
      <c r="C1309" s="41">
        <v>58.892200000000003</v>
      </c>
      <c r="D1309" s="41">
        <v>44.558999999999997</v>
      </c>
      <c r="E1309" s="34">
        <f>VLOOKUP(A1309,[1]GAS!$A$2:$B$215,2,FALSE)</f>
        <v>4.01</v>
      </c>
      <c r="F1309" s="13">
        <f t="shared" si="60"/>
        <v>14.68633416458853</v>
      </c>
      <c r="G1309" s="13">
        <f t="shared" si="62"/>
        <v>11.111970074812968</v>
      </c>
      <c r="H1309" s="21">
        <v>43351</v>
      </c>
      <c r="I1309" s="22">
        <v>18</v>
      </c>
      <c r="J1309" s="13">
        <f t="shared" si="61"/>
        <v>14.68633416458853</v>
      </c>
      <c r="K1309" s="13">
        <f t="shared" si="61"/>
        <v>11.111970074812968</v>
      </c>
    </row>
    <row r="1310" spans="1:15">
      <c r="A1310" s="21">
        <v>43351</v>
      </c>
      <c r="B1310" s="22">
        <v>19</v>
      </c>
      <c r="C1310" s="41">
        <v>68.260499999999993</v>
      </c>
      <c r="D1310" s="41">
        <v>43.685699999999997</v>
      </c>
      <c r="E1310" s="34">
        <f>VLOOKUP(A1310,[1]GAS!$A$2:$B$215,2,FALSE)</f>
        <v>4.01</v>
      </c>
      <c r="F1310" s="13">
        <f t="shared" si="60"/>
        <v>17.022568578553614</v>
      </c>
      <c r="G1310" s="13">
        <f t="shared" si="62"/>
        <v>10.894189526184539</v>
      </c>
      <c r="H1310" s="21">
        <v>43351</v>
      </c>
      <c r="I1310" s="22">
        <v>19</v>
      </c>
      <c r="J1310" s="13">
        <f t="shared" si="61"/>
        <v>17.022568578553614</v>
      </c>
      <c r="K1310" s="13">
        <f t="shared" si="61"/>
        <v>10.894189526184539</v>
      </c>
    </row>
    <row r="1311" spans="1:15">
      <c r="A1311" s="21">
        <v>43351</v>
      </c>
      <c r="B1311" s="22">
        <v>20</v>
      </c>
      <c r="C1311" s="41">
        <v>86.542599999999993</v>
      </c>
      <c r="D1311" s="41">
        <v>42.225900000000003</v>
      </c>
      <c r="E1311" s="34">
        <f>VLOOKUP(A1311,[1]GAS!$A$2:$B$215,2,FALSE)</f>
        <v>4.01</v>
      </c>
      <c r="F1311" s="13">
        <f t="shared" si="60"/>
        <v>21.581695760598503</v>
      </c>
      <c r="G1311" s="13">
        <f t="shared" si="62"/>
        <v>10.530149625935163</v>
      </c>
      <c r="H1311" s="21">
        <v>43351</v>
      </c>
      <c r="I1311" s="22">
        <v>20</v>
      </c>
      <c r="J1311" s="13">
        <f t="shared" si="61"/>
        <v>21.581695760598503</v>
      </c>
      <c r="K1311" s="13">
        <f t="shared" si="61"/>
        <v>10.530149625935163</v>
      </c>
    </row>
    <row r="1312" spans="1:15">
      <c r="A1312" s="21">
        <v>43351</v>
      </c>
      <c r="B1312" s="22">
        <v>21</v>
      </c>
      <c r="C1312" s="41">
        <v>60.704000000000001</v>
      </c>
      <c r="D1312" s="41">
        <v>38.626899999999999</v>
      </c>
      <c r="E1312" s="34">
        <f>VLOOKUP(A1312,[1]GAS!$A$2:$B$215,2,FALSE)</f>
        <v>4.01</v>
      </c>
      <c r="F1312" s="13">
        <f t="shared" si="60"/>
        <v>15.138154613466336</v>
      </c>
      <c r="G1312" s="13">
        <f t="shared" si="62"/>
        <v>9.6326433915211975</v>
      </c>
      <c r="H1312" s="21">
        <v>43351</v>
      </c>
      <c r="I1312" s="22">
        <v>21</v>
      </c>
      <c r="J1312" s="13">
        <f t="shared" si="61"/>
        <v>15.138154613466336</v>
      </c>
      <c r="K1312" s="13">
        <f t="shared" si="61"/>
        <v>9.6326433915211975</v>
      </c>
    </row>
    <row r="1313" spans="1:15">
      <c r="A1313" s="21">
        <v>43352</v>
      </c>
      <c r="B1313" s="22">
        <v>12</v>
      </c>
      <c r="C1313" s="41">
        <v>26.7393</v>
      </c>
      <c r="D1313" s="41">
        <v>24.189800000000002</v>
      </c>
      <c r="E1313" s="34">
        <f>VLOOKUP(A1313,[1]GAS!$A$2:$B$215,2,FALSE)</f>
        <v>4.01</v>
      </c>
      <c r="F1313" s="13">
        <f t="shared" si="60"/>
        <v>6.668154613466335</v>
      </c>
      <c r="G1313" s="13">
        <f t="shared" si="62"/>
        <v>6.0323690773067336</v>
      </c>
      <c r="H1313" s="21">
        <v>43352</v>
      </c>
      <c r="I1313" s="22">
        <v>12</v>
      </c>
      <c r="J1313" s="13">
        <f t="shared" si="61"/>
        <v>6.668154613466335</v>
      </c>
      <c r="K1313" s="13">
        <f t="shared" si="61"/>
        <v>6.0323690773067336</v>
      </c>
      <c r="L1313" s="20">
        <f>MAX(AVERAGE(C1313:C1316),AVERAGE(C1314:C1317),AVERAGE(C1315:C1318),AVERAGE(C1316:C1319),AVERAGE(C1317:C1320))</f>
        <v>56.241999999999997</v>
      </c>
      <c r="M1313" s="20"/>
      <c r="N1313" s="20">
        <f>MAX(AVERAGE(D1313:D1316),AVERAGE(D1314:D1317),AVERAGE(D1315:D1318),AVERAGE(D1316:D1319),AVERAGE(D1317:D1320))</f>
        <v>37.419725</v>
      </c>
      <c r="O1313" s="20"/>
    </row>
    <row r="1314" spans="1:15">
      <c r="A1314" s="21">
        <v>43352</v>
      </c>
      <c r="B1314" s="22">
        <v>13</v>
      </c>
      <c r="C1314" s="41">
        <v>30.061499999999999</v>
      </c>
      <c r="D1314" s="41">
        <v>29.958300000000001</v>
      </c>
      <c r="E1314" s="34">
        <f>VLOOKUP(A1314,[1]GAS!$A$2:$B$215,2,FALSE)</f>
        <v>4.01</v>
      </c>
      <c r="F1314" s="13">
        <f t="shared" si="60"/>
        <v>7.4966334164588533</v>
      </c>
      <c r="G1314" s="13">
        <f t="shared" si="62"/>
        <v>7.4708977556109737</v>
      </c>
      <c r="H1314" s="21">
        <v>43352</v>
      </c>
      <c r="I1314" s="22">
        <v>13</v>
      </c>
      <c r="J1314" s="13">
        <f t="shared" si="61"/>
        <v>7.4966334164588533</v>
      </c>
      <c r="K1314" s="13">
        <f t="shared" si="61"/>
        <v>7.4708977556109737</v>
      </c>
    </row>
    <row r="1315" spans="1:15">
      <c r="A1315" s="21">
        <v>43352</v>
      </c>
      <c r="B1315" s="22">
        <v>14</v>
      </c>
      <c r="C1315" s="41">
        <v>34.0471</v>
      </c>
      <c r="D1315" s="41">
        <v>28.286999999999999</v>
      </c>
      <c r="E1315" s="34">
        <f>VLOOKUP(A1315,[1]GAS!$A$2:$B$215,2,FALSE)</f>
        <v>4.01</v>
      </c>
      <c r="F1315" s="13">
        <f t="shared" si="60"/>
        <v>8.4905486284289289</v>
      </c>
      <c r="G1315" s="13">
        <f t="shared" si="62"/>
        <v>7.0541147132169577</v>
      </c>
      <c r="H1315" s="21">
        <v>43352</v>
      </c>
      <c r="I1315" s="22">
        <v>14</v>
      </c>
      <c r="J1315" s="13">
        <f t="shared" si="61"/>
        <v>8.4905486284289289</v>
      </c>
      <c r="K1315" s="13">
        <f t="shared" si="61"/>
        <v>7.0541147132169577</v>
      </c>
    </row>
    <row r="1316" spans="1:15">
      <c r="A1316" s="21">
        <v>43352</v>
      </c>
      <c r="B1316" s="22">
        <v>15</v>
      </c>
      <c r="C1316" s="41">
        <v>37.387500000000003</v>
      </c>
      <c r="D1316" s="41">
        <v>29.9541</v>
      </c>
      <c r="E1316" s="34">
        <f>VLOOKUP(A1316,[1]GAS!$A$2:$B$215,2,FALSE)</f>
        <v>4.01</v>
      </c>
      <c r="F1316" s="13">
        <f t="shared" si="60"/>
        <v>9.3235660847880304</v>
      </c>
      <c r="G1316" s="13">
        <f t="shared" si="62"/>
        <v>7.4698503740648388</v>
      </c>
      <c r="H1316" s="21">
        <v>43352</v>
      </c>
      <c r="I1316" s="22">
        <v>15</v>
      </c>
      <c r="J1316" s="13">
        <f t="shared" si="61"/>
        <v>9.3235660847880304</v>
      </c>
      <c r="K1316" s="13">
        <f t="shared" si="61"/>
        <v>7.4698503740648388</v>
      </c>
    </row>
    <row r="1317" spans="1:15">
      <c r="A1317" s="21">
        <v>43352</v>
      </c>
      <c r="B1317" s="22">
        <v>16</v>
      </c>
      <c r="C1317" s="41">
        <v>39.294400000000003</v>
      </c>
      <c r="D1317" s="41">
        <v>33.407899999999998</v>
      </c>
      <c r="E1317" s="34">
        <f>VLOOKUP(A1317,[1]GAS!$A$2:$B$215,2,FALSE)</f>
        <v>4.01</v>
      </c>
      <c r="F1317" s="13">
        <f t="shared" si="60"/>
        <v>9.7991022443890294</v>
      </c>
      <c r="G1317" s="13">
        <f t="shared" si="62"/>
        <v>8.3311471321695763</v>
      </c>
      <c r="H1317" s="21">
        <v>43352</v>
      </c>
      <c r="I1317" s="22">
        <v>16</v>
      </c>
      <c r="J1317" s="13">
        <f t="shared" si="61"/>
        <v>9.7991022443890294</v>
      </c>
      <c r="K1317" s="13">
        <f t="shared" si="61"/>
        <v>8.3311471321695763</v>
      </c>
    </row>
    <row r="1318" spans="1:15">
      <c r="A1318" s="21">
        <v>43352</v>
      </c>
      <c r="B1318" s="22">
        <v>17</v>
      </c>
      <c r="C1318" s="41">
        <v>49.049700000000001</v>
      </c>
      <c r="D1318" s="41">
        <v>37.3598</v>
      </c>
      <c r="E1318" s="34">
        <f>VLOOKUP(A1318,[1]GAS!$A$2:$B$215,2,FALSE)</f>
        <v>4.01</v>
      </c>
      <c r="F1318" s="13">
        <f t="shared" si="60"/>
        <v>12.231845386533667</v>
      </c>
      <c r="G1318" s="13">
        <f t="shared" si="62"/>
        <v>9.316658354114713</v>
      </c>
      <c r="H1318" s="21">
        <v>43352</v>
      </c>
      <c r="I1318" s="22">
        <v>17</v>
      </c>
      <c r="J1318" s="13">
        <f t="shared" si="61"/>
        <v>12.231845386533667</v>
      </c>
      <c r="K1318" s="13">
        <f t="shared" si="61"/>
        <v>9.316658354114713</v>
      </c>
    </row>
    <row r="1319" spans="1:15">
      <c r="A1319" s="21">
        <v>43352</v>
      </c>
      <c r="B1319" s="22">
        <v>18</v>
      </c>
      <c r="C1319" s="41">
        <v>61.622</v>
      </c>
      <c r="D1319" s="41">
        <v>31.5791</v>
      </c>
      <c r="E1319" s="34">
        <f>VLOOKUP(A1319,[1]GAS!$A$2:$B$215,2,FALSE)</f>
        <v>4.01</v>
      </c>
      <c r="F1319" s="13">
        <f t="shared" si="60"/>
        <v>15.367082294264341</v>
      </c>
      <c r="G1319" s="13">
        <f t="shared" si="62"/>
        <v>7.875087281795512</v>
      </c>
      <c r="H1319" s="21">
        <v>43352</v>
      </c>
      <c r="I1319" s="22">
        <v>18</v>
      </c>
      <c r="J1319" s="13">
        <f t="shared" si="61"/>
        <v>15.367082294264341</v>
      </c>
      <c r="K1319" s="13">
        <f t="shared" si="61"/>
        <v>7.875087281795512</v>
      </c>
    </row>
    <row r="1320" spans="1:15">
      <c r="A1320" s="21">
        <v>43352</v>
      </c>
      <c r="B1320" s="22">
        <v>19</v>
      </c>
      <c r="C1320" s="41">
        <v>75.001900000000006</v>
      </c>
      <c r="D1320" s="41">
        <v>47.332099999999997</v>
      </c>
      <c r="E1320" s="34">
        <f>VLOOKUP(A1320,[1]GAS!$A$2:$B$215,2,FALSE)</f>
        <v>4.01</v>
      </c>
      <c r="F1320" s="13">
        <f t="shared" si="60"/>
        <v>18.703715710723195</v>
      </c>
      <c r="G1320" s="13">
        <f t="shared" si="62"/>
        <v>11.803516209476308</v>
      </c>
      <c r="H1320" s="21">
        <v>43352</v>
      </c>
      <c r="I1320" s="22">
        <v>19</v>
      </c>
      <c r="J1320" s="13">
        <f t="shared" si="61"/>
        <v>18.703715710723195</v>
      </c>
      <c r="K1320" s="13">
        <f t="shared" si="61"/>
        <v>11.803516209476308</v>
      </c>
    </row>
    <row r="1321" spans="1:15">
      <c r="A1321" s="21">
        <v>43352</v>
      </c>
      <c r="B1321" s="22">
        <v>20</v>
      </c>
      <c r="C1321" s="41">
        <v>78.381399999999999</v>
      </c>
      <c r="D1321" s="41">
        <v>35.154800000000002</v>
      </c>
      <c r="E1321" s="34">
        <f>VLOOKUP(A1321,[1]GAS!$A$2:$B$215,2,FALSE)</f>
        <v>4.01</v>
      </c>
      <c r="F1321" s="13">
        <f t="shared" si="60"/>
        <v>19.546483790523691</v>
      </c>
      <c r="G1321" s="13">
        <f t="shared" si="62"/>
        <v>8.7667830423940156</v>
      </c>
      <c r="H1321" s="21">
        <v>43352</v>
      </c>
      <c r="I1321" s="22">
        <v>20</v>
      </c>
      <c r="J1321" s="13">
        <f t="shared" si="61"/>
        <v>19.546483790523691</v>
      </c>
      <c r="K1321" s="13">
        <f t="shared" si="61"/>
        <v>8.7667830423940156</v>
      </c>
    </row>
    <row r="1322" spans="1:15">
      <c r="A1322" s="21">
        <v>43352</v>
      </c>
      <c r="B1322" s="22">
        <v>21</v>
      </c>
      <c r="C1322" s="41">
        <v>56.066000000000003</v>
      </c>
      <c r="D1322" s="41">
        <v>29.4678</v>
      </c>
      <c r="E1322" s="34">
        <f>VLOOKUP(A1322,[1]GAS!$A$2:$B$215,2,FALSE)</f>
        <v>4.01</v>
      </c>
      <c r="F1322" s="13">
        <f t="shared" si="60"/>
        <v>13.981546134663343</v>
      </c>
      <c r="G1322" s="13">
        <f t="shared" si="62"/>
        <v>7.3485785536159609</v>
      </c>
      <c r="H1322" s="21">
        <v>43352</v>
      </c>
      <c r="I1322" s="22">
        <v>21</v>
      </c>
      <c r="J1322" s="13">
        <f t="shared" si="61"/>
        <v>13.981546134663343</v>
      </c>
      <c r="K1322" s="13">
        <f t="shared" si="61"/>
        <v>7.3485785536159609</v>
      </c>
    </row>
    <row r="1323" spans="1:15">
      <c r="A1323" s="21">
        <v>43353</v>
      </c>
      <c r="B1323" s="22">
        <v>12</v>
      </c>
      <c r="C1323" s="41">
        <v>28.5124</v>
      </c>
      <c r="D1323" s="41">
        <v>33.694000000000003</v>
      </c>
      <c r="E1323" s="34">
        <f>VLOOKUP(A1323,[1]GAS!$A$2:$B$215,2,FALSE)</f>
        <v>4.01</v>
      </c>
      <c r="F1323" s="13">
        <f t="shared" si="60"/>
        <v>7.1103241895261844</v>
      </c>
      <c r="G1323" s="13">
        <f t="shared" si="62"/>
        <v>8.4024937655860352</v>
      </c>
      <c r="H1323" s="21">
        <v>43353</v>
      </c>
      <c r="I1323" s="22">
        <v>12</v>
      </c>
      <c r="J1323" s="13">
        <f t="shared" si="61"/>
        <v>7.1103241895261844</v>
      </c>
      <c r="K1323" s="13">
        <f t="shared" si="61"/>
        <v>8.4024937655860352</v>
      </c>
      <c r="L1323" s="20">
        <f>MAX(AVERAGE(C1323:C1326),AVERAGE(C1324:C1327),AVERAGE(C1325:C1328),AVERAGE(C1326:C1329),AVERAGE(C1327:C1330))</f>
        <v>55.779025000000004</v>
      </c>
      <c r="M1323" s="20"/>
      <c r="N1323" s="20">
        <f>MAX(AVERAGE(D1323:D1326),AVERAGE(D1324:D1327),AVERAGE(D1325:D1328),AVERAGE(D1326:D1329),AVERAGE(D1327:D1330))</f>
        <v>49.872199999999999</v>
      </c>
      <c r="O1323" s="20"/>
    </row>
    <row r="1324" spans="1:15">
      <c r="A1324" s="21">
        <v>43353</v>
      </c>
      <c r="B1324" s="22">
        <v>13</v>
      </c>
      <c r="C1324" s="41">
        <v>30.641400000000001</v>
      </c>
      <c r="D1324" s="41">
        <v>40.379100000000001</v>
      </c>
      <c r="E1324" s="34">
        <f>VLOOKUP(A1324,[1]GAS!$A$2:$B$215,2,FALSE)</f>
        <v>4.01</v>
      </c>
      <c r="F1324" s="13">
        <f t="shared" si="60"/>
        <v>7.641246882793018</v>
      </c>
      <c r="G1324" s="13">
        <f t="shared" si="62"/>
        <v>10.069600997506235</v>
      </c>
      <c r="H1324" s="21">
        <v>43353</v>
      </c>
      <c r="I1324" s="22">
        <v>13</v>
      </c>
      <c r="J1324" s="13">
        <f t="shared" si="61"/>
        <v>7.641246882793018</v>
      </c>
      <c r="K1324" s="13">
        <f t="shared" si="61"/>
        <v>10.069600997506235</v>
      </c>
    </row>
    <row r="1325" spans="1:15">
      <c r="A1325" s="21">
        <v>43353</v>
      </c>
      <c r="B1325" s="22">
        <v>14</v>
      </c>
      <c r="C1325" s="41">
        <v>35.577599999999997</v>
      </c>
      <c r="D1325" s="41">
        <v>37.674300000000002</v>
      </c>
      <c r="E1325" s="34">
        <f>VLOOKUP(A1325,[1]GAS!$A$2:$B$215,2,FALSE)</f>
        <v>4.01</v>
      </c>
      <c r="F1325" s="13">
        <f t="shared" si="60"/>
        <v>8.8722194513715706</v>
      </c>
      <c r="G1325" s="13">
        <f t="shared" si="62"/>
        <v>9.3950872817955116</v>
      </c>
      <c r="H1325" s="21">
        <v>43353</v>
      </c>
      <c r="I1325" s="22">
        <v>14</v>
      </c>
      <c r="J1325" s="13">
        <f t="shared" si="61"/>
        <v>8.8722194513715706</v>
      </c>
      <c r="K1325" s="13">
        <f t="shared" si="61"/>
        <v>9.3950872817955116</v>
      </c>
    </row>
    <row r="1326" spans="1:15">
      <c r="A1326" s="21">
        <v>43353</v>
      </c>
      <c r="B1326" s="22">
        <v>15</v>
      </c>
      <c r="C1326" s="41">
        <v>38.951700000000002</v>
      </c>
      <c r="D1326" s="41">
        <v>34.859900000000003</v>
      </c>
      <c r="E1326" s="34">
        <f>VLOOKUP(A1326,[1]GAS!$A$2:$B$215,2,FALSE)</f>
        <v>4.01</v>
      </c>
      <c r="F1326" s="13">
        <f t="shared" si="60"/>
        <v>9.7136408977556119</v>
      </c>
      <c r="G1326" s="13">
        <f t="shared" si="62"/>
        <v>8.6932418952618473</v>
      </c>
      <c r="H1326" s="21">
        <v>43353</v>
      </c>
      <c r="I1326" s="22">
        <v>15</v>
      </c>
      <c r="J1326" s="13">
        <f t="shared" si="61"/>
        <v>9.7136408977556119</v>
      </c>
      <c r="K1326" s="13">
        <f t="shared" si="61"/>
        <v>8.6932418952618473</v>
      </c>
    </row>
    <row r="1327" spans="1:15">
      <c r="A1327" s="21">
        <v>43353</v>
      </c>
      <c r="B1327" s="22">
        <v>16</v>
      </c>
      <c r="C1327" s="41">
        <v>45.266100000000002</v>
      </c>
      <c r="D1327" s="41">
        <v>52.421199999999999</v>
      </c>
      <c r="E1327" s="34">
        <f>VLOOKUP(A1327,[1]GAS!$A$2:$B$215,2,FALSE)</f>
        <v>4.01</v>
      </c>
      <c r="F1327" s="13">
        <f t="shared" si="60"/>
        <v>11.288304239401498</v>
      </c>
      <c r="G1327" s="13">
        <f t="shared" si="62"/>
        <v>13.072618453865337</v>
      </c>
      <c r="H1327" s="21">
        <v>43353</v>
      </c>
      <c r="I1327" s="22">
        <v>16</v>
      </c>
      <c r="J1327" s="13">
        <f t="shared" si="61"/>
        <v>11.288304239401498</v>
      </c>
      <c r="K1327" s="13">
        <f t="shared" si="61"/>
        <v>13.072618453865337</v>
      </c>
    </row>
    <row r="1328" spans="1:15">
      <c r="A1328" s="21">
        <v>43353</v>
      </c>
      <c r="B1328" s="22">
        <v>17</v>
      </c>
      <c r="C1328" s="41">
        <v>52.902799999999999</v>
      </c>
      <c r="D1328" s="41">
        <v>25.986799999999999</v>
      </c>
      <c r="E1328" s="34">
        <f>VLOOKUP(A1328,[1]GAS!$A$2:$B$215,2,FALSE)</f>
        <v>4.01</v>
      </c>
      <c r="F1328" s="13">
        <f t="shared" si="60"/>
        <v>13.192718204488779</v>
      </c>
      <c r="G1328" s="13">
        <f t="shared" si="62"/>
        <v>6.4804987531172067</v>
      </c>
      <c r="H1328" s="21">
        <v>43353</v>
      </c>
      <c r="I1328" s="22">
        <v>17</v>
      </c>
      <c r="J1328" s="13">
        <f t="shared" si="61"/>
        <v>13.192718204488779</v>
      </c>
      <c r="K1328" s="13">
        <f t="shared" si="61"/>
        <v>6.4804987531172067</v>
      </c>
    </row>
    <row r="1329" spans="1:15">
      <c r="A1329" s="21">
        <v>43353</v>
      </c>
      <c r="B1329" s="22">
        <v>18</v>
      </c>
      <c r="C1329" s="41">
        <v>56.535299999999999</v>
      </c>
      <c r="D1329" s="41">
        <v>33.186100000000003</v>
      </c>
      <c r="E1329" s="34">
        <f>VLOOKUP(A1329,[1]GAS!$A$2:$B$215,2,FALSE)</f>
        <v>4.01</v>
      </c>
      <c r="F1329" s="13">
        <f t="shared" si="60"/>
        <v>14.09857855361596</v>
      </c>
      <c r="G1329" s="13">
        <f t="shared" si="62"/>
        <v>8.2758354114713235</v>
      </c>
      <c r="H1329" s="21">
        <v>43353</v>
      </c>
      <c r="I1329" s="22">
        <v>18</v>
      </c>
      <c r="J1329" s="13">
        <f t="shared" si="61"/>
        <v>14.09857855361596</v>
      </c>
      <c r="K1329" s="13">
        <f t="shared" si="61"/>
        <v>8.2758354114713235</v>
      </c>
    </row>
    <row r="1330" spans="1:15">
      <c r="A1330" s="21">
        <v>43353</v>
      </c>
      <c r="B1330" s="22">
        <v>19</v>
      </c>
      <c r="C1330" s="41">
        <v>68.411900000000003</v>
      </c>
      <c r="D1330" s="41">
        <v>87.8947</v>
      </c>
      <c r="E1330" s="34">
        <f>VLOOKUP(A1330,[1]GAS!$A$2:$B$215,2,FALSE)</f>
        <v>4.01</v>
      </c>
      <c r="F1330" s="13">
        <f t="shared" si="60"/>
        <v>17.060324189526185</v>
      </c>
      <c r="G1330" s="13">
        <f t="shared" si="62"/>
        <v>21.918877805486286</v>
      </c>
      <c r="H1330" s="21">
        <v>43353</v>
      </c>
      <c r="I1330" s="22">
        <v>19</v>
      </c>
      <c r="J1330" s="13">
        <f t="shared" si="61"/>
        <v>17.060324189526185</v>
      </c>
      <c r="K1330" s="13">
        <f t="shared" si="61"/>
        <v>21.918877805486286</v>
      </c>
    </row>
    <row r="1331" spans="1:15">
      <c r="A1331" s="21">
        <v>43353</v>
      </c>
      <c r="B1331" s="22">
        <v>20</v>
      </c>
      <c r="C1331" s="41">
        <v>77.291300000000007</v>
      </c>
      <c r="D1331" s="41">
        <v>38.657600000000002</v>
      </c>
      <c r="E1331" s="34">
        <f>VLOOKUP(A1331,[1]GAS!$A$2:$B$215,2,FALSE)</f>
        <v>4.01</v>
      </c>
      <c r="F1331" s="13">
        <f t="shared" si="60"/>
        <v>19.274638403990028</v>
      </c>
      <c r="G1331" s="13">
        <f t="shared" si="62"/>
        <v>9.6402992518703261</v>
      </c>
      <c r="H1331" s="21">
        <v>43353</v>
      </c>
      <c r="I1331" s="22">
        <v>20</v>
      </c>
      <c r="J1331" s="13">
        <f t="shared" si="61"/>
        <v>19.274638403990028</v>
      </c>
      <c r="K1331" s="13">
        <f t="shared" si="61"/>
        <v>9.6402992518703261</v>
      </c>
    </row>
    <row r="1332" spans="1:15">
      <c r="A1332" s="21">
        <v>43353</v>
      </c>
      <c r="B1332" s="22">
        <v>21</v>
      </c>
      <c r="C1332" s="41">
        <v>56.943199999999997</v>
      </c>
      <c r="D1332" s="41">
        <v>35.728700000000003</v>
      </c>
      <c r="E1332" s="34">
        <f>VLOOKUP(A1332,[1]GAS!$A$2:$B$215,2,FALSE)</f>
        <v>4.01</v>
      </c>
      <c r="F1332" s="13">
        <f t="shared" si="60"/>
        <v>14.200299251870325</v>
      </c>
      <c r="G1332" s="13">
        <f t="shared" si="62"/>
        <v>8.9099002493765607</v>
      </c>
      <c r="H1332" s="21">
        <v>43353</v>
      </c>
      <c r="I1332" s="22">
        <v>21</v>
      </c>
      <c r="J1332" s="13">
        <f t="shared" si="61"/>
        <v>14.200299251870325</v>
      </c>
      <c r="K1332" s="13">
        <f t="shared" si="61"/>
        <v>8.9099002493765607</v>
      </c>
    </row>
    <row r="1333" spans="1:15">
      <c r="A1333" s="21">
        <v>43354</v>
      </c>
      <c r="B1333" s="22">
        <v>12</v>
      </c>
      <c r="C1333" s="41">
        <v>24.251899999999999</v>
      </c>
      <c r="D1333" s="41">
        <v>27.245200000000001</v>
      </c>
      <c r="E1333" s="34">
        <f>VLOOKUP(A1333,[1]GAS!$A$2:$B$215,2,FALSE)</f>
        <v>4.0199999999999996</v>
      </c>
      <c r="F1333" s="13">
        <f t="shared" si="60"/>
        <v>6.0328109452736323</v>
      </c>
      <c r="G1333" s="13">
        <f t="shared" si="62"/>
        <v>6.7774129353233841</v>
      </c>
      <c r="H1333" s="21">
        <v>43354</v>
      </c>
      <c r="I1333" s="22">
        <v>12</v>
      </c>
      <c r="J1333" s="13">
        <f t="shared" si="61"/>
        <v>6.0328109452736323</v>
      </c>
      <c r="K1333" s="13">
        <f t="shared" si="61"/>
        <v>6.7774129353233841</v>
      </c>
      <c r="L1333" s="20">
        <f>MAX(AVERAGE(C1333:C1336),AVERAGE(C1334:C1337),AVERAGE(C1335:C1338),AVERAGE(C1336:C1339),AVERAGE(C1337:C1340))</f>
        <v>49.487125000000006</v>
      </c>
      <c r="M1333" s="20"/>
      <c r="N1333" s="20">
        <f>MAX(AVERAGE(D1333:D1336),AVERAGE(D1334:D1337),AVERAGE(D1335:D1338),AVERAGE(D1336:D1339),AVERAGE(D1337:D1340))</f>
        <v>36.933925000000002</v>
      </c>
      <c r="O1333" s="20"/>
    </row>
    <row r="1334" spans="1:15">
      <c r="A1334" s="21">
        <v>43354</v>
      </c>
      <c r="B1334" s="22">
        <v>13</v>
      </c>
      <c r="C1334" s="41">
        <v>26.384599999999999</v>
      </c>
      <c r="D1334" s="41">
        <v>75.350800000000007</v>
      </c>
      <c r="E1334" s="34">
        <f>VLOOKUP(A1334,[1]GAS!$A$2:$B$215,2,FALSE)</f>
        <v>4.0199999999999996</v>
      </c>
      <c r="F1334" s="13">
        <f t="shared" si="60"/>
        <v>6.5633333333333335</v>
      </c>
      <c r="G1334" s="13">
        <f t="shared" si="62"/>
        <v>18.74398009950249</v>
      </c>
      <c r="H1334" s="21">
        <v>43354</v>
      </c>
      <c r="I1334" s="22">
        <v>13</v>
      </c>
      <c r="J1334" s="13">
        <f t="shared" si="61"/>
        <v>6.5633333333333335</v>
      </c>
      <c r="K1334" s="13">
        <f t="shared" si="61"/>
        <v>18.74398009950249</v>
      </c>
    </row>
    <row r="1335" spans="1:15">
      <c r="A1335" s="21">
        <v>43354</v>
      </c>
      <c r="B1335" s="22">
        <v>14</v>
      </c>
      <c r="C1335" s="41">
        <v>30.403600000000001</v>
      </c>
      <c r="D1335" s="41">
        <v>21.1249</v>
      </c>
      <c r="E1335" s="34">
        <f>VLOOKUP(A1335,[1]GAS!$A$2:$B$215,2,FALSE)</f>
        <v>4.0199999999999996</v>
      </c>
      <c r="F1335" s="13">
        <f t="shared" si="60"/>
        <v>7.5630845771144291</v>
      </c>
      <c r="G1335" s="13">
        <f t="shared" si="62"/>
        <v>5.2549502487562192</v>
      </c>
      <c r="H1335" s="21">
        <v>43354</v>
      </c>
      <c r="I1335" s="22">
        <v>14</v>
      </c>
      <c r="J1335" s="13">
        <f t="shared" si="61"/>
        <v>7.5630845771144291</v>
      </c>
      <c r="K1335" s="13">
        <f t="shared" si="61"/>
        <v>5.2549502487562192</v>
      </c>
    </row>
    <row r="1336" spans="1:15">
      <c r="A1336" s="21">
        <v>43354</v>
      </c>
      <c r="B1336" s="22">
        <v>15</v>
      </c>
      <c r="C1336" s="41">
        <v>33.329300000000003</v>
      </c>
      <c r="D1336" s="41">
        <v>21.6127</v>
      </c>
      <c r="E1336" s="34">
        <f>VLOOKUP(A1336,[1]GAS!$A$2:$B$215,2,FALSE)</f>
        <v>4.0199999999999996</v>
      </c>
      <c r="F1336" s="13">
        <f t="shared" si="60"/>
        <v>8.2908706467661712</v>
      </c>
      <c r="G1336" s="13">
        <f t="shared" si="62"/>
        <v>5.376293532338309</v>
      </c>
      <c r="H1336" s="21">
        <v>43354</v>
      </c>
      <c r="I1336" s="22">
        <v>15</v>
      </c>
      <c r="J1336" s="13">
        <f t="shared" si="61"/>
        <v>8.2908706467661712</v>
      </c>
      <c r="K1336" s="13">
        <f t="shared" si="61"/>
        <v>5.376293532338309</v>
      </c>
    </row>
    <row r="1337" spans="1:15">
      <c r="A1337" s="21">
        <v>43354</v>
      </c>
      <c r="B1337" s="22">
        <v>16</v>
      </c>
      <c r="C1337" s="41">
        <v>35.695700000000002</v>
      </c>
      <c r="D1337" s="41">
        <v>29.647300000000001</v>
      </c>
      <c r="E1337" s="34">
        <f>VLOOKUP(A1337,[1]GAS!$A$2:$B$215,2,FALSE)</f>
        <v>4.0199999999999996</v>
      </c>
      <c r="F1337" s="13">
        <f t="shared" si="60"/>
        <v>8.8795273631840814</v>
      </c>
      <c r="G1337" s="13">
        <f t="shared" si="62"/>
        <v>7.3749502487562202</v>
      </c>
      <c r="H1337" s="21">
        <v>43354</v>
      </c>
      <c r="I1337" s="22">
        <v>16</v>
      </c>
      <c r="J1337" s="13">
        <f t="shared" si="61"/>
        <v>8.8795273631840814</v>
      </c>
      <c r="K1337" s="13">
        <f t="shared" si="61"/>
        <v>7.3749502487562202</v>
      </c>
    </row>
    <row r="1338" spans="1:15">
      <c r="A1338" s="21">
        <v>43354</v>
      </c>
      <c r="B1338" s="22">
        <v>17</v>
      </c>
      <c r="C1338" s="41">
        <v>49.272799999999997</v>
      </c>
      <c r="D1338" s="41">
        <v>23.4908</v>
      </c>
      <c r="E1338" s="34">
        <f>VLOOKUP(A1338,[1]GAS!$A$2:$B$215,2,FALSE)</f>
        <v>4.0199999999999996</v>
      </c>
      <c r="F1338" s="13">
        <f t="shared" si="60"/>
        <v>12.256915422885573</v>
      </c>
      <c r="G1338" s="13">
        <f t="shared" si="62"/>
        <v>5.8434825870646776</v>
      </c>
      <c r="H1338" s="21">
        <v>43354</v>
      </c>
      <c r="I1338" s="22">
        <v>17</v>
      </c>
      <c r="J1338" s="13">
        <f t="shared" si="61"/>
        <v>12.256915422885573</v>
      </c>
      <c r="K1338" s="13">
        <f t="shared" si="61"/>
        <v>5.8434825870646776</v>
      </c>
    </row>
    <row r="1339" spans="1:15">
      <c r="A1339" s="21">
        <v>43354</v>
      </c>
      <c r="B1339" s="22">
        <v>18</v>
      </c>
      <c r="C1339" s="41">
        <v>54.894100000000002</v>
      </c>
      <c r="D1339" s="41">
        <v>24.979299999999999</v>
      </c>
      <c r="E1339" s="34">
        <f>VLOOKUP(A1339,[1]GAS!$A$2:$B$215,2,FALSE)</f>
        <v>4.0199999999999996</v>
      </c>
      <c r="F1339" s="13">
        <f t="shared" si="60"/>
        <v>13.655248756218908</v>
      </c>
      <c r="G1339" s="13">
        <f t="shared" si="62"/>
        <v>6.2137562189054734</v>
      </c>
      <c r="H1339" s="21">
        <v>43354</v>
      </c>
      <c r="I1339" s="22">
        <v>18</v>
      </c>
      <c r="J1339" s="13">
        <f t="shared" si="61"/>
        <v>13.655248756218908</v>
      </c>
      <c r="K1339" s="13">
        <f t="shared" si="61"/>
        <v>6.2137562189054734</v>
      </c>
    </row>
    <row r="1340" spans="1:15">
      <c r="A1340" s="21">
        <v>43354</v>
      </c>
      <c r="B1340" s="22">
        <v>19</v>
      </c>
      <c r="C1340" s="41">
        <v>58.085900000000002</v>
      </c>
      <c r="D1340" s="41">
        <v>43.539000000000001</v>
      </c>
      <c r="E1340" s="34">
        <f>VLOOKUP(A1340,[1]GAS!$A$2:$B$215,2,FALSE)</f>
        <v>4.0199999999999996</v>
      </c>
      <c r="F1340" s="13">
        <f t="shared" si="60"/>
        <v>14.449228855721396</v>
      </c>
      <c r="G1340" s="13">
        <f t="shared" si="62"/>
        <v>10.830597014925374</v>
      </c>
      <c r="H1340" s="21">
        <v>43354</v>
      </c>
      <c r="I1340" s="22">
        <v>19</v>
      </c>
      <c r="J1340" s="13">
        <f t="shared" si="61"/>
        <v>14.449228855721396</v>
      </c>
      <c r="K1340" s="13">
        <f t="shared" si="61"/>
        <v>10.830597014925374</v>
      </c>
    </row>
    <row r="1341" spans="1:15">
      <c r="A1341" s="21">
        <v>43354</v>
      </c>
      <c r="B1341" s="22">
        <v>20</v>
      </c>
      <c r="C1341" s="41">
        <v>66.5364</v>
      </c>
      <c r="D1341" s="41">
        <v>31.412099999999999</v>
      </c>
      <c r="E1341" s="34">
        <f>VLOOKUP(A1341,[1]GAS!$A$2:$B$215,2,FALSE)</f>
        <v>4.0199999999999996</v>
      </c>
      <c r="F1341" s="13">
        <f t="shared" si="60"/>
        <v>16.551343283582092</v>
      </c>
      <c r="G1341" s="13">
        <f t="shared" si="62"/>
        <v>7.8139552238805976</v>
      </c>
      <c r="H1341" s="21">
        <v>43354</v>
      </c>
      <c r="I1341" s="22">
        <v>20</v>
      </c>
      <c r="J1341" s="13">
        <f t="shared" si="61"/>
        <v>16.551343283582092</v>
      </c>
      <c r="K1341" s="13">
        <f t="shared" si="61"/>
        <v>7.8139552238805976</v>
      </c>
    </row>
    <row r="1342" spans="1:15">
      <c r="A1342" s="21">
        <v>43354</v>
      </c>
      <c r="B1342" s="22">
        <v>21</v>
      </c>
      <c r="C1342" s="41">
        <v>67.02</v>
      </c>
      <c r="D1342" s="41">
        <v>29.770800000000001</v>
      </c>
      <c r="E1342" s="34">
        <f>VLOOKUP(A1342,[1]GAS!$A$2:$B$215,2,FALSE)</f>
        <v>4.0199999999999996</v>
      </c>
      <c r="F1342" s="13">
        <f t="shared" si="60"/>
        <v>16.671641791044777</v>
      </c>
      <c r="G1342" s="13">
        <f t="shared" si="62"/>
        <v>7.405671641791046</v>
      </c>
      <c r="H1342" s="21">
        <v>43354</v>
      </c>
      <c r="I1342" s="22">
        <v>21</v>
      </c>
      <c r="J1342" s="13">
        <f t="shared" si="61"/>
        <v>16.671641791044777</v>
      </c>
      <c r="K1342" s="13">
        <f t="shared" si="61"/>
        <v>7.405671641791046</v>
      </c>
    </row>
    <row r="1343" spans="1:15">
      <c r="A1343" s="21">
        <v>43355</v>
      </c>
      <c r="B1343" s="22">
        <v>12</v>
      </c>
      <c r="C1343" s="41">
        <v>25.211300000000001</v>
      </c>
      <c r="D1343" s="41">
        <v>22.787600000000001</v>
      </c>
      <c r="E1343" s="34">
        <f>VLOOKUP(A1343,[1]GAS!$A$2:$B$215,2,FALSE)</f>
        <v>3.79</v>
      </c>
      <c r="F1343" s="13">
        <f t="shared" si="60"/>
        <v>6.6520580474934041</v>
      </c>
      <c r="G1343" s="13">
        <f t="shared" si="62"/>
        <v>6.0125593667546173</v>
      </c>
      <c r="H1343" s="21">
        <v>43355</v>
      </c>
      <c r="I1343" s="22">
        <v>12</v>
      </c>
      <c r="J1343" s="13">
        <f t="shared" si="61"/>
        <v>6.6520580474934041</v>
      </c>
      <c r="K1343" s="13">
        <f t="shared" si="61"/>
        <v>6.0125593667546173</v>
      </c>
      <c r="L1343" s="20">
        <f>MAX(AVERAGE(C1343:C1346),AVERAGE(C1344:C1347),AVERAGE(C1345:C1348),AVERAGE(C1346:C1349),AVERAGE(C1347:C1350))</f>
        <v>45.372050000000002</v>
      </c>
      <c r="M1343" s="20"/>
      <c r="N1343" s="20">
        <f>MAX(AVERAGE(D1343:D1346),AVERAGE(D1344:D1347),AVERAGE(D1345:D1348),AVERAGE(D1346:D1349),AVERAGE(D1347:D1350))</f>
        <v>73.327150000000003</v>
      </c>
      <c r="O1343" s="20"/>
    </row>
    <row r="1344" spans="1:15">
      <c r="A1344" s="21">
        <v>43355</v>
      </c>
      <c r="B1344" s="22">
        <v>13</v>
      </c>
      <c r="C1344" s="41">
        <v>25.4176</v>
      </c>
      <c r="D1344" s="41">
        <v>32.177999999999997</v>
      </c>
      <c r="E1344" s="34">
        <f>VLOOKUP(A1344,[1]GAS!$A$2:$B$215,2,FALSE)</f>
        <v>3.79</v>
      </c>
      <c r="F1344" s="13">
        <f t="shared" si="60"/>
        <v>6.7064907651715036</v>
      </c>
      <c r="G1344" s="13">
        <f t="shared" si="62"/>
        <v>8.4902374670184688</v>
      </c>
      <c r="H1344" s="21">
        <v>43355</v>
      </c>
      <c r="I1344" s="22">
        <v>13</v>
      </c>
      <c r="J1344" s="13">
        <f t="shared" si="61"/>
        <v>6.7064907651715036</v>
      </c>
      <c r="K1344" s="13">
        <f t="shared" si="61"/>
        <v>8.4902374670184688</v>
      </c>
    </row>
    <row r="1345" spans="1:15">
      <c r="A1345" s="21">
        <v>43355</v>
      </c>
      <c r="B1345" s="22">
        <v>14</v>
      </c>
      <c r="C1345" s="41">
        <v>29.367999999999999</v>
      </c>
      <c r="D1345" s="41">
        <v>27.635200000000001</v>
      </c>
      <c r="E1345" s="34">
        <f>VLOOKUP(A1345,[1]GAS!$A$2:$B$215,2,FALSE)</f>
        <v>3.79</v>
      </c>
      <c r="F1345" s="13">
        <f t="shared" si="60"/>
        <v>7.7488126649076516</v>
      </c>
      <c r="G1345" s="13">
        <f t="shared" si="62"/>
        <v>7.2916094986807387</v>
      </c>
      <c r="H1345" s="21">
        <v>43355</v>
      </c>
      <c r="I1345" s="22">
        <v>14</v>
      </c>
      <c r="J1345" s="13">
        <f t="shared" si="61"/>
        <v>7.7488126649076516</v>
      </c>
      <c r="K1345" s="13">
        <f t="shared" si="61"/>
        <v>7.2916094986807387</v>
      </c>
    </row>
    <row r="1346" spans="1:15">
      <c r="A1346" s="21">
        <v>43355</v>
      </c>
      <c r="B1346" s="22">
        <v>15</v>
      </c>
      <c r="C1346" s="41">
        <v>31.1508</v>
      </c>
      <c r="D1346" s="41">
        <v>39.053600000000003</v>
      </c>
      <c r="E1346" s="34">
        <f>VLOOKUP(A1346,[1]GAS!$A$2:$B$215,2,FALSE)</f>
        <v>3.79</v>
      </c>
      <c r="F1346" s="13">
        <f t="shared" si="60"/>
        <v>8.2192084432717678</v>
      </c>
      <c r="G1346" s="13">
        <f t="shared" si="62"/>
        <v>10.304379947229553</v>
      </c>
      <c r="H1346" s="21">
        <v>43355</v>
      </c>
      <c r="I1346" s="22">
        <v>15</v>
      </c>
      <c r="J1346" s="13">
        <f t="shared" si="61"/>
        <v>8.2192084432717678</v>
      </c>
      <c r="K1346" s="13">
        <f t="shared" si="61"/>
        <v>10.304379947229553</v>
      </c>
    </row>
    <row r="1347" spans="1:15">
      <c r="A1347" s="21">
        <v>43355</v>
      </c>
      <c r="B1347" s="22">
        <v>16</v>
      </c>
      <c r="C1347" s="41">
        <v>35.255600000000001</v>
      </c>
      <c r="D1347" s="41">
        <v>23.555299999999999</v>
      </c>
      <c r="E1347" s="34">
        <f>VLOOKUP(A1347,[1]GAS!$A$2:$B$215,2,FALSE)</f>
        <v>3.79</v>
      </c>
      <c r="F1347" s="13">
        <f t="shared" ref="F1347:F1410" si="63">C1347/E1347</f>
        <v>9.3022691292875983</v>
      </c>
      <c r="G1347" s="13">
        <f t="shared" si="62"/>
        <v>6.2151187335092342</v>
      </c>
      <c r="H1347" s="21">
        <v>43355</v>
      </c>
      <c r="I1347" s="22">
        <v>16</v>
      </c>
      <c r="J1347" s="13">
        <f t="shared" ref="J1347:K1410" si="64">F1347</f>
        <v>9.3022691292875983</v>
      </c>
      <c r="K1347" s="13">
        <f t="shared" si="64"/>
        <v>6.2151187335092342</v>
      </c>
    </row>
    <row r="1348" spans="1:15">
      <c r="A1348" s="21">
        <v>43355</v>
      </c>
      <c r="B1348" s="22">
        <v>17</v>
      </c>
      <c r="C1348" s="41">
        <v>37.0824</v>
      </c>
      <c r="D1348" s="41">
        <v>21.2546</v>
      </c>
      <c r="E1348" s="34">
        <f>VLOOKUP(A1348,[1]GAS!$A$2:$B$215,2,FALSE)</f>
        <v>3.79</v>
      </c>
      <c r="F1348" s="13">
        <f t="shared" si="63"/>
        <v>9.7842744063324538</v>
      </c>
      <c r="G1348" s="13">
        <f t="shared" ref="G1348:G1411" si="65">D1348/E1348</f>
        <v>5.6080738786279687</v>
      </c>
      <c r="H1348" s="21">
        <v>43355</v>
      </c>
      <c r="I1348" s="22">
        <v>17</v>
      </c>
      <c r="J1348" s="13">
        <f t="shared" si="64"/>
        <v>9.7842744063324538</v>
      </c>
      <c r="K1348" s="13">
        <f t="shared" si="64"/>
        <v>5.6080738786279687</v>
      </c>
    </row>
    <row r="1349" spans="1:15">
      <c r="A1349" s="21">
        <v>43355</v>
      </c>
      <c r="B1349" s="22">
        <v>18</v>
      </c>
      <c r="C1349" s="41">
        <v>45.228900000000003</v>
      </c>
      <c r="D1349" s="41">
        <v>32.933500000000002</v>
      </c>
      <c r="E1349" s="34">
        <f>VLOOKUP(A1349,[1]GAS!$A$2:$B$215,2,FALSE)</f>
        <v>3.79</v>
      </c>
      <c r="F1349" s="13">
        <f t="shared" si="63"/>
        <v>11.933746701846966</v>
      </c>
      <c r="G1349" s="13">
        <f t="shared" si="65"/>
        <v>8.6895778364116101</v>
      </c>
      <c r="H1349" s="21">
        <v>43355</v>
      </c>
      <c r="I1349" s="22">
        <v>18</v>
      </c>
      <c r="J1349" s="13">
        <f t="shared" si="64"/>
        <v>11.933746701846966</v>
      </c>
      <c r="K1349" s="13">
        <f t="shared" si="64"/>
        <v>8.6895778364116101</v>
      </c>
    </row>
    <row r="1350" spans="1:15">
      <c r="A1350" s="21">
        <v>43355</v>
      </c>
      <c r="B1350" s="22">
        <v>19</v>
      </c>
      <c r="C1350" s="41">
        <v>63.921300000000002</v>
      </c>
      <c r="D1350" s="41">
        <v>215.5652</v>
      </c>
      <c r="E1350" s="34">
        <f>VLOOKUP(A1350,[1]GAS!$A$2:$B$215,2,FALSE)</f>
        <v>3.79</v>
      </c>
      <c r="F1350" s="13">
        <f t="shared" si="63"/>
        <v>16.865778364116096</v>
      </c>
      <c r="G1350" s="13">
        <f t="shared" si="65"/>
        <v>56.877361477572563</v>
      </c>
      <c r="H1350" s="21">
        <v>43355</v>
      </c>
      <c r="I1350" s="22">
        <v>19</v>
      </c>
      <c r="J1350" s="13">
        <f t="shared" si="64"/>
        <v>16.865778364116096</v>
      </c>
      <c r="K1350" s="13">
        <f t="shared" si="64"/>
        <v>56.877361477572563</v>
      </c>
    </row>
    <row r="1351" spans="1:15">
      <c r="A1351" s="21">
        <v>43355</v>
      </c>
      <c r="B1351" s="22">
        <v>20</v>
      </c>
      <c r="C1351" s="41">
        <v>69.556100000000001</v>
      </c>
      <c r="D1351" s="41">
        <v>44.448500000000003</v>
      </c>
      <c r="E1351" s="34">
        <f>VLOOKUP(A1351,[1]GAS!$A$2:$B$215,2,FALSE)</f>
        <v>3.79</v>
      </c>
      <c r="F1351" s="13">
        <f t="shared" si="63"/>
        <v>18.352532981530342</v>
      </c>
      <c r="G1351" s="13">
        <f t="shared" si="65"/>
        <v>11.7278364116095</v>
      </c>
      <c r="H1351" s="21">
        <v>43355</v>
      </c>
      <c r="I1351" s="22">
        <v>20</v>
      </c>
      <c r="J1351" s="13">
        <f t="shared" si="64"/>
        <v>18.352532981530342</v>
      </c>
      <c r="K1351" s="13">
        <f t="shared" si="64"/>
        <v>11.7278364116095</v>
      </c>
    </row>
    <row r="1352" spans="1:15">
      <c r="A1352" s="21">
        <v>43355</v>
      </c>
      <c r="B1352" s="22">
        <v>21</v>
      </c>
      <c r="C1352" s="41">
        <v>56.806199999999997</v>
      </c>
      <c r="D1352" s="41">
        <v>43.331400000000002</v>
      </c>
      <c r="E1352" s="34">
        <f>VLOOKUP(A1352,[1]GAS!$A$2:$B$215,2,FALSE)</f>
        <v>3.79</v>
      </c>
      <c r="F1352" s="13">
        <f t="shared" si="63"/>
        <v>14.988443271767808</v>
      </c>
      <c r="G1352" s="13">
        <f t="shared" si="65"/>
        <v>11.433087071240106</v>
      </c>
      <c r="H1352" s="21">
        <v>43355</v>
      </c>
      <c r="I1352" s="22">
        <v>21</v>
      </c>
      <c r="J1352" s="13">
        <f t="shared" si="64"/>
        <v>14.988443271767808</v>
      </c>
      <c r="K1352" s="13">
        <f t="shared" si="64"/>
        <v>11.433087071240106</v>
      </c>
    </row>
    <row r="1353" spans="1:15">
      <c r="A1353" s="21">
        <v>43356</v>
      </c>
      <c r="B1353" s="22">
        <v>12</v>
      </c>
      <c r="C1353" s="41">
        <v>29.399899999999999</v>
      </c>
      <c r="D1353" s="41">
        <v>70.225200000000001</v>
      </c>
      <c r="E1353" s="34">
        <f>VLOOKUP(A1353,[1]GAS!$A$2:$B$215,2,FALSE)</f>
        <v>3.5550000000000002</v>
      </c>
      <c r="F1353" s="13">
        <f t="shared" si="63"/>
        <v>8.2700140646976088</v>
      </c>
      <c r="G1353" s="13">
        <f t="shared" si="65"/>
        <v>19.753924050632911</v>
      </c>
      <c r="H1353" s="21">
        <v>43356</v>
      </c>
      <c r="I1353" s="22">
        <v>12</v>
      </c>
      <c r="J1353" s="13">
        <f t="shared" si="64"/>
        <v>8.2700140646976088</v>
      </c>
      <c r="K1353" s="13">
        <f t="shared" si="64"/>
        <v>19.753924050632911</v>
      </c>
      <c r="L1353" s="20">
        <f>MAX(AVERAGE(C1353:C1356),AVERAGE(C1354:C1357),AVERAGE(C1355:C1358),AVERAGE(C1356:C1359),AVERAGE(C1357:C1360))</f>
        <v>45.983000000000004</v>
      </c>
      <c r="M1353" s="20"/>
      <c r="N1353" s="20">
        <f>MAX(AVERAGE(D1353:D1356),AVERAGE(D1354:D1357),AVERAGE(D1355:D1358),AVERAGE(D1356:D1359),AVERAGE(D1357:D1360))</f>
        <v>362.81314999999995</v>
      </c>
      <c r="O1353" s="20"/>
    </row>
    <row r="1354" spans="1:15">
      <c r="A1354" s="21">
        <v>43356</v>
      </c>
      <c r="B1354" s="22">
        <v>13</v>
      </c>
      <c r="C1354" s="41">
        <v>30.098099999999999</v>
      </c>
      <c r="D1354" s="41">
        <v>33.021099999999997</v>
      </c>
      <c r="E1354" s="34">
        <f>VLOOKUP(A1354,[1]GAS!$A$2:$B$215,2,FALSE)</f>
        <v>3.5550000000000002</v>
      </c>
      <c r="F1354" s="13">
        <f t="shared" si="63"/>
        <v>8.4664135021097042</v>
      </c>
      <c r="G1354" s="13">
        <f t="shared" si="65"/>
        <v>9.2886357243319253</v>
      </c>
      <c r="H1354" s="21">
        <v>43356</v>
      </c>
      <c r="I1354" s="22">
        <v>13</v>
      </c>
      <c r="J1354" s="13">
        <f t="shared" si="64"/>
        <v>8.4664135021097042</v>
      </c>
      <c r="K1354" s="13">
        <f t="shared" si="64"/>
        <v>9.2886357243319253</v>
      </c>
    </row>
    <row r="1355" spans="1:15">
      <c r="A1355" s="21">
        <v>43356</v>
      </c>
      <c r="B1355" s="22">
        <v>14</v>
      </c>
      <c r="C1355" s="41">
        <v>30.744900000000001</v>
      </c>
      <c r="D1355" s="41">
        <v>22.8005</v>
      </c>
      <c r="E1355" s="34">
        <f>VLOOKUP(A1355,[1]GAS!$A$2:$B$215,2,FALSE)</f>
        <v>3.5550000000000002</v>
      </c>
      <c r="F1355" s="13">
        <f t="shared" si="63"/>
        <v>8.6483544303797473</v>
      </c>
      <c r="G1355" s="13">
        <f t="shared" si="65"/>
        <v>6.4136427566807308</v>
      </c>
      <c r="H1355" s="21">
        <v>43356</v>
      </c>
      <c r="I1355" s="22">
        <v>14</v>
      </c>
      <c r="J1355" s="13">
        <f t="shared" si="64"/>
        <v>8.6483544303797473</v>
      </c>
      <c r="K1355" s="13">
        <f t="shared" si="64"/>
        <v>6.4136427566807308</v>
      </c>
    </row>
    <row r="1356" spans="1:15">
      <c r="A1356" s="21">
        <v>43356</v>
      </c>
      <c r="B1356" s="22">
        <v>15</v>
      </c>
      <c r="C1356" s="41">
        <v>35.283099999999997</v>
      </c>
      <c r="D1356" s="41">
        <v>37.712800000000001</v>
      </c>
      <c r="E1356" s="34">
        <f>VLOOKUP(A1356,[1]GAS!$A$2:$B$215,2,FALSE)</f>
        <v>3.5550000000000002</v>
      </c>
      <c r="F1356" s="13">
        <f t="shared" si="63"/>
        <v>9.92492264416315</v>
      </c>
      <c r="G1356" s="13">
        <f t="shared" si="65"/>
        <v>10.608382559774965</v>
      </c>
      <c r="H1356" s="21">
        <v>43356</v>
      </c>
      <c r="I1356" s="22">
        <v>15</v>
      </c>
      <c r="J1356" s="13">
        <f t="shared" si="64"/>
        <v>9.92492264416315</v>
      </c>
      <c r="K1356" s="13">
        <f t="shared" si="64"/>
        <v>10.608382559774965</v>
      </c>
    </row>
    <row r="1357" spans="1:15">
      <c r="A1357" s="21">
        <v>43356</v>
      </c>
      <c r="B1357" s="22">
        <v>16</v>
      </c>
      <c r="C1357" s="41">
        <v>41.830399999999997</v>
      </c>
      <c r="D1357" s="41">
        <v>37.519300000000001</v>
      </c>
      <c r="E1357" s="34">
        <f>VLOOKUP(A1357,[1]GAS!$A$2:$B$215,2,FALSE)</f>
        <v>3.5550000000000002</v>
      </c>
      <c r="F1357" s="13">
        <f t="shared" si="63"/>
        <v>11.766638537271447</v>
      </c>
      <c r="G1357" s="13">
        <f t="shared" si="65"/>
        <v>10.55395218002813</v>
      </c>
      <c r="H1357" s="21">
        <v>43356</v>
      </c>
      <c r="I1357" s="22">
        <v>16</v>
      </c>
      <c r="J1357" s="13">
        <f t="shared" si="64"/>
        <v>11.766638537271447</v>
      </c>
      <c r="K1357" s="13">
        <f t="shared" si="64"/>
        <v>10.55395218002813</v>
      </c>
    </row>
    <row r="1358" spans="1:15">
      <c r="A1358" s="21">
        <v>43356</v>
      </c>
      <c r="B1358" s="22">
        <v>17</v>
      </c>
      <c r="C1358" s="41">
        <v>35.578899999999997</v>
      </c>
      <c r="D1358" s="41">
        <v>49.230699999999999</v>
      </c>
      <c r="E1358" s="34">
        <f>VLOOKUP(A1358,[1]GAS!$A$2:$B$215,2,FALSE)</f>
        <v>3.5550000000000002</v>
      </c>
      <c r="F1358" s="13">
        <f t="shared" si="63"/>
        <v>10.008129395218001</v>
      </c>
      <c r="G1358" s="13">
        <f t="shared" si="65"/>
        <v>13.84829817158931</v>
      </c>
      <c r="H1358" s="21">
        <v>43356</v>
      </c>
      <c r="I1358" s="22">
        <v>17</v>
      </c>
      <c r="J1358" s="13">
        <f t="shared" si="64"/>
        <v>10.008129395218001</v>
      </c>
      <c r="K1358" s="13">
        <f t="shared" si="64"/>
        <v>13.84829817158931</v>
      </c>
    </row>
    <row r="1359" spans="1:15">
      <c r="A1359" s="21">
        <v>43356</v>
      </c>
      <c r="B1359" s="22">
        <v>18</v>
      </c>
      <c r="C1359" s="41">
        <v>45.872700000000002</v>
      </c>
      <c r="D1359" s="41">
        <v>462.48750000000001</v>
      </c>
      <c r="E1359" s="34">
        <f>VLOOKUP(A1359,[1]GAS!$A$2:$B$215,2,FALSE)</f>
        <v>3.5550000000000002</v>
      </c>
      <c r="F1359" s="13">
        <f t="shared" si="63"/>
        <v>12.903713080168776</v>
      </c>
      <c r="G1359" s="13">
        <f t="shared" si="65"/>
        <v>130.09493670886076</v>
      </c>
      <c r="H1359" s="21">
        <v>43356</v>
      </c>
      <c r="I1359" s="22">
        <v>18</v>
      </c>
      <c r="J1359" s="13">
        <f t="shared" si="64"/>
        <v>12.903713080168776</v>
      </c>
      <c r="K1359" s="13">
        <f t="shared" si="64"/>
        <v>130.09493670886076</v>
      </c>
    </row>
    <row r="1360" spans="1:15">
      <c r="A1360" s="21">
        <v>43356</v>
      </c>
      <c r="B1360" s="22">
        <v>19</v>
      </c>
      <c r="C1360" s="41">
        <v>60.65</v>
      </c>
      <c r="D1360" s="41">
        <v>902.01509999999996</v>
      </c>
      <c r="E1360" s="34">
        <f>VLOOKUP(A1360,[1]GAS!$A$2:$B$215,2,FALSE)</f>
        <v>3.5550000000000002</v>
      </c>
      <c r="F1360" s="13">
        <f t="shared" si="63"/>
        <v>17.060478199718705</v>
      </c>
      <c r="G1360" s="13">
        <f t="shared" si="65"/>
        <v>253.73139240506327</v>
      </c>
      <c r="H1360" s="21">
        <v>43356</v>
      </c>
      <c r="I1360" s="22">
        <v>19</v>
      </c>
      <c r="J1360" s="13">
        <f t="shared" si="64"/>
        <v>17.060478199718705</v>
      </c>
      <c r="K1360" s="13">
        <f t="shared" si="64"/>
        <v>253.73139240506327</v>
      </c>
    </row>
    <row r="1361" spans="1:15">
      <c r="A1361" s="21">
        <v>43356</v>
      </c>
      <c r="B1361" s="22">
        <v>20</v>
      </c>
      <c r="C1361" s="41">
        <v>77.909700000000001</v>
      </c>
      <c r="D1361" s="41">
        <v>40.524900000000002</v>
      </c>
      <c r="E1361" s="34">
        <f>VLOOKUP(A1361,[1]GAS!$A$2:$B$215,2,FALSE)</f>
        <v>3.5550000000000002</v>
      </c>
      <c r="F1361" s="13">
        <f t="shared" si="63"/>
        <v>21.915527426160338</v>
      </c>
      <c r="G1361" s="13">
        <f t="shared" si="65"/>
        <v>11.399409282700422</v>
      </c>
      <c r="H1361" s="21">
        <v>43356</v>
      </c>
      <c r="I1361" s="22">
        <v>20</v>
      </c>
      <c r="J1361" s="13">
        <f t="shared" si="64"/>
        <v>21.915527426160338</v>
      </c>
      <c r="K1361" s="13">
        <f t="shared" si="64"/>
        <v>11.399409282700422</v>
      </c>
    </row>
    <row r="1362" spans="1:15">
      <c r="A1362" s="21">
        <v>43356</v>
      </c>
      <c r="B1362" s="22">
        <v>21</v>
      </c>
      <c r="C1362" s="41">
        <v>56.282200000000003</v>
      </c>
      <c r="D1362" s="41">
        <v>311.75310000000002</v>
      </c>
      <c r="E1362" s="34">
        <f>VLOOKUP(A1362,[1]GAS!$A$2:$B$215,2,FALSE)</f>
        <v>3.5550000000000002</v>
      </c>
      <c r="F1362" s="13">
        <f t="shared" si="63"/>
        <v>15.831842475386779</v>
      </c>
      <c r="G1362" s="13">
        <f t="shared" si="65"/>
        <v>87.694261603375523</v>
      </c>
      <c r="H1362" s="21">
        <v>43356</v>
      </c>
      <c r="I1362" s="22">
        <v>21</v>
      </c>
      <c r="J1362" s="13">
        <f t="shared" si="64"/>
        <v>15.831842475386779</v>
      </c>
      <c r="K1362" s="13">
        <f t="shared" si="64"/>
        <v>87.694261603375523</v>
      </c>
    </row>
    <row r="1363" spans="1:15">
      <c r="A1363" s="21">
        <v>43357</v>
      </c>
      <c r="B1363" s="22">
        <v>12</v>
      </c>
      <c r="C1363" s="41">
        <v>30.780100000000001</v>
      </c>
      <c r="D1363" s="41">
        <v>28.793199999999999</v>
      </c>
      <c r="E1363" s="34">
        <f>VLOOKUP(A1363,[1]GAS!$A$2:$B$215,2,FALSE)</f>
        <v>3.71</v>
      </c>
      <c r="F1363" s="13">
        <f t="shared" si="63"/>
        <v>8.2965229110512126</v>
      </c>
      <c r="G1363" s="13">
        <f t="shared" si="65"/>
        <v>7.7609703504043122</v>
      </c>
      <c r="H1363" s="21">
        <v>43357</v>
      </c>
      <c r="I1363" s="22">
        <v>12</v>
      </c>
      <c r="J1363" s="13">
        <f t="shared" si="64"/>
        <v>8.2965229110512126</v>
      </c>
      <c r="K1363" s="13">
        <f t="shared" si="64"/>
        <v>7.7609703504043122</v>
      </c>
      <c r="L1363" s="20">
        <f>MAX(AVERAGE(C1363:C1366),AVERAGE(C1364:C1367),AVERAGE(C1365:C1368),AVERAGE(C1366:C1369),AVERAGE(C1367:C1370))</f>
        <v>50.396599999999999</v>
      </c>
      <c r="M1363" s="20"/>
      <c r="N1363" s="20">
        <f>MAX(AVERAGE(D1363:D1366),AVERAGE(D1364:D1367),AVERAGE(D1365:D1368),AVERAGE(D1366:D1369),AVERAGE(D1367:D1370))</f>
        <v>161.00585000000001</v>
      </c>
      <c r="O1363" s="20"/>
    </row>
    <row r="1364" spans="1:15">
      <c r="A1364" s="21">
        <v>43357</v>
      </c>
      <c r="B1364" s="22">
        <v>13</v>
      </c>
      <c r="C1364" s="41">
        <v>36.061799999999998</v>
      </c>
      <c r="D1364" s="41">
        <v>25.6127</v>
      </c>
      <c r="E1364" s="34">
        <f>VLOOKUP(A1364,[1]GAS!$A$2:$B$215,2,FALSE)</f>
        <v>3.71</v>
      </c>
      <c r="F1364" s="13">
        <f t="shared" si="63"/>
        <v>9.7201617250673849</v>
      </c>
      <c r="G1364" s="13">
        <f t="shared" si="65"/>
        <v>6.903692722371968</v>
      </c>
      <c r="H1364" s="21">
        <v>43357</v>
      </c>
      <c r="I1364" s="22">
        <v>13</v>
      </c>
      <c r="J1364" s="13">
        <f t="shared" si="64"/>
        <v>9.7201617250673849</v>
      </c>
      <c r="K1364" s="13">
        <f t="shared" si="64"/>
        <v>6.903692722371968</v>
      </c>
    </row>
    <row r="1365" spans="1:15">
      <c r="A1365" s="21">
        <v>43357</v>
      </c>
      <c r="B1365" s="22">
        <v>14</v>
      </c>
      <c r="C1365" s="41">
        <v>35.21</v>
      </c>
      <c r="D1365" s="41">
        <v>32.196199999999997</v>
      </c>
      <c r="E1365" s="34">
        <f>VLOOKUP(A1365,[1]GAS!$A$2:$B$215,2,FALSE)</f>
        <v>3.71</v>
      </c>
      <c r="F1365" s="13">
        <f t="shared" si="63"/>
        <v>9.4905660377358494</v>
      </c>
      <c r="G1365" s="13">
        <f t="shared" si="65"/>
        <v>8.6782210242587592</v>
      </c>
      <c r="H1365" s="21">
        <v>43357</v>
      </c>
      <c r="I1365" s="22">
        <v>14</v>
      </c>
      <c r="J1365" s="13">
        <f t="shared" si="64"/>
        <v>9.4905660377358494</v>
      </c>
      <c r="K1365" s="13">
        <f t="shared" si="64"/>
        <v>8.6782210242587592</v>
      </c>
    </row>
    <row r="1366" spans="1:15">
      <c r="A1366" s="21">
        <v>43357</v>
      </c>
      <c r="B1366" s="22">
        <v>15</v>
      </c>
      <c r="C1366" s="41">
        <v>41.6633</v>
      </c>
      <c r="D1366" s="41">
        <v>33.447200000000002</v>
      </c>
      <c r="E1366" s="34">
        <f>VLOOKUP(A1366,[1]GAS!$A$2:$B$215,2,FALSE)</f>
        <v>3.71</v>
      </c>
      <c r="F1366" s="13">
        <f t="shared" si="63"/>
        <v>11.23</v>
      </c>
      <c r="G1366" s="13">
        <f t="shared" si="65"/>
        <v>9.0154177897574126</v>
      </c>
      <c r="H1366" s="21">
        <v>43357</v>
      </c>
      <c r="I1366" s="22">
        <v>15</v>
      </c>
      <c r="J1366" s="13">
        <f t="shared" si="64"/>
        <v>11.23</v>
      </c>
      <c r="K1366" s="13">
        <f t="shared" si="64"/>
        <v>9.0154177897574126</v>
      </c>
    </row>
    <row r="1367" spans="1:15">
      <c r="A1367" s="21">
        <v>43357</v>
      </c>
      <c r="B1367" s="22">
        <v>16</v>
      </c>
      <c r="C1367" s="41">
        <v>39.736800000000002</v>
      </c>
      <c r="D1367" s="41">
        <v>52.068600000000004</v>
      </c>
      <c r="E1367" s="34">
        <f>VLOOKUP(A1367,[1]GAS!$A$2:$B$215,2,FALSE)</f>
        <v>3.71</v>
      </c>
      <c r="F1367" s="13">
        <f t="shared" si="63"/>
        <v>10.710727762803236</v>
      </c>
      <c r="G1367" s="13">
        <f t="shared" si="65"/>
        <v>14.034663072776281</v>
      </c>
      <c r="H1367" s="21">
        <v>43357</v>
      </c>
      <c r="I1367" s="22">
        <v>16</v>
      </c>
      <c r="J1367" s="13">
        <f t="shared" si="64"/>
        <v>10.710727762803236</v>
      </c>
      <c r="K1367" s="13">
        <f t="shared" si="64"/>
        <v>14.034663072776281</v>
      </c>
    </row>
    <row r="1368" spans="1:15">
      <c r="A1368" s="21">
        <v>43357</v>
      </c>
      <c r="B1368" s="22">
        <v>17</v>
      </c>
      <c r="C1368" s="41">
        <v>42.866199999999999</v>
      </c>
      <c r="D1368" s="41">
        <v>80.892600000000002</v>
      </c>
      <c r="E1368" s="34">
        <f>VLOOKUP(A1368,[1]GAS!$A$2:$B$215,2,FALSE)</f>
        <v>3.71</v>
      </c>
      <c r="F1368" s="13">
        <f t="shared" si="63"/>
        <v>11.55423180592992</v>
      </c>
      <c r="G1368" s="13">
        <f t="shared" si="65"/>
        <v>21.803935309973046</v>
      </c>
      <c r="H1368" s="21">
        <v>43357</v>
      </c>
      <c r="I1368" s="22">
        <v>17</v>
      </c>
      <c r="J1368" s="13">
        <f t="shared" si="64"/>
        <v>11.55423180592992</v>
      </c>
      <c r="K1368" s="13">
        <f t="shared" si="64"/>
        <v>21.803935309973046</v>
      </c>
    </row>
    <row r="1369" spans="1:15">
      <c r="A1369" s="21">
        <v>43357</v>
      </c>
      <c r="B1369" s="22">
        <v>18</v>
      </c>
      <c r="C1369" s="41">
        <v>54.1633</v>
      </c>
      <c r="D1369" s="41">
        <v>458.7792</v>
      </c>
      <c r="E1369" s="34">
        <f>VLOOKUP(A1369,[1]GAS!$A$2:$B$215,2,FALSE)</f>
        <v>3.71</v>
      </c>
      <c r="F1369" s="13">
        <f t="shared" si="63"/>
        <v>14.599272237196766</v>
      </c>
      <c r="G1369" s="13">
        <f t="shared" si="65"/>
        <v>123.66016172506738</v>
      </c>
      <c r="H1369" s="21">
        <v>43357</v>
      </c>
      <c r="I1369" s="22">
        <v>18</v>
      </c>
      <c r="J1369" s="13">
        <f t="shared" si="64"/>
        <v>14.599272237196766</v>
      </c>
      <c r="K1369" s="13">
        <f t="shared" si="64"/>
        <v>123.66016172506738</v>
      </c>
    </row>
    <row r="1370" spans="1:15">
      <c r="A1370" s="21">
        <v>43357</v>
      </c>
      <c r="B1370" s="22">
        <v>19</v>
      </c>
      <c r="C1370" s="41">
        <v>64.820099999999996</v>
      </c>
      <c r="D1370" s="41">
        <v>52.283000000000001</v>
      </c>
      <c r="E1370" s="34">
        <f>VLOOKUP(A1370,[1]GAS!$A$2:$B$215,2,FALSE)</f>
        <v>3.71</v>
      </c>
      <c r="F1370" s="13">
        <f t="shared" si="63"/>
        <v>17.471725067385442</v>
      </c>
      <c r="G1370" s="13">
        <f t="shared" si="65"/>
        <v>14.09245283018868</v>
      </c>
      <c r="H1370" s="21">
        <v>43357</v>
      </c>
      <c r="I1370" s="22">
        <v>19</v>
      </c>
      <c r="J1370" s="13">
        <f t="shared" si="64"/>
        <v>17.471725067385442</v>
      </c>
      <c r="K1370" s="13">
        <f t="shared" si="64"/>
        <v>14.09245283018868</v>
      </c>
    </row>
    <row r="1371" spans="1:15">
      <c r="A1371" s="21">
        <v>43357</v>
      </c>
      <c r="B1371" s="22">
        <v>20</v>
      </c>
      <c r="C1371" s="41">
        <v>74.212500000000006</v>
      </c>
      <c r="D1371" s="41">
        <v>43.6004</v>
      </c>
      <c r="E1371" s="34">
        <f>VLOOKUP(A1371,[1]GAS!$A$2:$B$215,2,FALSE)</f>
        <v>3.71</v>
      </c>
      <c r="F1371" s="13">
        <f t="shared" si="63"/>
        <v>20.003369272237197</v>
      </c>
      <c r="G1371" s="13">
        <f t="shared" si="65"/>
        <v>11.752129380053908</v>
      </c>
      <c r="H1371" s="21">
        <v>43357</v>
      </c>
      <c r="I1371" s="22">
        <v>20</v>
      </c>
      <c r="J1371" s="13">
        <f t="shared" si="64"/>
        <v>20.003369272237197</v>
      </c>
      <c r="K1371" s="13">
        <f t="shared" si="64"/>
        <v>11.752129380053908</v>
      </c>
    </row>
    <row r="1372" spans="1:15">
      <c r="A1372" s="21">
        <v>43357</v>
      </c>
      <c r="B1372" s="22">
        <v>21</v>
      </c>
      <c r="C1372" s="41">
        <v>57.172600000000003</v>
      </c>
      <c r="D1372" s="41">
        <v>37.030799999999999</v>
      </c>
      <c r="E1372" s="34">
        <f>VLOOKUP(A1372,[1]GAS!$A$2:$B$215,2,FALSE)</f>
        <v>3.71</v>
      </c>
      <c r="F1372" s="13">
        <f t="shared" si="63"/>
        <v>15.410404312668465</v>
      </c>
      <c r="G1372" s="13">
        <f t="shared" si="65"/>
        <v>9.9813477088948783</v>
      </c>
      <c r="H1372" s="21">
        <v>43357</v>
      </c>
      <c r="I1372" s="22">
        <v>21</v>
      </c>
      <c r="J1372" s="13">
        <f t="shared" si="64"/>
        <v>15.410404312668465</v>
      </c>
      <c r="K1372" s="13">
        <f t="shared" si="64"/>
        <v>9.9813477088948783</v>
      </c>
    </row>
    <row r="1373" spans="1:15">
      <c r="A1373" s="21">
        <v>43358</v>
      </c>
      <c r="B1373" s="22">
        <v>12</v>
      </c>
      <c r="C1373" s="41">
        <v>17.7986</v>
      </c>
      <c r="D1373" s="41">
        <v>20.3994</v>
      </c>
      <c r="E1373" s="34">
        <f>VLOOKUP(A1373,[1]GAS!$A$2:$B$215,2,FALSE)</f>
        <v>3.72</v>
      </c>
      <c r="F1373" s="13">
        <f t="shared" si="63"/>
        <v>4.7845698924731179</v>
      </c>
      <c r="G1373" s="13">
        <f t="shared" si="65"/>
        <v>5.4837096774193546</v>
      </c>
      <c r="H1373" s="21">
        <v>43358</v>
      </c>
      <c r="I1373" s="22">
        <v>12</v>
      </c>
      <c r="J1373" s="13">
        <f t="shared" si="64"/>
        <v>4.7845698924731179</v>
      </c>
      <c r="K1373" s="13">
        <f t="shared" si="64"/>
        <v>5.4837096774193546</v>
      </c>
      <c r="L1373" s="20">
        <f>MAX(AVERAGE(C1373:C1376),AVERAGE(C1374:C1377),AVERAGE(C1375:C1378),AVERAGE(C1376:C1379),AVERAGE(C1377:C1380))</f>
        <v>54.388549999999995</v>
      </c>
      <c r="M1373" s="20"/>
      <c r="N1373" s="20">
        <f>MAX(AVERAGE(D1373:D1376),AVERAGE(D1374:D1377),AVERAGE(D1375:D1378),AVERAGE(D1376:D1379),AVERAGE(D1377:D1380))</f>
        <v>231.08044999999998</v>
      </c>
      <c r="O1373" s="20"/>
    </row>
    <row r="1374" spans="1:15">
      <c r="A1374" s="21">
        <v>43358</v>
      </c>
      <c r="B1374" s="22">
        <v>13</v>
      </c>
      <c r="C1374" s="41">
        <v>20.494199999999999</v>
      </c>
      <c r="D1374" s="41">
        <v>23.0976</v>
      </c>
      <c r="E1374" s="34">
        <f>VLOOKUP(A1374,[1]GAS!$A$2:$B$215,2,FALSE)</f>
        <v>3.72</v>
      </c>
      <c r="F1374" s="13">
        <f t="shared" si="63"/>
        <v>5.5091935483870964</v>
      </c>
      <c r="G1374" s="13">
        <f t="shared" si="65"/>
        <v>6.2090322580645161</v>
      </c>
      <c r="H1374" s="21">
        <v>43358</v>
      </c>
      <c r="I1374" s="22">
        <v>13</v>
      </c>
      <c r="J1374" s="13">
        <f t="shared" si="64"/>
        <v>5.5091935483870964</v>
      </c>
      <c r="K1374" s="13">
        <f t="shared" si="64"/>
        <v>6.2090322580645161</v>
      </c>
    </row>
    <row r="1375" spans="1:15">
      <c r="A1375" s="21">
        <v>43358</v>
      </c>
      <c r="B1375" s="22">
        <v>14</v>
      </c>
      <c r="C1375" s="41">
        <v>22.998999999999999</v>
      </c>
      <c r="D1375" s="41">
        <v>23.034400000000002</v>
      </c>
      <c r="E1375" s="34">
        <f>VLOOKUP(A1375,[1]GAS!$A$2:$B$215,2,FALSE)</f>
        <v>3.72</v>
      </c>
      <c r="F1375" s="13">
        <f t="shared" si="63"/>
        <v>6.1825268817204293</v>
      </c>
      <c r="G1375" s="13">
        <f t="shared" si="65"/>
        <v>6.1920430107526885</v>
      </c>
      <c r="H1375" s="21">
        <v>43358</v>
      </c>
      <c r="I1375" s="22">
        <v>14</v>
      </c>
      <c r="J1375" s="13">
        <f t="shared" si="64"/>
        <v>6.1825268817204293</v>
      </c>
      <c r="K1375" s="13">
        <f t="shared" si="64"/>
        <v>6.1920430107526885</v>
      </c>
    </row>
    <row r="1376" spans="1:15">
      <c r="A1376" s="21">
        <v>43358</v>
      </c>
      <c r="B1376" s="22">
        <v>15</v>
      </c>
      <c r="C1376" s="41">
        <v>27.713799999999999</v>
      </c>
      <c r="D1376" s="41">
        <v>22.843699999999998</v>
      </c>
      <c r="E1376" s="34">
        <f>VLOOKUP(A1376,[1]GAS!$A$2:$B$215,2,FALSE)</f>
        <v>3.72</v>
      </c>
      <c r="F1376" s="13">
        <f t="shared" si="63"/>
        <v>7.4499462365591391</v>
      </c>
      <c r="G1376" s="13">
        <f t="shared" si="65"/>
        <v>6.1407795698924721</v>
      </c>
      <c r="H1376" s="21">
        <v>43358</v>
      </c>
      <c r="I1376" s="22">
        <v>15</v>
      </c>
      <c r="J1376" s="13">
        <f t="shared" si="64"/>
        <v>7.4499462365591391</v>
      </c>
      <c r="K1376" s="13">
        <f t="shared" si="64"/>
        <v>6.1407795698924721</v>
      </c>
    </row>
    <row r="1377" spans="1:15">
      <c r="A1377" s="21">
        <v>43358</v>
      </c>
      <c r="B1377" s="22">
        <v>16</v>
      </c>
      <c r="C1377" s="41">
        <v>33.165199999999999</v>
      </c>
      <c r="D1377" s="41">
        <v>28.198399999999999</v>
      </c>
      <c r="E1377" s="34">
        <f>VLOOKUP(A1377,[1]GAS!$A$2:$B$215,2,FALSE)</f>
        <v>3.72</v>
      </c>
      <c r="F1377" s="13">
        <f t="shared" si="63"/>
        <v>8.9153763440860203</v>
      </c>
      <c r="G1377" s="13">
        <f t="shared" si="65"/>
        <v>7.5802150537634407</v>
      </c>
      <c r="H1377" s="21">
        <v>43358</v>
      </c>
      <c r="I1377" s="22">
        <v>16</v>
      </c>
      <c r="J1377" s="13">
        <f t="shared" si="64"/>
        <v>8.9153763440860203</v>
      </c>
      <c r="K1377" s="13">
        <f t="shared" si="64"/>
        <v>7.5802150537634407</v>
      </c>
    </row>
    <row r="1378" spans="1:15">
      <c r="A1378" s="21">
        <v>43358</v>
      </c>
      <c r="B1378" s="22">
        <v>17</v>
      </c>
      <c r="C1378" s="41">
        <v>43.149700000000003</v>
      </c>
      <c r="D1378" s="41">
        <v>130.23249999999999</v>
      </c>
      <c r="E1378" s="34">
        <f>VLOOKUP(A1378,[1]GAS!$A$2:$B$215,2,FALSE)</f>
        <v>3.72</v>
      </c>
      <c r="F1378" s="13">
        <f t="shared" si="63"/>
        <v>11.599381720430108</v>
      </c>
      <c r="G1378" s="13">
        <f t="shared" si="65"/>
        <v>35.008736559139777</v>
      </c>
      <c r="H1378" s="21">
        <v>43358</v>
      </c>
      <c r="I1378" s="22">
        <v>17</v>
      </c>
      <c r="J1378" s="13">
        <f t="shared" si="64"/>
        <v>11.599381720430108</v>
      </c>
      <c r="K1378" s="13">
        <f t="shared" si="64"/>
        <v>35.008736559139777</v>
      </c>
    </row>
    <row r="1379" spans="1:15">
      <c r="A1379" s="21">
        <v>43358</v>
      </c>
      <c r="B1379" s="22">
        <v>18</v>
      </c>
      <c r="C1379" s="41">
        <v>52.808</v>
      </c>
      <c r="D1379" s="41">
        <v>530.72569999999996</v>
      </c>
      <c r="E1379" s="34">
        <f>VLOOKUP(A1379,[1]GAS!$A$2:$B$215,2,FALSE)</f>
        <v>3.72</v>
      </c>
      <c r="F1379" s="13">
        <f t="shared" si="63"/>
        <v>14.195698924731182</v>
      </c>
      <c r="G1379" s="13">
        <f t="shared" si="65"/>
        <v>142.66819892473117</v>
      </c>
      <c r="H1379" s="21">
        <v>43358</v>
      </c>
      <c r="I1379" s="22">
        <v>18</v>
      </c>
      <c r="J1379" s="13">
        <f t="shared" si="64"/>
        <v>14.195698924731182</v>
      </c>
      <c r="K1379" s="13">
        <f t="shared" si="64"/>
        <v>142.66819892473117</v>
      </c>
    </row>
    <row r="1380" spans="1:15">
      <c r="A1380" s="21">
        <v>43358</v>
      </c>
      <c r="B1380" s="22">
        <v>19</v>
      </c>
      <c r="C1380" s="41">
        <v>88.431299999999993</v>
      </c>
      <c r="D1380" s="41">
        <v>235.1652</v>
      </c>
      <c r="E1380" s="34">
        <f>VLOOKUP(A1380,[1]GAS!$A$2:$B$215,2,FALSE)</f>
        <v>3.72</v>
      </c>
      <c r="F1380" s="13">
        <f t="shared" si="63"/>
        <v>23.771854838709675</v>
      </c>
      <c r="G1380" s="13">
        <f t="shared" si="65"/>
        <v>63.216451612903221</v>
      </c>
      <c r="H1380" s="21">
        <v>43358</v>
      </c>
      <c r="I1380" s="22">
        <v>19</v>
      </c>
      <c r="J1380" s="13">
        <f t="shared" si="64"/>
        <v>23.771854838709675</v>
      </c>
      <c r="K1380" s="13">
        <f t="shared" si="64"/>
        <v>63.216451612903221</v>
      </c>
    </row>
    <row r="1381" spans="1:15">
      <c r="A1381" s="21">
        <v>43358</v>
      </c>
      <c r="B1381" s="22">
        <v>20</v>
      </c>
      <c r="C1381" s="41">
        <v>75.584100000000007</v>
      </c>
      <c r="D1381" s="41">
        <v>137.3253</v>
      </c>
      <c r="E1381" s="34">
        <f>VLOOKUP(A1381,[1]GAS!$A$2:$B$215,2,FALSE)</f>
        <v>3.72</v>
      </c>
      <c r="F1381" s="13">
        <f t="shared" si="63"/>
        <v>20.318306451612905</v>
      </c>
      <c r="G1381" s="13">
        <f t="shared" si="65"/>
        <v>36.91540322580645</v>
      </c>
      <c r="H1381" s="21">
        <v>43358</v>
      </c>
      <c r="I1381" s="22">
        <v>20</v>
      </c>
      <c r="J1381" s="13">
        <f t="shared" si="64"/>
        <v>20.318306451612905</v>
      </c>
      <c r="K1381" s="13">
        <f t="shared" si="64"/>
        <v>36.91540322580645</v>
      </c>
    </row>
    <row r="1382" spans="1:15">
      <c r="A1382" s="21">
        <v>43358</v>
      </c>
      <c r="B1382" s="22">
        <v>21</v>
      </c>
      <c r="C1382" s="41">
        <v>52.597299999999997</v>
      </c>
      <c r="D1382" s="41">
        <v>36.524799999999999</v>
      </c>
      <c r="E1382" s="34">
        <f>VLOOKUP(A1382,[1]GAS!$A$2:$B$215,2,FALSE)</f>
        <v>3.72</v>
      </c>
      <c r="F1382" s="13">
        <f t="shared" si="63"/>
        <v>14.139059139784944</v>
      </c>
      <c r="G1382" s="13">
        <f t="shared" si="65"/>
        <v>9.8184946236559139</v>
      </c>
      <c r="H1382" s="21">
        <v>43358</v>
      </c>
      <c r="I1382" s="22">
        <v>21</v>
      </c>
      <c r="J1382" s="13">
        <f t="shared" si="64"/>
        <v>14.139059139784944</v>
      </c>
      <c r="K1382" s="13">
        <f t="shared" si="64"/>
        <v>9.8184946236559139</v>
      </c>
    </row>
    <row r="1383" spans="1:15">
      <c r="A1383" s="21">
        <v>43359</v>
      </c>
      <c r="B1383" s="22">
        <v>12</v>
      </c>
      <c r="C1383" s="41">
        <v>20.811</v>
      </c>
      <c r="D1383" s="41">
        <v>18.169599999999999</v>
      </c>
      <c r="E1383" s="34">
        <f>VLOOKUP(A1383,[1]GAS!$A$2:$B$215,2,FALSE)</f>
        <v>3.72</v>
      </c>
      <c r="F1383" s="13">
        <f t="shared" si="63"/>
        <v>5.5943548387096769</v>
      </c>
      <c r="G1383" s="13">
        <f t="shared" si="65"/>
        <v>4.8843010752688167</v>
      </c>
      <c r="H1383" s="21">
        <v>43359</v>
      </c>
      <c r="I1383" s="22">
        <v>12</v>
      </c>
      <c r="J1383" s="13">
        <f t="shared" si="64"/>
        <v>5.5943548387096769</v>
      </c>
      <c r="K1383" s="13">
        <f t="shared" si="64"/>
        <v>4.8843010752688167</v>
      </c>
      <c r="L1383" s="20">
        <f>MAX(AVERAGE(C1383:C1386),AVERAGE(C1384:C1387),AVERAGE(C1385:C1388),AVERAGE(C1386:C1389),AVERAGE(C1387:C1390))</f>
        <v>46.665824999999998</v>
      </c>
      <c r="M1383" s="20"/>
      <c r="N1383" s="20">
        <f>MAX(AVERAGE(D1383:D1386),AVERAGE(D1384:D1387),AVERAGE(D1385:D1388),AVERAGE(D1386:D1389),AVERAGE(D1387:D1390))</f>
        <v>191.3021</v>
      </c>
      <c r="O1383" s="20"/>
    </row>
    <row r="1384" spans="1:15">
      <c r="A1384" s="21">
        <v>43359</v>
      </c>
      <c r="B1384" s="22">
        <v>13</v>
      </c>
      <c r="C1384" s="41">
        <v>21.6539</v>
      </c>
      <c r="D1384" s="41">
        <v>20.439800000000002</v>
      </c>
      <c r="E1384" s="34">
        <f>VLOOKUP(A1384,[1]GAS!$A$2:$B$215,2,FALSE)</f>
        <v>3.72</v>
      </c>
      <c r="F1384" s="13">
        <f t="shared" si="63"/>
        <v>5.8209408602150532</v>
      </c>
      <c r="G1384" s="13">
        <f t="shared" si="65"/>
        <v>5.4945698924731188</v>
      </c>
      <c r="H1384" s="21">
        <v>43359</v>
      </c>
      <c r="I1384" s="22">
        <v>13</v>
      </c>
      <c r="J1384" s="13">
        <f t="shared" si="64"/>
        <v>5.8209408602150532</v>
      </c>
      <c r="K1384" s="13">
        <f t="shared" si="64"/>
        <v>5.4945698924731188</v>
      </c>
    </row>
    <row r="1385" spans="1:15">
      <c r="A1385" s="21">
        <v>43359</v>
      </c>
      <c r="B1385" s="22">
        <v>14</v>
      </c>
      <c r="C1385" s="41">
        <v>25.276499999999999</v>
      </c>
      <c r="D1385" s="41">
        <v>20.693000000000001</v>
      </c>
      <c r="E1385" s="34">
        <f>VLOOKUP(A1385,[1]GAS!$A$2:$B$215,2,FALSE)</f>
        <v>3.72</v>
      </c>
      <c r="F1385" s="13">
        <f t="shared" si="63"/>
        <v>6.7947580645161283</v>
      </c>
      <c r="G1385" s="13">
        <f t="shared" si="65"/>
        <v>5.5626344086021504</v>
      </c>
      <c r="H1385" s="21">
        <v>43359</v>
      </c>
      <c r="I1385" s="22">
        <v>14</v>
      </c>
      <c r="J1385" s="13">
        <f t="shared" si="64"/>
        <v>6.7947580645161283</v>
      </c>
      <c r="K1385" s="13">
        <f t="shared" si="64"/>
        <v>5.5626344086021504</v>
      </c>
    </row>
    <row r="1386" spans="1:15">
      <c r="A1386" s="21">
        <v>43359</v>
      </c>
      <c r="B1386" s="22">
        <v>15</v>
      </c>
      <c r="C1386" s="41">
        <v>30.5062</v>
      </c>
      <c r="D1386" s="41">
        <v>22.8691</v>
      </c>
      <c r="E1386" s="34">
        <f>VLOOKUP(A1386,[1]GAS!$A$2:$B$215,2,FALSE)</f>
        <v>3.72</v>
      </c>
      <c r="F1386" s="13">
        <f t="shared" si="63"/>
        <v>8.2005913978494611</v>
      </c>
      <c r="G1386" s="13">
        <f t="shared" si="65"/>
        <v>6.1476075268817203</v>
      </c>
      <c r="H1386" s="21">
        <v>43359</v>
      </c>
      <c r="I1386" s="22">
        <v>15</v>
      </c>
      <c r="J1386" s="13">
        <f t="shared" si="64"/>
        <v>8.2005913978494611</v>
      </c>
      <c r="K1386" s="13">
        <f t="shared" si="64"/>
        <v>6.1476075268817203</v>
      </c>
    </row>
    <row r="1387" spans="1:15">
      <c r="A1387" s="21">
        <v>43359</v>
      </c>
      <c r="B1387" s="22">
        <v>16</v>
      </c>
      <c r="C1387" s="41">
        <v>34.2911</v>
      </c>
      <c r="D1387" s="41">
        <v>23.983599999999999</v>
      </c>
      <c r="E1387" s="34">
        <f>VLOOKUP(A1387,[1]GAS!$A$2:$B$215,2,FALSE)</f>
        <v>3.72</v>
      </c>
      <c r="F1387" s="13">
        <f t="shared" si="63"/>
        <v>9.218037634408601</v>
      </c>
      <c r="G1387" s="13">
        <f t="shared" si="65"/>
        <v>6.447204301075268</v>
      </c>
      <c r="H1387" s="21">
        <v>43359</v>
      </c>
      <c r="I1387" s="22">
        <v>16</v>
      </c>
      <c r="J1387" s="13">
        <f t="shared" si="64"/>
        <v>9.218037634408601</v>
      </c>
      <c r="K1387" s="13">
        <f t="shared" si="64"/>
        <v>6.447204301075268</v>
      </c>
    </row>
    <row r="1388" spans="1:15">
      <c r="A1388" s="21">
        <v>43359</v>
      </c>
      <c r="B1388" s="22">
        <v>17</v>
      </c>
      <c r="C1388" s="41">
        <v>40.236400000000003</v>
      </c>
      <c r="D1388" s="41">
        <v>32.539499999999997</v>
      </c>
      <c r="E1388" s="34">
        <f>VLOOKUP(A1388,[1]GAS!$A$2:$B$215,2,FALSE)</f>
        <v>3.72</v>
      </c>
      <c r="F1388" s="13">
        <f t="shared" si="63"/>
        <v>10.816236559139785</v>
      </c>
      <c r="G1388" s="13">
        <f t="shared" si="65"/>
        <v>8.7471774193548377</v>
      </c>
      <c r="H1388" s="21">
        <v>43359</v>
      </c>
      <c r="I1388" s="22">
        <v>17</v>
      </c>
      <c r="J1388" s="13">
        <f t="shared" si="64"/>
        <v>10.816236559139785</v>
      </c>
      <c r="K1388" s="13">
        <f t="shared" si="64"/>
        <v>8.7471774193548377</v>
      </c>
    </row>
    <row r="1389" spans="1:15">
      <c r="A1389" s="21">
        <v>43359</v>
      </c>
      <c r="B1389" s="22">
        <v>18</v>
      </c>
      <c r="C1389" s="41">
        <v>43.495800000000003</v>
      </c>
      <c r="D1389" s="41">
        <v>638.33349999999996</v>
      </c>
      <c r="E1389" s="34">
        <f>VLOOKUP(A1389,[1]GAS!$A$2:$B$215,2,FALSE)</f>
        <v>3.72</v>
      </c>
      <c r="F1389" s="13">
        <f t="shared" si="63"/>
        <v>11.692419354838711</v>
      </c>
      <c r="G1389" s="13">
        <f t="shared" si="65"/>
        <v>171.5950268817204</v>
      </c>
      <c r="H1389" s="21">
        <v>43359</v>
      </c>
      <c r="I1389" s="22">
        <v>18</v>
      </c>
      <c r="J1389" s="13">
        <f t="shared" si="64"/>
        <v>11.692419354838711</v>
      </c>
      <c r="K1389" s="13">
        <f t="shared" si="64"/>
        <v>171.5950268817204</v>
      </c>
    </row>
    <row r="1390" spans="1:15">
      <c r="A1390" s="21">
        <v>43359</v>
      </c>
      <c r="B1390" s="22">
        <v>19</v>
      </c>
      <c r="C1390" s="41">
        <v>68.64</v>
      </c>
      <c r="D1390" s="41">
        <v>70.351799999999997</v>
      </c>
      <c r="E1390" s="34">
        <f>VLOOKUP(A1390,[1]GAS!$A$2:$B$215,2,FALSE)</f>
        <v>3.72</v>
      </c>
      <c r="F1390" s="13">
        <f t="shared" si="63"/>
        <v>18.451612903225804</v>
      </c>
      <c r="G1390" s="13">
        <f t="shared" si="65"/>
        <v>18.911774193548386</v>
      </c>
      <c r="H1390" s="21">
        <v>43359</v>
      </c>
      <c r="I1390" s="22">
        <v>19</v>
      </c>
      <c r="J1390" s="13">
        <f t="shared" si="64"/>
        <v>18.451612903225804</v>
      </c>
      <c r="K1390" s="13">
        <f t="shared" si="64"/>
        <v>18.911774193548386</v>
      </c>
    </row>
    <row r="1391" spans="1:15">
      <c r="A1391" s="21">
        <v>43359</v>
      </c>
      <c r="B1391" s="22">
        <v>20</v>
      </c>
      <c r="C1391" s="41">
        <v>72.593999999999994</v>
      </c>
      <c r="D1391" s="41">
        <v>34.720799999999997</v>
      </c>
      <c r="E1391" s="34">
        <f>VLOOKUP(A1391,[1]GAS!$A$2:$B$215,2,FALSE)</f>
        <v>3.72</v>
      </c>
      <c r="F1391" s="13">
        <f t="shared" si="63"/>
        <v>19.514516129032256</v>
      </c>
      <c r="G1391" s="13">
        <f t="shared" si="65"/>
        <v>9.3335483870967728</v>
      </c>
      <c r="H1391" s="21">
        <v>43359</v>
      </c>
      <c r="I1391" s="22">
        <v>20</v>
      </c>
      <c r="J1391" s="13">
        <f t="shared" si="64"/>
        <v>19.514516129032256</v>
      </c>
      <c r="K1391" s="13">
        <f t="shared" si="64"/>
        <v>9.3335483870967728</v>
      </c>
    </row>
    <row r="1392" spans="1:15">
      <c r="A1392" s="21">
        <v>43359</v>
      </c>
      <c r="B1392" s="22">
        <v>21</v>
      </c>
      <c r="C1392" s="41">
        <v>52.610100000000003</v>
      </c>
      <c r="D1392" s="41">
        <v>49.226500000000001</v>
      </c>
      <c r="E1392" s="34">
        <f>VLOOKUP(A1392,[1]GAS!$A$2:$B$215,2,FALSE)</f>
        <v>3.72</v>
      </c>
      <c r="F1392" s="13">
        <f t="shared" si="63"/>
        <v>14.1425</v>
      </c>
      <c r="G1392" s="13">
        <f t="shared" si="65"/>
        <v>13.232930107526881</v>
      </c>
      <c r="H1392" s="21">
        <v>43359</v>
      </c>
      <c r="I1392" s="22">
        <v>21</v>
      </c>
      <c r="J1392" s="13">
        <f t="shared" si="64"/>
        <v>14.1425</v>
      </c>
      <c r="K1392" s="13">
        <f t="shared" si="64"/>
        <v>13.232930107526881</v>
      </c>
    </row>
    <row r="1393" spans="1:15">
      <c r="A1393" s="21">
        <v>43360</v>
      </c>
      <c r="B1393" s="22">
        <v>12</v>
      </c>
      <c r="C1393" s="41">
        <v>30.5611</v>
      </c>
      <c r="D1393" s="41">
        <v>22.861699999999999</v>
      </c>
      <c r="E1393" s="34">
        <f>VLOOKUP(A1393,[1]GAS!$A$2:$B$215,2,FALSE)</f>
        <v>3.72</v>
      </c>
      <c r="F1393" s="13">
        <f t="shared" si="63"/>
        <v>8.2153494623655909</v>
      </c>
      <c r="G1393" s="13">
        <f t="shared" si="65"/>
        <v>6.1456182795698915</v>
      </c>
      <c r="H1393" s="21">
        <v>43360</v>
      </c>
      <c r="I1393" s="22">
        <v>12</v>
      </c>
      <c r="J1393" s="13">
        <f t="shared" si="64"/>
        <v>8.2153494623655909</v>
      </c>
      <c r="K1393" s="13">
        <f t="shared" si="64"/>
        <v>6.1456182795698915</v>
      </c>
      <c r="L1393" s="20">
        <f>MAX(AVERAGE(C1393:C1396),AVERAGE(C1394:C1397),AVERAGE(C1395:C1398),AVERAGE(C1396:C1399),AVERAGE(C1397:C1400))</f>
        <v>54.05735</v>
      </c>
      <c r="M1393" s="20"/>
      <c r="N1393" s="20">
        <f>MAX(AVERAGE(D1393:D1396),AVERAGE(D1394:D1397),AVERAGE(D1395:D1398),AVERAGE(D1396:D1399),AVERAGE(D1397:D1400))</f>
        <v>73.222300000000004</v>
      </c>
      <c r="O1393" s="20"/>
    </row>
    <row r="1394" spans="1:15">
      <c r="A1394" s="21">
        <v>43360</v>
      </c>
      <c r="B1394" s="22">
        <v>13</v>
      </c>
      <c r="C1394" s="41">
        <v>34.262900000000002</v>
      </c>
      <c r="D1394" s="41">
        <v>28.062100000000001</v>
      </c>
      <c r="E1394" s="34">
        <f>VLOOKUP(A1394,[1]GAS!$A$2:$B$215,2,FALSE)</f>
        <v>3.72</v>
      </c>
      <c r="F1394" s="13">
        <f t="shared" si="63"/>
        <v>9.2104569892473123</v>
      </c>
      <c r="G1394" s="13">
        <f t="shared" si="65"/>
        <v>7.5435752688172037</v>
      </c>
      <c r="H1394" s="21">
        <v>43360</v>
      </c>
      <c r="I1394" s="22">
        <v>13</v>
      </c>
      <c r="J1394" s="13">
        <f t="shared" si="64"/>
        <v>9.2104569892473123</v>
      </c>
      <c r="K1394" s="13">
        <f t="shared" si="64"/>
        <v>7.5435752688172037</v>
      </c>
    </row>
    <row r="1395" spans="1:15">
      <c r="A1395" s="21">
        <v>43360</v>
      </c>
      <c r="B1395" s="22">
        <v>14</v>
      </c>
      <c r="C1395" s="41">
        <v>37.310600000000001</v>
      </c>
      <c r="D1395" s="41">
        <v>28.1906</v>
      </c>
      <c r="E1395" s="34">
        <f>VLOOKUP(A1395,[1]GAS!$A$2:$B$215,2,FALSE)</f>
        <v>3.72</v>
      </c>
      <c r="F1395" s="13">
        <f t="shared" si="63"/>
        <v>10.029731182795699</v>
      </c>
      <c r="G1395" s="13">
        <f t="shared" si="65"/>
        <v>7.5781182795698925</v>
      </c>
      <c r="H1395" s="21">
        <v>43360</v>
      </c>
      <c r="I1395" s="22">
        <v>14</v>
      </c>
      <c r="J1395" s="13">
        <f t="shared" si="64"/>
        <v>10.029731182795699</v>
      </c>
      <c r="K1395" s="13">
        <f t="shared" si="64"/>
        <v>7.5781182795698925</v>
      </c>
    </row>
    <row r="1396" spans="1:15">
      <c r="A1396" s="21">
        <v>43360</v>
      </c>
      <c r="B1396" s="22">
        <v>15</v>
      </c>
      <c r="C1396" s="41">
        <v>36.4679</v>
      </c>
      <c r="D1396" s="41">
        <v>26.455200000000001</v>
      </c>
      <c r="E1396" s="34">
        <f>VLOOKUP(A1396,[1]GAS!$A$2:$B$215,2,FALSE)</f>
        <v>3.72</v>
      </c>
      <c r="F1396" s="13">
        <f t="shared" si="63"/>
        <v>9.8031989247311824</v>
      </c>
      <c r="G1396" s="13">
        <f t="shared" si="65"/>
        <v>7.1116129032258062</v>
      </c>
      <c r="H1396" s="21">
        <v>43360</v>
      </c>
      <c r="I1396" s="22">
        <v>15</v>
      </c>
      <c r="J1396" s="13">
        <f t="shared" si="64"/>
        <v>9.8031989247311824</v>
      </c>
      <c r="K1396" s="13">
        <f t="shared" si="64"/>
        <v>7.1116129032258062</v>
      </c>
    </row>
    <row r="1397" spans="1:15">
      <c r="A1397" s="21">
        <v>43360</v>
      </c>
      <c r="B1397" s="22">
        <v>16</v>
      </c>
      <c r="C1397" s="41">
        <v>37.451000000000001</v>
      </c>
      <c r="D1397" s="41">
        <v>27.266400000000001</v>
      </c>
      <c r="E1397" s="34">
        <f>VLOOKUP(A1397,[1]GAS!$A$2:$B$215,2,FALSE)</f>
        <v>3.72</v>
      </c>
      <c r="F1397" s="13">
        <f t="shared" si="63"/>
        <v>10.067473118279569</v>
      </c>
      <c r="G1397" s="13">
        <f t="shared" si="65"/>
        <v>7.3296774193548382</v>
      </c>
      <c r="H1397" s="21">
        <v>43360</v>
      </c>
      <c r="I1397" s="22">
        <v>16</v>
      </c>
      <c r="J1397" s="13">
        <f t="shared" si="64"/>
        <v>10.067473118279569</v>
      </c>
      <c r="K1397" s="13">
        <f t="shared" si="64"/>
        <v>7.3296774193548382</v>
      </c>
    </row>
    <row r="1398" spans="1:15">
      <c r="A1398" s="21">
        <v>43360</v>
      </c>
      <c r="B1398" s="22">
        <v>17</v>
      </c>
      <c r="C1398" s="41">
        <v>44.093600000000002</v>
      </c>
      <c r="D1398" s="41">
        <v>24.195799999999998</v>
      </c>
      <c r="E1398" s="34">
        <f>VLOOKUP(A1398,[1]GAS!$A$2:$B$215,2,FALSE)</f>
        <v>3.72</v>
      </c>
      <c r="F1398" s="13">
        <f t="shared" si="63"/>
        <v>11.853118279569893</v>
      </c>
      <c r="G1398" s="13">
        <f t="shared" si="65"/>
        <v>6.5042473118279558</v>
      </c>
      <c r="H1398" s="21">
        <v>43360</v>
      </c>
      <c r="I1398" s="22">
        <v>17</v>
      </c>
      <c r="J1398" s="13">
        <f t="shared" si="64"/>
        <v>11.853118279569893</v>
      </c>
      <c r="K1398" s="13">
        <f t="shared" si="64"/>
        <v>6.5042473118279558</v>
      </c>
    </row>
    <row r="1399" spans="1:15">
      <c r="A1399" s="21">
        <v>43360</v>
      </c>
      <c r="B1399" s="22">
        <v>18</v>
      </c>
      <c r="C1399" s="41">
        <v>55.683300000000003</v>
      </c>
      <c r="D1399" s="41">
        <v>203.53020000000001</v>
      </c>
      <c r="E1399" s="34">
        <f>VLOOKUP(A1399,[1]GAS!$A$2:$B$215,2,FALSE)</f>
        <v>3.72</v>
      </c>
      <c r="F1399" s="13">
        <f t="shared" si="63"/>
        <v>14.968629032258065</v>
      </c>
      <c r="G1399" s="13">
        <f t="shared" si="65"/>
        <v>54.712419354838708</v>
      </c>
      <c r="H1399" s="21">
        <v>43360</v>
      </c>
      <c r="I1399" s="22">
        <v>18</v>
      </c>
      <c r="J1399" s="13">
        <f t="shared" si="64"/>
        <v>14.968629032258065</v>
      </c>
      <c r="K1399" s="13">
        <f t="shared" si="64"/>
        <v>54.712419354838708</v>
      </c>
    </row>
    <row r="1400" spans="1:15">
      <c r="A1400" s="21">
        <v>43360</v>
      </c>
      <c r="B1400" s="22">
        <v>19</v>
      </c>
      <c r="C1400" s="41">
        <v>79.001499999999993</v>
      </c>
      <c r="D1400" s="41">
        <v>37.896799999999999</v>
      </c>
      <c r="E1400" s="34">
        <f>VLOOKUP(A1400,[1]GAS!$A$2:$B$215,2,FALSE)</f>
        <v>3.72</v>
      </c>
      <c r="F1400" s="13">
        <f t="shared" si="63"/>
        <v>21.236962365591395</v>
      </c>
      <c r="G1400" s="13">
        <f t="shared" si="65"/>
        <v>10.187311827956988</v>
      </c>
      <c r="H1400" s="21">
        <v>43360</v>
      </c>
      <c r="I1400" s="22">
        <v>19</v>
      </c>
      <c r="J1400" s="13">
        <f t="shared" si="64"/>
        <v>21.236962365591395</v>
      </c>
      <c r="K1400" s="13">
        <f t="shared" si="64"/>
        <v>10.187311827956988</v>
      </c>
    </row>
    <row r="1401" spans="1:15">
      <c r="A1401" s="21">
        <v>43360</v>
      </c>
      <c r="B1401" s="22">
        <v>20</v>
      </c>
      <c r="C1401" s="41">
        <v>97.863299999999995</v>
      </c>
      <c r="D1401" s="41">
        <v>34.882199999999997</v>
      </c>
      <c r="E1401" s="34">
        <f>VLOOKUP(A1401,[1]GAS!$A$2:$B$215,2,FALSE)</f>
        <v>3.72</v>
      </c>
      <c r="F1401" s="13">
        <f t="shared" si="63"/>
        <v>26.307338709677417</v>
      </c>
      <c r="G1401" s="13">
        <f t="shared" si="65"/>
        <v>9.376935483870966</v>
      </c>
      <c r="H1401" s="21">
        <v>43360</v>
      </c>
      <c r="I1401" s="22">
        <v>20</v>
      </c>
      <c r="J1401" s="13">
        <f t="shared" si="64"/>
        <v>26.307338709677417</v>
      </c>
      <c r="K1401" s="13">
        <f t="shared" si="64"/>
        <v>9.376935483870966</v>
      </c>
    </row>
    <row r="1402" spans="1:15">
      <c r="A1402" s="21">
        <v>43360</v>
      </c>
      <c r="B1402" s="22">
        <v>21</v>
      </c>
      <c r="C1402" s="41">
        <v>58.046300000000002</v>
      </c>
      <c r="D1402" s="41">
        <v>34.600200000000001</v>
      </c>
      <c r="E1402" s="34">
        <f>VLOOKUP(A1402,[1]GAS!$A$2:$B$215,2,FALSE)</f>
        <v>3.72</v>
      </c>
      <c r="F1402" s="13">
        <f t="shared" si="63"/>
        <v>15.603844086021505</v>
      </c>
      <c r="G1402" s="13">
        <f t="shared" si="65"/>
        <v>9.3011290322580642</v>
      </c>
      <c r="H1402" s="21">
        <v>43360</v>
      </c>
      <c r="I1402" s="22">
        <v>21</v>
      </c>
      <c r="J1402" s="13">
        <f t="shared" si="64"/>
        <v>15.603844086021505</v>
      </c>
      <c r="K1402" s="13">
        <f t="shared" si="64"/>
        <v>9.3011290322580642</v>
      </c>
    </row>
    <row r="1403" spans="1:15">
      <c r="A1403" s="21">
        <v>43361</v>
      </c>
      <c r="B1403" s="22">
        <v>12</v>
      </c>
      <c r="C1403" s="41">
        <v>25.952400000000001</v>
      </c>
      <c r="D1403" s="41">
        <v>9.6628000000000007</v>
      </c>
      <c r="E1403" s="34">
        <f>VLOOKUP(A1403,[1]GAS!$A$2:$B$215,2,FALSE)</f>
        <v>4.0199999999999996</v>
      </c>
      <c r="F1403" s="13">
        <f t="shared" si="63"/>
        <v>6.4558208955223888</v>
      </c>
      <c r="G1403" s="13">
        <f t="shared" si="65"/>
        <v>2.4036815920398014</v>
      </c>
      <c r="H1403" s="21">
        <v>43361</v>
      </c>
      <c r="I1403" s="22">
        <v>12</v>
      </c>
      <c r="J1403" s="13">
        <f t="shared" si="64"/>
        <v>6.4558208955223888</v>
      </c>
      <c r="K1403" s="13">
        <f t="shared" si="64"/>
        <v>2.4036815920398014</v>
      </c>
      <c r="L1403" s="20">
        <f>MAX(AVERAGE(C1403:C1406),AVERAGE(C1404:C1407),AVERAGE(C1405:C1408),AVERAGE(C1406:C1409),AVERAGE(C1407:C1410))</f>
        <v>55.170374999999993</v>
      </c>
      <c r="M1403" s="20"/>
      <c r="N1403" s="20">
        <f>MAX(AVERAGE(D1403:D1406),AVERAGE(D1404:D1407),AVERAGE(D1405:D1408),AVERAGE(D1406:D1409),AVERAGE(D1407:D1410))</f>
        <v>48.657875000000004</v>
      </c>
      <c r="O1403" s="20"/>
    </row>
    <row r="1404" spans="1:15">
      <c r="A1404" s="21">
        <v>43361</v>
      </c>
      <c r="B1404" s="22">
        <v>13</v>
      </c>
      <c r="C1404" s="41">
        <v>32.443399999999997</v>
      </c>
      <c r="D1404" s="41">
        <v>15.1142</v>
      </c>
      <c r="E1404" s="34">
        <f>VLOOKUP(A1404,[1]GAS!$A$2:$B$215,2,FALSE)</f>
        <v>4.0199999999999996</v>
      </c>
      <c r="F1404" s="13">
        <f t="shared" si="63"/>
        <v>8.0704975124378109</v>
      </c>
      <c r="G1404" s="13">
        <f t="shared" si="65"/>
        <v>3.7597512437810949</v>
      </c>
      <c r="H1404" s="21">
        <v>43361</v>
      </c>
      <c r="I1404" s="22">
        <v>13</v>
      </c>
      <c r="J1404" s="13">
        <f t="shared" si="64"/>
        <v>8.0704975124378109</v>
      </c>
      <c r="K1404" s="13">
        <f t="shared" si="64"/>
        <v>3.7597512437810949</v>
      </c>
    </row>
    <row r="1405" spans="1:15">
      <c r="A1405" s="21">
        <v>43361</v>
      </c>
      <c r="B1405" s="22">
        <v>14</v>
      </c>
      <c r="C1405" s="41">
        <v>32.4557</v>
      </c>
      <c r="D1405" s="41">
        <v>17.234500000000001</v>
      </c>
      <c r="E1405" s="34">
        <f>VLOOKUP(A1405,[1]GAS!$A$2:$B$215,2,FALSE)</f>
        <v>4.0199999999999996</v>
      </c>
      <c r="F1405" s="13">
        <f t="shared" si="63"/>
        <v>8.07355721393035</v>
      </c>
      <c r="G1405" s="13">
        <f t="shared" si="65"/>
        <v>4.2871890547263689</v>
      </c>
      <c r="H1405" s="21">
        <v>43361</v>
      </c>
      <c r="I1405" s="22">
        <v>14</v>
      </c>
      <c r="J1405" s="13">
        <f t="shared" si="64"/>
        <v>8.07355721393035</v>
      </c>
      <c r="K1405" s="13">
        <f t="shared" si="64"/>
        <v>4.2871890547263689</v>
      </c>
    </row>
    <row r="1406" spans="1:15">
      <c r="A1406" s="21">
        <v>43361</v>
      </c>
      <c r="B1406" s="22">
        <v>15</v>
      </c>
      <c r="C1406" s="41">
        <v>34.710099999999997</v>
      </c>
      <c r="D1406" s="41">
        <v>23.0718</v>
      </c>
      <c r="E1406" s="34">
        <f>VLOOKUP(A1406,[1]GAS!$A$2:$B$215,2,FALSE)</f>
        <v>4.0199999999999996</v>
      </c>
      <c r="F1406" s="13">
        <f t="shared" si="63"/>
        <v>8.6343532338308453</v>
      </c>
      <c r="G1406" s="13">
        <f t="shared" si="65"/>
        <v>5.7392537313432843</v>
      </c>
      <c r="H1406" s="21">
        <v>43361</v>
      </c>
      <c r="I1406" s="22">
        <v>15</v>
      </c>
      <c r="J1406" s="13">
        <f t="shared" si="64"/>
        <v>8.6343532338308453</v>
      </c>
      <c r="K1406" s="13">
        <f t="shared" si="64"/>
        <v>5.7392537313432843</v>
      </c>
    </row>
    <row r="1407" spans="1:15">
      <c r="A1407" s="21">
        <v>43361</v>
      </c>
      <c r="B1407" s="22">
        <v>16</v>
      </c>
      <c r="C1407" s="41">
        <v>38.135800000000003</v>
      </c>
      <c r="D1407" s="41">
        <v>21.7136</v>
      </c>
      <c r="E1407" s="34">
        <f>VLOOKUP(A1407,[1]GAS!$A$2:$B$215,2,FALSE)</f>
        <v>4.0199999999999996</v>
      </c>
      <c r="F1407" s="13">
        <f t="shared" si="63"/>
        <v>9.486517412935326</v>
      </c>
      <c r="G1407" s="13">
        <f t="shared" si="65"/>
        <v>5.4013930348258707</v>
      </c>
      <c r="H1407" s="21">
        <v>43361</v>
      </c>
      <c r="I1407" s="22">
        <v>16</v>
      </c>
      <c r="J1407" s="13">
        <f t="shared" si="64"/>
        <v>9.486517412935326</v>
      </c>
      <c r="K1407" s="13">
        <f t="shared" si="64"/>
        <v>5.4013930348258707</v>
      </c>
    </row>
    <row r="1408" spans="1:15">
      <c r="A1408" s="21">
        <v>43361</v>
      </c>
      <c r="B1408" s="22">
        <v>17</v>
      </c>
      <c r="C1408" s="41">
        <v>52.756999999999998</v>
      </c>
      <c r="D1408" s="41">
        <v>23.863700000000001</v>
      </c>
      <c r="E1408" s="34">
        <f>VLOOKUP(A1408,[1]GAS!$A$2:$B$215,2,FALSE)</f>
        <v>4.0199999999999996</v>
      </c>
      <c r="F1408" s="13">
        <f t="shared" si="63"/>
        <v>13.123631840796021</v>
      </c>
      <c r="G1408" s="13">
        <f t="shared" si="65"/>
        <v>5.9362437810945288</v>
      </c>
      <c r="H1408" s="21">
        <v>43361</v>
      </c>
      <c r="I1408" s="22">
        <v>17</v>
      </c>
      <c r="J1408" s="13">
        <f t="shared" si="64"/>
        <v>13.123631840796021</v>
      </c>
      <c r="K1408" s="13">
        <f t="shared" si="64"/>
        <v>5.9362437810945288</v>
      </c>
    </row>
    <row r="1409" spans="1:15">
      <c r="A1409" s="21">
        <v>43361</v>
      </c>
      <c r="B1409" s="22">
        <v>18</v>
      </c>
      <c r="C1409" s="41">
        <v>55.456899999999997</v>
      </c>
      <c r="D1409" s="41">
        <v>117.45869999999999</v>
      </c>
      <c r="E1409" s="34">
        <f>VLOOKUP(A1409,[1]GAS!$A$2:$B$215,2,FALSE)</f>
        <v>4.0199999999999996</v>
      </c>
      <c r="F1409" s="13">
        <f t="shared" si="63"/>
        <v>13.795248756218907</v>
      </c>
      <c r="G1409" s="13">
        <f t="shared" si="65"/>
        <v>29.218582089552239</v>
      </c>
      <c r="H1409" s="21">
        <v>43361</v>
      </c>
      <c r="I1409" s="22">
        <v>18</v>
      </c>
      <c r="J1409" s="13">
        <f t="shared" si="64"/>
        <v>13.795248756218907</v>
      </c>
      <c r="K1409" s="13">
        <f t="shared" si="64"/>
        <v>29.218582089552239</v>
      </c>
    </row>
    <row r="1410" spans="1:15">
      <c r="A1410" s="21">
        <v>43361</v>
      </c>
      <c r="B1410" s="22">
        <v>19</v>
      </c>
      <c r="C1410" s="41">
        <v>74.331800000000001</v>
      </c>
      <c r="D1410" s="41">
        <v>31.595500000000001</v>
      </c>
      <c r="E1410" s="34">
        <f>VLOOKUP(A1410,[1]GAS!$A$2:$B$215,2,FALSE)</f>
        <v>4.0199999999999996</v>
      </c>
      <c r="F1410" s="13">
        <f t="shared" si="63"/>
        <v>18.490497512437813</v>
      </c>
      <c r="G1410" s="13">
        <f t="shared" si="65"/>
        <v>7.8595771144278617</v>
      </c>
      <c r="H1410" s="21">
        <v>43361</v>
      </c>
      <c r="I1410" s="22">
        <v>19</v>
      </c>
      <c r="J1410" s="13">
        <f t="shared" si="64"/>
        <v>18.490497512437813</v>
      </c>
      <c r="K1410" s="13">
        <f t="shared" si="64"/>
        <v>7.8595771144278617</v>
      </c>
    </row>
    <row r="1411" spans="1:15">
      <c r="A1411" s="21">
        <v>43361</v>
      </c>
      <c r="B1411" s="22">
        <v>20</v>
      </c>
      <c r="C1411" s="41">
        <v>93.212999999999994</v>
      </c>
      <c r="D1411" s="41">
        <v>29.549099999999999</v>
      </c>
      <c r="E1411" s="34">
        <f>VLOOKUP(A1411,[1]GAS!$A$2:$B$215,2,FALSE)</f>
        <v>4.0199999999999996</v>
      </c>
      <c r="F1411" s="13">
        <f t="shared" ref="F1411:F1474" si="66">C1411/E1411</f>
        <v>23.187313432835822</v>
      </c>
      <c r="G1411" s="13">
        <f t="shared" si="65"/>
        <v>7.3505223880597024</v>
      </c>
      <c r="H1411" s="21">
        <v>43361</v>
      </c>
      <c r="I1411" s="22">
        <v>20</v>
      </c>
      <c r="J1411" s="13">
        <f t="shared" ref="J1411:K1474" si="67">F1411</f>
        <v>23.187313432835822</v>
      </c>
      <c r="K1411" s="13">
        <f t="shared" si="67"/>
        <v>7.3505223880597024</v>
      </c>
    </row>
    <row r="1412" spans="1:15">
      <c r="A1412" s="21">
        <v>43361</v>
      </c>
      <c r="B1412" s="22">
        <v>21</v>
      </c>
      <c r="C1412" s="41">
        <v>57.8245</v>
      </c>
      <c r="D1412" s="41">
        <v>26.973800000000001</v>
      </c>
      <c r="E1412" s="34">
        <f>VLOOKUP(A1412,[1]GAS!$A$2:$B$215,2,FALSE)</f>
        <v>4.0199999999999996</v>
      </c>
      <c r="F1412" s="13">
        <f t="shared" si="66"/>
        <v>14.384203980099505</v>
      </c>
      <c r="G1412" s="13">
        <f t="shared" ref="G1412:G1475" si="68">D1412/E1412</f>
        <v>6.7099004975124386</v>
      </c>
      <c r="H1412" s="21">
        <v>43361</v>
      </c>
      <c r="I1412" s="22">
        <v>21</v>
      </c>
      <c r="J1412" s="13">
        <f t="shared" si="67"/>
        <v>14.384203980099505</v>
      </c>
      <c r="K1412" s="13">
        <f t="shared" si="67"/>
        <v>6.7099004975124386</v>
      </c>
    </row>
    <row r="1413" spans="1:15">
      <c r="A1413" s="21">
        <v>43362</v>
      </c>
      <c r="B1413" s="22">
        <v>12</v>
      </c>
      <c r="C1413" s="41">
        <v>24.120899999999999</v>
      </c>
      <c r="D1413" s="41">
        <v>20.756900000000002</v>
      </c>
      <c r="E1413" s="34">
        <f>VLOOKUP(A1413,[1]GAS!$A$2:$B$215,2,FALSE)</f>
        <v>3.9449999999999998</v>
      </c>
      <c r="F1413" s="13">
        <f t="shared" si="66"/>
        <v>6.1142965779467682</v>
      </c>
      <c r="G1413" s="13">
        <f t="shared" si="68"/>
        <v>5.2615716096324467</v>
      </c>
      <c r="H1413" s="21">
        <v>43362</v>
      </c>
      <c r="I1413" s="22">
        <v>12</v>
      </c>
      <c r="J1413" s="13">
        <f t="shared" si="67"/>
        <v>6.1142965779467682</v>
      </c>
      <c r="K1413" s="13">
        <f t="shared" si="67"/>
        <v>5.2615716096324467</v>
      </c>
      <c r="L1413" s="20">
        <f>MAX(AVERAGE(C1413:C1416),AVERAGE(C1414:C1417),AVERAGE(C1415:C1418),AVERAGE(C1416:C1419),AVERAGE(C1417:C1420))</f>
        <v>48.875799999999998</v>
      </c>
      <c r="M1413" s="20"/>
      <c r="N1413" s="20">
        <f>MAX(AVERAGE(D1413:D1416),AVERAGE(D1414:D1417),AVERAGE(D1415:D1418),AVERAGE(D1416:D1419),AVERAGE(D1417:D1420))</f>
        <v>25.977374999999999</v>
      </c>
      <c r="O1413" s="20"/>
    </row>
    <row r="1414" spans="1:15">
      <c r="A1414" s="21">
        <v>43362</v>
      </c>
      <c r="B1414" s="22">
        <v>13</v>
      </c>
      <c r="C1414" s="41">
        <v>24.700900000000001</v>
      </c>
      <c r="D1414" s="41">
        <v>22.998699999999999</v>
      </c>
      <c r="E1414" s="34">
        <f>VLOOKUP(A1414,[1]GAS!$A$2:$B$215,2,FALSE)</f>
        <v>3.9449999999999998</v>
      </c>
      <c r="F1414" s="13">
        <f t="shared" si="66"/>
        <v>6.2613181242078584</v>
      </c>
      <c r="G1414" s="13">
        <f t="shared" si="68"/>
        <v>5.8298352344740181</v>
      </c>
      <c r="H1414" s="21">
        <v>43362</v>
      </c>
      <c r="I1414" s="22">
        <v>13</v>
      </c>
      <c r="J1414" s="13">
        <f t="shared" si="67"/>
        <v>6.2613181242078584</v>
      </c>
      <c r="K1414" s="13">
        <f t="shared" si="67"/>
        <v>5.8298352344740181</v>
      </c>
    </row>
    <row r="1415" spans="1:15">
      <c r="A1415" s="21">
        <v>43362</v>
      </c>
      <c r="B1415" s="22">
        <v>14</v>
      </c>
      <c r="C1415" s="41">
        <v>30.728100000000001</v>
      </c>
      <c r="D1415" s="41">
        <v>24.4572</v>
      </c>
      <c r="E1415" s="34">
        <f>VLOOKUP(A1415,[1]GAS!$A$2:$B$215,2,FALSE)</f>
        <v>3.9449999999999998</v>
      </c>
      <c r="F1415" s="13">
        <f t="shared" si="66"/>
        <v>7.7891254752851715</v>
      </c>
      <c r="G1415" s="13">
        <f t="shared" si="68"/>
        <v>6.199543726235742</v>
      </c>
      <c r="H1415" s="21">
        <v>43362</v>
      </c>
      <c r="I1415" s="22">
        <v>14</v>
      </c>
      <c r="J1415" s="13">
        <f t="shared" si="67"/>
        <v>7.7891254752851715</v>
      </c>
      <c r="K1415" s="13">
        <f t="shared" si="67"/>
        <v>6.199543726235742</v>
      </c>
    </row>
    <row r="1416" spans="1:15">
      <c r="A1416" s="21">
        <v>43362</v>
      </c>
      <c r="B1416" s="22">
        <v>15</v>
      </c>
      <c r="C1416" s="41">
        <v>31.211400000000001</v>
      </c>
      <c r="D1416" s="41">
        <v>22.1905</v>
      </c>
      <c r="E1416" s="34">
        <f>VLOOKUP(A1416,[1]GAS!$A$2:$B$215,2,FALSE)</f>
        <v>3.9449999999999998</v>
      </c>
      <c r="F1416" s="13">
        <f t="shared" si="66"/>
        <v>7.9116349809885937</v>
      </c>
      <c r="G1416" s="13">
        <f t="shared" si="68"/>
        <v>5.6249683143219267</v>
      </c>
      <c r="H1416" s="21">
        <v>43362</v>
      </c>
      <c r="I1416" s="22">
        <v>15</v>
      </c>
      <c r="J1416" s="13">
        <f t="shared" si="67"/>
        <v>7.9116349809885937</v>
      </c>
      <c r="K1416" s="13">
        <f t="shared" si="67"/>
        <v>5.6249683143219267</v>
      </c>
    </row>
    <row r="1417" spans="1:15">
      <c r="A1417" s="21">
        <v>43362</v>
      </c>
      <c r="B1417" s="22">
        <v>16</v>
      </c>
      <c r="C1417" s="41">
        <v>34.722000000000001</v>
      </c>
      <c r="D1417" s="41">
        <v>23.0945</v>
      </c>
      <c r="E1417" s="34">
        <f>VLOOKUP(A1417,[1]GAS!$A$2:$B$215,2,FALSE)</f>
        <v>3.9449999999999998</v>
      </c>
      <c r="F1417" s="13">
        <f t="shared" si="66"/>
        <v>8.8015209125475291</v>
      </c>
      <c r="G1417" s="13">
        <f t="shared" si="68"/>
        <v>5.8541191381495565</v>
      </c>
      <c r="H1417" s="21">
        <v>43362</v>
      </c>
      <c r="I1417" s="22">
        <v>16</v>
      </c>
      <c r="J1417" s="13">
        <f t="shared" si="67"/>
        <v>8.8015209125475291</v>
      </c>
      <c r="K1417" s="13">
        <f t="shared" si="67"/>
        <v>5.8541191381495565</v>
      </c>
    </row>
    <row r="1418" spans="1:15">
      <c r="A1418" s="21">
        <v>43362</v>
      </c>
      <c r="B1418" s="22">
        <v>17</v>
      </c>
      <c r="C1418" s="41">
        <v>42.888399999999997</v>
      </c>
      <c r="D1418" s="41">
        <v>21.1267</v>
      </c>
      <c r="E1418" s="34">
        <f>VLOOKUP(A1418,[1]GAS!$A$2:$B$215,2,FALSE)</f>
        <v>3.9449999999999998</v>
      </c>
      <c r="F1418" s="13">
        <f t="shared" si="66"/>
        <v>10.871584283903676</v>
      </c>
      <c r="G1418" s="13">
        <f t="shared" si="68"/>
        <v>5.3553105196451209</v>
      </c>
      <c r="H1418" s="21">
        <v>43362</v>
      </c>
      <c r="I1418" s="22">
        <v>17</v>
      </c>
      <c r="J1418" s="13">
        <f t="shared" si="67"/>
        <v>10.871584283903676</v>
      </c>
      <c r="K1418" s="13">
        <f t="shared" si="67"/>
        <v>5.3553105196451209</v>
      </c>
    </row>
    <row r="1419" spans="1:15">
      <c r="A1419" s="21">
        <v>43362</v>
      </c>
      <c r="B1419" s="22">
        <v>18</v>
      </c>
      <c r="C1419" s="41">
        <v>55.804499999999997</v>
      </c>
      <c r="D1419" s="41">
        <v>30.1768</v>
      </c>
      <c r="E1419" s="34">
        <f>VLOOKUP(A1419,[1]GAS!$A$2:$B$215,2,FALSE)</f>
        <v>3.9449999999999998</v>
      </c>
      <c r="F1419" s="13">
        <f t="shared" si="66"/>
        <v>14.145627376425855</v>
      </c>
      <c r="G1419" s="13">
        <f t="shared" si="68"/>
        <v>7.6493789607097593</v>
      </c>
      <c r="H1419" s="21">
        <v>43362</v>
      </c>
      <c r="I1419" s="22">
        <v>18</v>
      </c>
      <c r="J1419" s="13">
        <f t="shared" si="67"/>
        <v>14.145627376425855</v>
      </c>
      <c r="K1419" s="13">
        <f t="shared" si="67"/>
        <v>7.6493789607097593</v>
      </c>
    </row>
    <row r="1420" spans="1:15">
      <c r="A1420" s="21">
        <v>43362</v>
      </c>
      <c r="B1420" s="22">
        <v>19</v>
      </c>
      <c r="C1420" s="41">
        <v>62.088299999999997</v>
      </c>
      <c r="D1420" s="41">
        <v>29.511500000000002</v>
      </c>
      <c r="E1420" s="34">
        <f>VLOOKUP(A1420,[1]GAS!$A$2:$B$215,2,FALSE)</f>
        <v>3.9449999999999998</v>
      </c>
      <c r="F1420" s="13">
        <f t="shared" si="66"/>
        <v>15.738479087452472</v>
      </c>
      <c r="G1420" s="13">
        <f t="shared" si="68"/>
        <v>7.4807351077313058</v>
      </c>
      <c r="H1420" s="21">
        <v>43362</v>
      </c>
      <c r="I1420" s="22">
        <v>19</v>
      </c>
      <c r="J1420" s="13">
        <f t="shared" si="67"/>
        <v>15.738479087452472</v>
      </c>
      <c r="K1420" s="13">
        <f t="shared" si="67"/>
        <v>7.4807351077313058</v>
      </c>
    </row>
    <row r="1421" spans="1:15">
      <c r="A1421" s="21">
        <v>43362</v>
      </c>
      <c r="B1421" s="22">
        <v>20</v>
      </c>
      <c r="C1421" s="41">
        <v>75.9375</v>
      </c>
      <c r="D1421" s="41">
        <v>30.5885</v>
      </c>
      <c r="E1421" s="34">
        <f>VLOOKUP(A1421,[1]GAS!$A$2:$B$215,2,FALSE)</f>
        <v>3.9449999999999998</v>
      </c>
      <c r="F1421" s="13">
        <f t="shared" si="66"/>
        <v>19.249049429657795</v>
      </c>
      <c r="G1421" s="13">
        <f t="shared" si="68"/>
        <v>7.7537389100126743</v>
      </c>
      <c r="H1421" s="21">
        <v>43362</v>
      </c>
      <c r="I1421" s="22">
        <v>20</v>
      </c>
      <c r="J1421" s="13">
        <f t="shared" si="67"/>
        <v>19.249049429657795</v>
      </c>
      <c r="K1421" s="13">
        <f t="shared" si="67"/>
        <v>7.7537389100126743</v>
      </c>
    </row>
    <row r="1422" spans="1:15">
      <c r="A1422" s="21">
        <v>43362</v>
      </c>
      <c r="B1422" s="22">
        <v>21</v>
      </c>
      <c r="C1422" s="41">
        <v>63.131100000000004</v>
      </c>
      <c r="D1422" s="41">
        <v>31.3264</v>
      </c>
      <c r="E1422" s="34">
        <f>VLOOKUP(A1422,[1]GAS!$A$2:$B$215,2,FALSE)</f>
        <v>3.9449999999999998</v>
      </c>
      <c r="F1422" s="13">
        <f t="shared" si="66"/>
        <v>16.002813688212928</v>
      </c>
      <c r="G1422" s="13">
        <f t="shared" si="68"/>
        <v>7.9407858048162234</v>
      </c>
      <c r="H1422" s="21">
        <v>43362</v>
      </c>
      <c r="I1422" s="22">
        <v>21</v>
      </c>
      <c r="J1422" s="13">
        <f t="shared" si="67"/>
        <v>16.002813688212928</v>
      </c>
      <c r="K1422" s="13">
        <f t="shared" si="67"/>
        <v>7.9407858048162234</v>
      </c>
    </row>
    <row r="1423" spans="1:15">
      <c r="A1423" s="21">
        <v>43363</v>
      </c>
      <c r="B1423" s="22">
        <v>12</v>
      </c>
      <c r="C1423" s="41">
        <v>26.449200000000001</v>
      </c>
      <c r="D1423" s="41">
        <v>18.233599999999999</v>
      </c>
      <c r="E1423" s="34">
        <f>VLOOKUP(A1423,[1]GAS!$A$2:$B$215,2,FALSE)</f>
        <v>4.55</v>
      </c>
      <c r="F1423" s="13">
        <f t="shared" si="66"/>
        <v>5.8130109890109898</v>
      </c>
      <c r="G1423" s="13">
        <f t="shared" si="68"/>
        <v>4.0073846153846153</v>
      </c>
      <c r="H1423" s="21">
        <v>43363</v>
      </c>
      <c r="I1423" s="22">
        <v>12</v>
      </c>
      <c r="J1423" s="13">
        <f t="shared" si="67"/>
        <v>5.8130109890109898</v>
      </c>
      <c r="K1423" s="13">
        <f t="shared" si="67"/>
        <v>4.0073846153846153</v>
      </c>
      <c r="L1423" s="20">
        <f>MAX(AVERAGE(C1423:C1426),AVERAGE(C1424:C1427),AVERAGE(C1425:C1428),AVERAGE(C1426:C1429),AVERAGE(C1427:C1430))</f>
        <v>62.519525000000002</v>
      </c>
      <c r="M1423" s="20"/>
      <c r="N1423" s="20">
        <f>MAX(AVERAGE(D1423:D1426),AVERAGE(D1424:D1427),AVERAGE(D1425:D1428),AVERAGE(D1426:D1429),AVERAGE(D1427:D1430))</f>
        <v>29.920375</v>
      </c>
      <c r="O1423" s="20"/>
    </row>
    <row r="1424" spans="1:15">
      <c r="A1424" s="21">
        <v>43363</v>
      </c>
      <c r="B1424" s="22">
        <v>13</v>
      </c>
      <c r="C1424" s="41">
        <v>27.718399999999999</v>
      </c>
      <c r="D1424" s="41">
        <v>20.002099999999999</v>
      </c>
      <c r="E1424" s="34">
        <f>VLOOKUP(A1424,[1]GAS!$A$2:$B$215,2,FALSE)</f>
        <v>4.55</v>
      </c>
      <c r="F1424" s="13">
        <f t="shared" si="66"/>
        <v>6.0919560439560438</v>
      </c>
      <c r="G1424" s="13">
        <f t="shared" si="68"/>
        <v>4.396065934065934</v>
      </c>
      <c r="H1424" s="21">
        <v>43363</v>
      </c>
      <c r="I1424" s="22">
        <v>13</v>
      </c>
      <c r="J1424" s="13">
        <f t="shared" si="67"/>
        <v>6.0919560439560438</v>
      </c>
      <c r="K1424" s="13">
        <f t="shared" si="67"/>
        <v>4.396065934065934</v>
      </c>
    </row>
    <row r="1425" spans="1:15">
      <c r="A1425" s="21">
        <v>43363</v>
      </c>
      <c r="B1425" s="22">
        <v>14</v>
      </c>
      <c r="C1425" s="41">
        <v>32.736199999999997</v>
      </c>
      <c r="D1425" s="41">
        <v>23.2376</v>
      </c>
      <c r="E1425" s="34">
        <f>VLOOKUP(A1425,[1]GAS!$A$2:$B$215,2,FALSE)</f>
        <v>4.55</v>
      </c>
      <c r="F1425" s="13">
        <f t="shared" si="66"/>
        <v>7.1947692307692304</v>
      </c>
      <c r="G1425" s="13">
        <f t="shared" si="68"/>
        <v>5.1071648351648351</v>
      </c>
      <c r="H1425" s="21">
        <v>43363</v>
      </c>
      <c r="I1425" s="22">
        <v>14</v>
      </c>
      <c r="J1425" s="13">
        <f t="shared" si="67"/>
        <v>7.1947692307692304</v>
      </c>
      <c r="K1425" s="13">
        <f t="shared" si="67"/>
        <v>5.1071648351648351</v>
      </c>
    </row>
    <row r="1426" spans="1:15">
      <c r="A1426" s="21">
        <v>43363</v>
      </c>
      <c r="B1426" s="22">
        <v>15</v>
      </c>
      <c r="C1426" s="41">
        <v>36.5884</v>
      </c>
      <c r="D1426" s="41">
        <v>22.6357</v>
      </c>
      <c r="E1426" s="34">
        <f>VLOOKUP(A1426,[1]GAS!$A$2:$B$215,2,FALSE)</f>
        <v>4.55</v>
      </c>
      <c r="F1426" s="13">
        <f t="shared" si="66"/>
        <v>8.0414065934065935</v>
      </c>
      <c r="G1426" s="13">
        <f t="shared" si="68"/>
        <v>4.9748791208791214</v>
      </c>
      <c r="H1426" s="21">
        <v>43363</v>
      </c>
      <c r="I1426" s="22">
        <v>15</v>
      </c>
      <c r="J1426" s="13">
        <f t="shared" si="67"/>
        <v>8.0414065934065935</v>
      </c>
      <c r="K1426" s="13">
        <f t="shared" si="67"/>
        <v>4.9748791208791214</v>
      </c>
    </row>
    <row r="1427" spans="1:15">
      <c r="A1427" s="21">
        <v>43363</v>
      </c>
      <c r="B1427" s="22">
        <v>16</v>
      </c>
      <c r="C1427" s="41">
        <v>44.818300000000001</v>
      </c>
      <c r="D1427" s="41">
        <v>24.1477</v>
      </c>
      <c r="E1427" s="34">
        <f>VLOOKUP(A1427,[1]GAS!$A$2:$B$215,2,FALSE)</f>
        <v>4.55</v>
      </c>
      <c r="F1427" s="13">
        <f t="shared" si="66"/>
        <v>9.8501758241758246</v>
      </c>
      <c r="G1427" s="13">
        <f t="shared" si="68"/>
        <v>5.3071868131868136</v>
      </c>
      <c r="H1427" s="21">
        <v>43363</v>
      </c>
      <c r="I1427" s="22">
        <v>16</v>
      </c>
      <c r="J1427" s="13">
        <f t="shared" si="67"/>
        <v>9.8501758241758246</v>
      </c>
      <c r="K1427" s="13">
        <f t="shared" si="67"/>
        <v>5.3071868131868136</v>
      </c>
    </row>
    <row r="1428" spans="1:15">
      <c r="A1428" s="21">
        <v>43363</v>
      </c>
      <c r="B1428" s="22">
        <v>17</v>
      </c>
      <c r="C1428" s="41">
        <v>56.786999999999999</v>
      </c>
      <c r="D1428" s="41">
        <v>25.3291</v>
      </c>
      <c r="E1428" s="34">
        <f>VLOOKUP(A1428,[1]GAS!$A$2:$B$215,2,FALSE)</f>
        <v>4.55</v>
      </c>
      <c r="F1428" s="13">
        <f t="shared" si="66"/>
        <v>12.480659340659342</v>
      </c>
      <c r="G1428" s="13">
        <f t="shared" si="68"/>
        <v>5.5668351648351653</v>
      </c>
      <c r="H1428" s="21">
        <v>43363</v>
      </c>
      <c r="I1428" s="22">
        <v>17</v>
      </c>
      <c r="J1428" s="13">
        <f t="shared" si="67"/>
        <v>12.480659340659342</v>
      </c>
      <c r="K1428" s="13">
        <f t="shared" si="67"/>
        <v>5.5668351648351653</v>
      </c>
    </row>
    <row r="1429" spans="1:15">
      <c r="A1429" s="21">
        <v>43363</v>
      </c>
      <c r="B1429" s="22">
        <v>18</v>
      </c>
      <c r="C1429" s="41">
        <v>60.4148</v>
      </c>
      <c r="D1429" s="41">
        <v>34.1496</v>
      </c>
      <c r="E1429" s="34">
        <f>VLOOKUP(A1429,[1]GAS!$A$2:$B$215,2,FALSE)</f>
        <v>4.55</v>
      </c>
      <c r="F1429" s="13">
        <f t="shared" si="66"/>
        <v>13.277978021978022</v>
      </c>
      <c r="G1429" s="13">
        <f t="shared" si="68"/>
        <v>7.5054065934065939</v>
      </c>
      <c r="H1429" s="21">
        <v>43363</v>
      </c>
      <c r="I1429" s="22">
        <v>18</v>
      </c>
      <c r="J1429" s="13">
        <f t="shared" si="67"/>
        <v>13.277978021978022</v>
      </c>
      <c r="K1429" s="13">
        <f t="shared" si="67"/>
        <v>7.5054065934065939</v>
      </c>
    </row>
    <row r="1430" spans="1:15">
      <c r="A1430" s="21">
        <v>43363</v>
      </c>
      <c r="B1430" s="22">
        <v>19</v>
      </c>
      <c r="C1430" s="41">
        <v>88.058000000000007</v>
      </c>
      <c r="D1430" s="41">
        <v>36.055100000000003</v>
      </c>
      <c r="E1430" s="34">
        <f>VLOOKUP(A1430,[1]GAS!$A$2:$B$215,2,FALSE)</f>
        <v>4.55</v>
      </c>
      <c r="F1430" s="13">
        <f t="shared" si="66"/>
        <v>19.353406593406596</v>
      </c>
      <c r="G1430" s="13">
        <f t="shared" si="68"/>
        <v>7.9241978021978028</v>
      </c>
      <c r="H1430" s="21">
        <v>43363</v>
      </c>
      <c r="I1430" s="22">
        <v>19</v>
      </c>
      <c r="J1430" s="13">
        <f t="shared" si="67"/>
        <v>19.353406593406596</v>
      </c>
      <c r="K1430" s="13">
        <f t="shared" si="67"/>
        <v>7.9241978021978028</v>
      </c>
    </row>
    <row r="1431" spans="1:15">
      <c r="A1431" s="21">
        <v>43363</v>
      </c>
      <c r="B1431" s="22">
        <v>20</v>
      </c>
      <c r="C1431" s="41">
        <v>100.22929999999999</v>
      </c>
      <c r="D1431" s="41">
        <v>34.130699999999997</v>
      </c>
      <c r="E1431" s="34">
        <f>VLOOKUP(A1431,[1]GAS!$A$2:$B$215,2,FALSE)</f>
        <v>4.55</v>
      </c>
      <c r="F1431" s="13">
        <f t="shared" si="66"/>
        <v>22.028417582417582</v>
      </c>
      <c r="G1431" s="13">
        <f t="shared" si="68"/>
        <v>7.5012527472527468</v>
      </c>
      <c r="H1431" s="21">
        <v>43363</v>
      </c>
      <c r="I1431" s="22">
        <v>20</v>
      </c>
      <c r="J1431" s="13">
        <f t="shared" si="67"/>
        <v>22.028417582417582</v>
      </c>
      <c r="K1431" s="13">
        <f t="shared" si="67"/>
        <v>7.5012527472527468</v>
      </c>
    </row>
    <row r="1432" spans="1:15">
      <c r="A1432" s="21">
        <v>43363</v>
      </c>
      <c r="B1432" s="22">
        <v>21</v>
      </c>
      <c r="C1432" s="41">
        <v>62.068199999999997</v>
      </c>
      <c r="D1432" s="41">
        <v>31.945699999999999</v>
      </c>
      <c r="E1432" s="34">
        <f>VLOOKUP(A1432,[1]GAS!$A$2:$B$215,2,FALSE)</f>
        <v>4.55</v>
      </c>
      <c r="F1432" s="13">
        <f t="shared" si="66"/>
        <v>13.641362637362636</v>
      </c>
      <c r="G1432" s="13">
        <f t="shared" si="68"/>
        <v>7.0210329670329674</v>
      </c>
      <c r="H1432" s="21">
        <v>43363</v>
      </c>
      <c r="I1432" s="22">
        <v>21</v>
      </c>
      <c r="J1432" s="13">
        <f t="shared" si="67"/>
        <v>13.641362637362636</v>
      </c>
      <c r="K1432" s="13">
        <f t="shared" si="67"/>
        <v>7.0210329670329674</v>
      </c>
    </row>
    <row r="1433" spans="1:15">
      <c r="A1433" s="21">
        <v>43364</v>
      </c>
      <c r="B1433" s="22">
        <v>12</v>
      </c>
      <c r="C1433" s="41">
        <v>26.6845</v>
      </c>
      <c r="D1433" s="41">
        <v>14.4193</v>
      </c>
      <c r="E1433" s="34">
        <f>VLOOKUP(A1433,[1]GAS!$A$2:$B$215,2,FALSE)</f>
        <v>3.9649999999999999</v>
      </c>
      <c r="F1433" s="13">
        <f t="shared" si="66"/>
        <v>6.7300126103404798</v>
      </c>
      <c r="G1433" s="13">
        <f t="shared" si="68"/>
        <v>3.6366456494325345</v>
      </c>
      <c r="H1433" s="21">
        <v>43364</v>
      </c>
      <c r="I1433" s="22">
        <v>12</v>
      </c>
      <c r="J1433" s="13">
        <f t="shared" si="67"/>
        <v>6.7300126103404798</v>
      </c>
      <c r="K1433" s="13">
        <f t="shared" si="67"/>
        <v>3.6366456494325345</v>
      </c>
      <c r="L1433" s="20">
        <f>MAX(AVERAGE(C1433:C1436),AVERAGE(C1434:C1437),AVERAGE(C1435:C1438),AVERAGE(C1436:C1439),AVERAGE(C1437:C1440))</f>
        <v>55.090550000000007</v>
      </c>
      <c r="M1433" s="20"/>
      <c r="N1433" s="20">
        <f>MAX(AVERAGE(D1433:D1436),AVERAGE(D1434:D1437),AVERAGE(D1435:D1438),AVERAGE(D1436:D1439),AVERAGE(D1437:D1440))</f>
        <v>82.20975</v>
      </c>
      <c r="O1433" s="20"/>
    </row>
    <row r="1434" spans="1:15">
      <c r="A1434" s="21">
        <v>43364</v>
      </c>
      <c r="B1434" s="22">
        <v>13</v>
      </c>
      <c r="C1434" s="41">
        <v>29.604800000000001</v>
      </c>
      <c r="D1434" s="41">
        <v>21.671700000000001</v>
      </c>
      <c r="E1434" s="34">
        <f>VLOOKUP(A1434,[1]GAS!$A$2:$B$215,2,FALSE)</f>
        <v>3.9649999999999999</v>
      </c>
      <c r="F1434" s="13">
        <f t="shared" si="66"/>
        <v>7.4665321563682223</v>
      </c>
      <c r="G1434" s="13">
        <f t="shared" si="68"/>
        <v>5.4657503152585125</v>
      </c>
      <c r="H1434" s="21">
        <v>43364</v>
      </c>
      <c r="I1434" s="22">
        <v>13</v>
      </c>
      <c r="J1434" s="13">
        <f t="shared" si="67"/>
        <v>7.4665321563682223</v>
      </c>
      <c r="K1434" s="13">
        <f t="shared" si="67"/>
        <v>5.4657503152585125</v>
      </c>
    </row>
    <row r="1435" spans="1:15">
      <c r="A1435" s="21">
        <v>43364</v>
      </c>
      <c r="B1435" s="22">
        <v>14</v>
      </c>
      <c r="C1435" s="41">
        <v>35.086799999999997</v>
      </c>
      <c r="D1435" s="41">
        <v>24.452999999999999</v>
      </c>
      <c r="E1435" s="34">
        <f>VLOOKUP(A1435,[1]GAS!$A$2:$B$215,2,FALSE)</f>
        <v>3.9649999999999999</v>
      </c>
      <c r="F1435" s="13">
        <f t="shared" si="66"/>
        <v>8.849129886506935</v>
      </c>
      <c r="G1435" s="13">
        <f t="shared" si="68"/>
        <v>6.1672131147540981</v>
      </c>
      <c r="H1435" s="21">
        <v>43364</v>
      </c>
      <c r="I1435" s="22">
        <v>14</v>
      </c>
      <c r="J1435" s="13">
        <f t="shared" si="67"/>
        <v>8.849129886506935</v>
      </c>
      <c r="K1435" s="13">
        <f t="shared" si="67"/>
        <v>6.1672131147540981</v>
      </c>
    </row>
    <row r="1436" spans="1:15">
      <c r="A1436" s="21">
        <v>43364</v>
      </c>
      <c r="B1436" s="22">
        <v>15</v>
      </c>
      <c r="C1436" s="41">
        <v>38.5627</v>
      </c>
      <c r="D1436" s="41">
        <v>22.9453</v>
      </c>
      <c r="E1436" s="34">
        <f>VLOOKUP(A1436,[1]GAS!$A$2:$B$215,2,FALSE)</f>
        <v>3.9649999999999999</v>
      </c>
      <c r="F1436" s="13">
        <f t="shared" si="66"/>
        <v>9.7257755359394711</v>
      </c>
      <c r="G1436" s="13">
        <f t="shared" si="68"/>
        <v>5.7869609079445148</v>
      </c>
      <c r="H1436" s="21">
        <v>43364</v>
      </c>
      <c r="I1436" s="22">
        <v>15</v>
      </c>
      <c r="J1436" s="13">
        <f t="shared" si="67"/>
        <v>9.7257755359394711</v>
      </c>
      <c r="K1436" s="13">
        <f t="shared" si="67"/>
        <v>5.7869609079445148</v>
      </c>
    </row>
    <row r="1437" spans="1:15">
      <c r="A1437" s="21">
        <v>43364</v>
      </c>
      <c r="B1437" s="22">
        <v>16</v>
      </c>
      <c r="C1437" s="41">
        <v>39.096299999999999</v>
      </c>
      <c r="D1437" s="41">
        <v>27.593499999999999</v>
      </c>
      <c r="E1437" s="34">
        <f>VLOOKUP(A1437,[1]GAS!$A$2:$B$215,2,FALSE)</f>
        <v>3.9649999999999999</v>
      </c>
      <c r="F1437" s="13">
        <f t="shared" si="66"/>
        <v>9.860353089533417</v>
      </c>
      <c r="G1437" s="13">
        <f t="shared" si="68"/>
        <v>6.9592686002522068</v>
      </c>
      <c r="H1437" s="21">
        <v>43364</v>
      </c>
      <c r="I1437" s="22">
        <v>16</v>
      </c>
      <c r="J1437" s="13">
        <f t="shared" si="67"/>
        <v>9.860353089533417</v>
      </c>
      <c r="K1437" s="13">
        <f t="shared" si="67"/>
        <v>6.9592686002522068</v>
      </c>
    </row>
    <row r="1438" spans="1:15">
      <c r="A1438" s="21">
        <v>43364</v>
      </c>
      <c r="B1438" s="22">
        <v>17</v>
      </c>
      <c r="C1438" s="41">
        <v>46.069800000000001</v>
      </c>
      <c r="D1438" s="41">
        <v>30.4588</v>
      </c>
      <c r="E1438" s="34">
        <f>VLOOKUP(A1438,[1]GAS!$A$2:$B$215,2,FALSE)</f>
        <v>3.9649999999999999</v>
      </c>
      <c r="F1438" s="13">
        <f t="shared" si="66"/>
        <v>11.619117276166458</v>
      </c>
      <c r="G1438" s="13">
        <f t="shared" si="68"/>
        <v>7.6819167717528378</v>
      </c>
      <c r="H1438" s="21">
        <v>43364</v>
      </c>
      <c r="I1438" s="22">
        <v>17</v>
      </c>
      <c r="J1438" s="13">
        <f t="shared" si="67"/>
        <v>11.619117276166458</v>
      </c>
      <c r="K1438" s="13">
        <f t="shared" si="67"/>
        <v>7.6819167717528378</v>
      </c>
    </row>
    <row r="1439" spans="1:15">
      <c r="A1439" s="21">
        <v>43364</v>
      </c>
      <c r="B1439" s="22">
        <v>18</v>
      </c>
      <c r="C1439" s="41">
        <v>56.624400000000001</v>
      </c>
      <c r="D1439" s="41">
        <v>224.97829999999999</v>
      </c>
      <c r="E1439" s="34">
        <f>VLOOKUP(A1439,[1]GAS!$A$2:$B$215,2,FALSE)</f>
        <v>3.9649999999999999</v>
      </c>
      <c r="F1439" s="13">
        <f t="shared" si="66"/>
        <v>14.281059268600252</v>
      </c>
      <c r="G1439" s="13">
        <f t="shared" si="68"/>
        <v>56.741059268600253</v>
      </c>
      <c r="H1439" s="21">
        <v>43364</v>
      </c>
      <c r="I1439" s="22">
        <v>18</v>
      </c>
      <c r="J1439" s="13">
        <f t="shared" si="67"/>
        <v>14.281059268600252</v>
      </c>
      <c r="K1439" s="13">
        <f t="shared" si="67"/>
        <v>56.741059268600253</v>
      </c>
    </row>
    <row r="1440" spans="1:15">
      <c r="A1440" s="21">
        <v>43364</v>
      </c>
      <c r="B1440" s="22">
        <v>19</v>
      </c>
      <c r="C1440" s="41">
        <v>78.571700000000007</v>
      </c>
      <c r="D1440" s="41">
        <v>45.808399999999999</v>
      </c>
      <c r="E1440" s="34">
        <f>VLOOKUP(A1440,[1]GAS!$A$2:$B$215,2,FALSE)</f>
        <v>3.9649999999999999</v>
      </c>
      <c r="F1440" s="13">
        <f t="shared" si="66"/>
        <v>19.816317780580079</v>
      </c>
      <c r="G1440" s="13">
        <f t="shared" si="68"/>
        <v>11.553190416141236</v>
      </c>
      <c r="H1440" s="21">
        <v>43364</v>
      </c>
      <c r="I1440" s="22">
        <v>19</v>
      </c>
      <c r="J1440" s="13">
        <f t="shared" si="67"/>
        <v>19.816317780580079</v>
      </c>
      <c r="K1440" s="13">
        <f t="shared" si="67"/>
        <v>11.553190416141236</v>
      </c>
    </row>
    <row r="1441" spans="1:15">
      <c r="A1441" s="21">
        <v>43364</v>
      </c>
      <c r="B1441" s="22">
        <v>20</v>
      </c>
      <c r="C1441" s="41">
        <v>81.374799999999993</v>
      </c>
      <c r="D1441" s="41">
        <v>43.572899999999997</v>
      </c>
      <c r="E1441" s="34">
        <f>VLOOKUP(A1441,[1]GAS!$A$2:$B$215,2,FALSE)</f>
        <v>3.9649999999999999</v>
      </c>
      <c r="F1441" s="13">
        <f t="shared" si="66"/>
        <v>20.523278688524588</v>
      </c>
      <c r="G1441" s="13">
        <f t="shared" si="68"/>
        <v>10.98938209331652</v>
      </c>
      <c r="H1441" s="21">
        <v>43364</v>
      </c>
      <c r="I1441" s="22">
        <v>20</v>
      </c>
      <c r="J1441" s="13">
        <f t="shared" si="67"/>
        <v>20.523278688524588</v>
      </c>
      <c r="K1441" s="13">
        <f t="shared" si="67"/>
        <v>10.98938209331652</v>
      </c>
    </row>
    <row r="1442" spans="1:15">
      <c r="A1442" s="21">
        <v>43364</v>
      </c>
      <c r="B1442" s="22">
        <v>21</v>
      </c>
      <c r="C1442" s="41">
        <v>51.765700000000002</v>
      </c>
      <c r="D1442" s="41">
        <v>42.862299999999998</v>
      </c>
      <c r="E1442" s="34">
        <f>VLOOKUP(A1442,[1]GAS!$A$2:$B$215,2,FALSE)</f>
        <v>3.9649999999999999</v>
      </c>
      <c r="F1442" s="13">
        <f t="shared" si="66"/>
        <v>13.055662042875159</v>
      </c>
      <c r="G1442" s="13">
        <f t="shared" si="68"/>
        <v>10.81016393442623</v>
      </c>
      <c r="H1442" s="21">
        <v>43364</v>
      </c>
      <c r="I1442" s="22">
        <v>21</v>
      </c>
      <c r="J1442" s="13">
        <f t="shared" si="67"/>
        <v>13.055662042875159</v>
      </c>
      <c r="K1442" s="13">
        <f t="shared" si="67"/>
        <v>10.81016393442623</v>
      </c>
    </row>
    <row r="1443" spans="1:15">
      <c r="A1443" s="21">
        <v>43365</v>
      </c>
      <c r="B1443" s="22">
        <v>12</v>
      </c>
      <c r="C1443" s="41">
        <v>18.317799999999998</v>
      </c>
      <c r="D1443" s="41">
        <v>18.6645</v>
      </c>
      <c r="E1443" s="34">
        <f>VLOOKUP(A1443,[1]GAS!$A$2:$B$215,2,FALSE)</f>
        <v>3.4750000000000001</v>
      </c>
      <c r="F1443" s="13">
        <f t="shared" si="66"/>
        <v>5.271309352517985</v>
      </c>
      <c r="G1443" s="13">
        <f t="shared" si="68"/>
        <v>5.3710791366906472</v>
      </c>
      <c r="H1443" s="21">
        <v>43365</v>
      </c>
      <c r="I1443" s="22">
        <v>12</v>
      </c>
      <c r="J1443" s="13">
        <f t="shared" si="67"/>
        <v>5.271309352517985</v>
      </c>
      <c r="K1443" s="13">
        <f t="shared" si="67"/>
        <v>5.3710791366906472</v>
      </c>
      <c r="L1443" s="20">
        <f>MAX(AVERAGE(C1443:C1446),AVERAGE(C1444:C1447),AVERAGE(C1445:C1448),AVERAGE(C1446:C1449),AVERAGE(C1447:C1450))</f>
        <v>42.274625</v>
      </c>
      <c r="M1443" s="20"/>
      <c r="N1443" s="20">
        <f>MAX(AVERAGE(D1443:D1446),AVERAGE(D1444:D1447),AVERAGE(D1445:D1448),AVERAGE(D1446:D1449),AVERAGE(D1447:D1450))</f>
        <v>147.20779999999999</v>
      </c>
      <c r="O1443" s="20"/>
    </row>
    <row r="1444" spans="1:15">
      <c r="A1444" s="21">
        <v>43365</v>
      </c>
      <c r="B1444" s="22">
        <v>13</v>
      </c>
      <c r="C1444" s="41">
        <v>21.941600000000001</v>
      </c>
      <c r="D1444" s="41">
        <v>22.9617</v>
      </c>
      <c r="E1444" s="34">
        <f>VLOOKUP(A1444,[1]GAS!$A$2:$B$215,2,FALSE)</f>
        <v>3.4750000000000001</v>
      </c>
      <c r="F1444" s="13">
        <f t="shared" si="66"/>
        <v>6.3141294964028782</v>
      </c>
      <c r="G1444" s="13">
        <f t="shared" si="68"/>
        <v>6.60768345323741</v>
      </c>
      <c r="H1444" s="21">
        <v>43365</v>
      </c>
      <c r="I1444" s="22">
        <v>13</v>
      </c>
      <c r="J1444" s="13">
        <f t="shared" si="67"/>
        <v>6.3141294964028782</v>
      </c>
      <c r="K1444" s="13">
        <f t="shared" si="67"/>
        <v>6.60768345323741</v>
      </c>
    </row>
    <row r="1445" spans="1:15">
      <c r="A1445" s="21">
        <v>43365</v>
      </c>
      <c r="B1445" s="22">
        <v>14</v>
      </c>
      <c r="C1445" s="41">
        <v>25.2636</v>
      </c>
      <c r="D1445" s="41">
        <v>28.0029</v>
      </c>
      <c r="E1445" s="34">
        <f>VLOOKUP(A1445,[1]GAS!$A$2:$B$215,2,FALSE)</f>
        <v>3.4750000000000001</v>
      </c>
      <c r="F1445" s="13">
        <f t="shared" si="66"/>
        <v>7.2701007194244607</v>
      </c>
      <c r="G1445" s="13">
        <f t="shared" si="68"/>
        <v>8.0583884892086335</v>
      </c>
      <c r="H1445" s="21">
        <v>43365</v>
      </c>
      <c r="I1445" s="22">
        <v>14</v>
      </c>
      <c r="J1445" s="13">
        <f t="shared" si="67"/>
        <v>7.2701007194244607</v>
      </c>
      <c r="K1445" s="13">
        <f t="shared" si="67"/>
        <v>8.0583884892086335</v>
      </c>
    </row>
    <row r="1446" spans="1:15">
      <c r="A1446" s="21">
        <v>43365</v>
      </c>
      <c r="B1446" s="22">
        <v>15</v>
      </c>
      <c r="C1446" s="41">
        <v>28.2561</v>
      </c>
      <c r="D1446" s="41">
        <v>33.316800000000001</v>
      </c>
      <c r="E1446" s="34">
        <f>VLOOKUP(A1446,[1]GAS!$A$2:$B$215,2,FALSE)</f>
        <v>3.4750000000000001</v>
      </c>
      <c r="F1446" s="13">
        <f t="shared" si="66"/>
        <v>8.1312517985611503</v>
      </c>
      <c r="G1446" s="13">
        <f t="shared" si="68"/>
        <v>9.5875683453237404</v>
      </c>
      <c r="H1446" s="21">
        <v>43365</v>
      </c>
      <c r="I1446" s="22">
        <v>15</v>
      </c>
      <c r="J1446" s="13">
        <f t="shared" si="67"/>
        <v>8.1312517985611503</v>
      </c>
      <c r="K1446" s="13">
        <f t="shared" si="67"/>
        <v>9.5875683453237404</v>
      </c>
    </row>
    <row r="1447" spans="1:15">
      <c r="A1447" s="21">
        <v>43365</v>
      </c>
      <c r="B1447" s="22">
        <v>16</v>
      </c>
      <c r="C1447" s="41">
        <v>30.394100000000002</v>
      </c>
      <c r="D1447" s="41">
        <v>38.148499999999999</v>
      </c>
      <c r="E1447" s="34">
        <f>VLOOKUP(A1447,[1]GAS!$A$2:$B$215,2,FALSE)</f>
        <v>3.4750000000000001</v>
      </c>
      <c r="F1447" s="13">
        <f t="shared" si="66"/>
        <v>8.7465035971223024</v>
      </c>
      <c r="G1447" s="13">
        <f t="shared" si="68"/>
        <v>10.977985611510791</v>
      </c>
      <c r="H1447" s="21">
        <v>43365</v>
      </c>
      <c r="I1447" s="22">
        <v>16</v>
      </c>
      <c r="J1447" s="13">
        <f t="shared" si="67"/>
        <v>8.7465035971223024</v>
      </c>
      <c r="K1447" s="13">
        <f t="shared" si="67"/>
        <v>10.977985611510791</v>
      </c>
    </row>
    <row r="1448" spans="1:15">
      <c r="A1448" s="21">
        <v>43365</v>
      </c>
      <c r="B1448" s="22">
        <v>17</v>
      </c>
      <c r="C1448" s="41">
        <v>33.656199999999998</v>
      </c>
      <c r="D1448" s="41">
        <v>271.2364</v>
      </c>
      <c r="E1448" s="34">
        <f>VLOOKUP(A1448,[1]GAS!$A$2:$B$215,2,FALSE)</f>
        <v>3.4750000000000001</v>
      </c>
      <c r="F1448" s="13">
        <f t="shared" si="66"/>
        <v>9.6852374100719416</v>
      </c>
      <c r="G1448" s="13">
        <f t="shared" si="68"/>
        <v>78.053640287769781</v>
      </c>
      <c r="H1448" s="21">
        <v>43365</v>
      </c>
      <c r="I1448" s="22">
        <v>17</v>
      </c>
      <c r="J1448" s="13">
        <f t="shared" si="67"/>
        <v>9.6852374100719416</v>
      </c>
      <c r="K1448" s="13">
        <f t="shared" si="67"/>
        <v>78.053640287769781</v>
      </c>
    </row>
    <row r="1449" spans="1:15">
      <c r="A1449" s="21">
        <v>43365</v>
      </c>
      <c r="B1449" s="22">
        <v>18</v>
      </c>
      <c r="C1449" s="41">
        <v>42.927</v>
      </c>
      <c r="D1449" s="41">
        <v>242.6739</v>
      </c>
      <c r="E1449" s="34">
        <f>VLOOKUP(A1449,[1]GAS!$A$2:$B$215,2,FALSE)</f>
        <v>3.4750000000000001</v>
      </c>
      <c r="F1449" s="13">
        <f t="shared" si="66"/>
        <v>12.353093525179856</v>
      </c>
      <c r="G1449" s="13">
        <f t="shared" si="68"/>
        <v>69.834215827338127</v>
      </c>
      <c r="H1449" s="21">
        <v>43365</v>
      </c>
      <c r="I1449" s="22">
        <v>18</v>
      </c>
      <c r="J1449" s="13">
        <f t="shared" si="67"/>
        <v>12.353093525179856</v>
      </c>
      <c r="K1449" s="13">
        <f t="shared" si="67"/>
        <v>69.834215827338127</v>
      </c>
    </row>
    <row r="1450" spans="1:15">
      <c r="A1450" s="21">
        <v>43365</v>
      </c>
      <c r="B1450" s="22">
        <v>19</v>
      </c>
      <c r="C1450" s="41">
        <v>62.121200000000002</v>
      </c>
      <c r="D1450" s="41">
        <v>36.772399999999998</v>
      </c>
      <c r="E1450" s="34">
        <f>VLOOKUP(A1450,[1]GAS!$A$2:$B$215,2,FALSE)</f>
        <v>3.4750000000000001</v>
      </c>
      <c r="F1450" s="13">
        <f t="shared" si="66"/>
        <v>17.876604316546764</v>
      </c>
      <c r="G1450" s="13">
        <f t="shared" si="68"/>
        <v>10.58198561151079</v>
      </c>
      <c r="H1450" s="21">
        <v>43365</v>
      </c>
      <c r="I1450" s="22">
        <v>19</v>
      </c>
      <c r="J1450" s="13">
        <f t="shared" si="67"/>
        <v>17.876604316546764</v>
      </c>
      <c r="K1450" s="13">
        <f t="shared" si="67"/>
        <v>10.58198561151079</v>
      </c>
    </row>
    <row r="1451" spans="1:15">
      <c r="A1451" s="21">
        <v>43365</v>
      </c>
      <c r="B1451" s="22">
        <v>20</v>
      </c>
      <c r="C1451" s="41">
        <v>71.986099999999993</v>
      </c>
      <c r="D1451" s="41">
        <v>27.203600000000002</v>
      </c>
      <c r="E1451" s="34">
        <f>VLOOKUP(A1451,[1]GAS!$A$2:$B$215,2,FALSE)</f>
        <v>3.4750000000000001</v>
      </c>
      <c r="F1451" s="13">
        <f t="shared" si="66"/>
        <v>20.715424460431652</v>
      </c>
      <c r="G1451" s="13">
        <f t="shared" si="68"/>
        <v>7.828374100719425</v>
      </c>
      <c r="H1451" s="21">
        <v>43365</v>
      </c>
      <c r="I1451" s="22">
        <v>20</v>
      </c>
      <c r="J1451" s="13">
        <f t="shared" si="67"/>
        <v>20.715424460431652</v>
      </c>
      <c r="K1451" s="13">
        <f t="shared" si="67"/>
        <v>7.828374100719425</v>
      </c>
    </row>
    <row r="1452" spans="1:15">
      <c r="A1452" s="21">
        <v>43365</v>
      </c>
      <c r="B1452" s="22">
        <v>21</v>
      </c>
      <c r="C1452" s="41">
        <v>46.3262</v>
      </c>
      <c r="D1452" s="41">
        <v>27.6373</v>
      </c>
      <c r="E1452" s="34">
        <f>VLOOKUP(A1452,[1]GAS!$A$2:$B$215,2,FALSE)</f>
        <v>3.4750000000000001</v>
      </c>
      <c r="F1452" s="13">
        <f t="shared" si="66"/>
        <v>13.331280575539568</v>
      </c>
      <c r="G1452" s="13">
        <f t="shared" si="68"/>
        <v>7.9531798561151072</v>
      </c>
      <c r="H1452" s="21">
        <v>43365</v>
      </c>
      <c r="I1452" s="22">
        <v>21</v>
      </c>
      <c r="J1452" s="13">
        <f t="shared" si="67"/>
        <v>13.331280575539568</v>
      </c>
      <c r="K1452" s="13">
        <f t="shared" si="67"/>
        <v>7.9531798561151072</v>
      </c>
    </row>
    <row r="1453" spans="1:15">
      <c r="A1453" s="21">
        <v>43366</v>
      </c>
      <c r="B1453" s="22">
        <v>12</v>
      </c>
      <c r="C1453" s="41">
        <v>17.638000000000002</v>
      </c>
      <c r="D1453" s="41">
        <v>17.455500000000001</v>
      </c>
      <c r="E1453" s="34">
        <f>VLOOKUP(A1453,[1]GAS!$A$2:$B$215,2,FALSE)</f>
        <v>3.4750000000000001</v>
      </c>
      <c r="F1453" s="13">
        <f t="shared" si="66"/>
        <v>5.07568345323741</v>
      </c>
      <c r="G1453" s="13">
        <f t="shared" si="68"/>
        <v>5.0231654676258994</v>
      </c>
      <c r="H1453" s="21">
        <v>43366</v>
      </c>
      <c r="I1453" s="22">
        <v>12</v>
      </c>
      <c r="J1453" s="13">
        <f t="shared" si="67"/>
        <v>5.07568345323741</v>
      </c>
      <c r="K1453" s="13">
        <f t="shared" si="67"/>
        <v>5.0231654676258994</v>
      </c>
      <c r="L1453" s="20">
        <f>MAX(AVERAGE(C1453:C1456),AVERAGE(C1454:C1457),AVERAGE(C1455:C1458),AVERAGE(C1456:C1459),AVERAGE(C1457:C1460))</f>
        <v>39.060874999999996</v>
      </c>
      <c r="M1453" s="20"/>
      <c r="N1453" s="20">
        <f>MAX(AVERAGE(D1453:D1456),AVERAGE(D1454:D1457),AVERAGE(D1455:D1458),AVERAGE(D1456:D1459),AVERAGE(D1457:D1460))</f>
        <v>26.587050000000001</v>
      </c>
      <c r="O1453" s="20"/>
    </row>
    <row r="1454" spans="1:15">
      <c r="A1454" s="21">
        <v>43366</v>
      </c>
      <c r="B1454" s="22">
        <v>13</v>
      </c>
      <c r="C1454" s="41">
        <v>20.1264</v>
      </c>
      <c r="D1454" s="41">
        <v>22.3172</v>
      </c>
      <c r="E1454" s="34">
        <f>VLOOKUP(A1454,[1]GAS!$A$2:$B$215,2,FALSE)</f>
        <v>3.4750000000000001</v>
      </c>
      <c r="F1454" s="13">
        <f t="shared" si="66"/>
        <v>5.7917697841726614</v>
      </c>
      <c r="G1454" s="13">
        <f t="shared" si="68"/>
        <v>6.4222158273381291</v>
      </c>
      <c r="H1454" s="21">
        <v>43366</v>
      </c>
      <c r="I1454" s="22">
        <v>13</v>
      </c>
      <c r="J1454" s="13">
        <f t="shared" si="67"/>
        <v>5.7917697841726614</v>
      </c>
      <c r="K1454" s="13">
        <f t="shared" si="67"/>
        <v>6.4222158273381291</v>
      </c>
    </row>
    <row r="1455" spans="1:15">
      <c r="A1455" s="21">
        <v>43366</v>
      </c>
      <c r="B1455" s="22">
        <v>14</v>
      </c>
      <c r="C1455" s="41">
        <v>23.257300000000001</v>
      </c>
      <c r="D1455" s="41">
        <v>23.893699999999999</v>
      </c>
      <c r="E1455" s="34">
        <f>VLOOKUP(A1455,[1]GAS!$A$2:$B$215,2,FALSE)</f>
        <v>3.4750000000000001</v>
      </c>
      <c r="F1455" s="13">
        <f t="shared" si="66"/>
        <v>6.6927482014388486</v>
      </c>
      <c r="G1455" s="13">
        <f t="shared" si="68"/>
        <v>6.8758848920863302</v>
      </c>
      <c r="H1455" s="21">
        <v>43366</v>
      </c>
      <c r="I1455" s="22">
        <v>14</v>
      </c>
      <c r="J1455" s="13">
        <f t="shared" si="67"/>
        <v>6.6927482014388486</v>
      </c>
      <c r="K1455" s="13">
        <f t="shared" si="67"/>
        <v>6.8758848920863302</v>
      </c>
    </row>
    <row r="1456" spans="1:15">
      <c r="A1456" s="21">
        <v>43366</v>
      </c>
      <c r="B1456" s="22">
        <v>15</v>
      </c>
      <c r="C1456" s="41">
        <v>28.2439</v>
      </c>
      <c r="D1456" s="41">
        <v>26.869900000000001</v>
      </c>
      <c r="E1456" s="34">
        <f>VLOOKUP(A1456,[1]GAS!$A$2:$B$215,2,FALSE)</f>
        <v>3.4750000000000001</v>
      </c>
      <c r="F1456" s="13">
        <f t="shared" si="66"/>
        <v>8.1277410071942437</v>
      </c>
      <c r="G1456" s="13">
        <f t="shared" si="68"/>
        <v>7.7323453237410069</v>
      </c>
      <c r="H1456" s="21">
        <v>43366</v>
      </c>
      <c r="I1456" s="22">
        <v>15</v>
      </c>
      <c r="J1456" s="13">
        <f t="shared" si="67"/>
        <v>8.1277410071942437</v>
      </c>
      <c r="K1456" s="13">
        <f t="shared" si="67"/>
        <v>7.7323453237410069</v>
      </c>
    </row>
    <row r="1457" spans="1:15">
      <c r="A1457" s="21">
        <v>43366</v>
      </c>
      <c r="B1457" s="22">
        <v>16</v>
      </c>
      <c r="C1457" s="41">
        <v>29.481999999999999</v>
      </c>
      <c r="D1457" s="41">
        <v>27.060300000000002</v>
      </c>
      <c r="E1457" s="34">
        <f>VLOOKUP(A1457,[1]GAS!$A$2:$B$215,2,FALSE)</f>
        <v>3.4750000000000001</v>
      </c>
      <c r="F1457" s="13">
        <f t="shared" si="66"/>
        <v>8.4840287769784162</v>
      </c>
      <c r="G1457" s="13">
        <f t="shared" si="68"/>
        <v>7.7871366906474826</v>
      </c>
      <c r="H1457" s="21">
        <v>43366</v>
      </c>
      <c r="I1457" s="22">
        <v>16</v>
      </c>
      <c r="J1457" s="13">
        <f t="shared" si="67"/>
        <v>8.4840287769784162</v>
      </c>
      <c r="K1457" s="13">
        <f t="shared" si="67"/>
        <v>7.7871366906474826</v>
      </c>
    </row>
    <row r="1458" spans="1:15">
      <c r="A1458" s="21">
        <v>43366</v>
      </c>
      <c r="B1458" s="22">
        <v>17</v>
      </c>
      <c r="C1458" s="41">
        <v>30.902899999999999</v>
      </c>
      <c r="D1458" s="41">
        <v>23.2498</v>
      </c>
      <c r="E1458" s="34">
        <f>VLOOKUP(A1458,[1]GAS!$A$2:$B$215,2,FALSE)</f>
        <v>3.4750000000000001</v>
      </c>
      <c r="F1458" s="13">
        <f t="shared" si="66"/>
        <v>8.8929208633093513</v>
      </c>
      <c r="G1458" s="13">
        <f t="shared" si="68"/>
        <v>6.6905899280575536</v>
      </c>
      <c r="H1458" s="21">
        <v>43366</v>
      </c>
      <c r="I1458" s="22">
        <v>17</v>
      </c>
      <c r="J1458" s="13">
        <f t="shared" si="67"/>
        <v>8.8929208633093513</v>
      </c>
      <c r="K1458" s="13">
        <f t="shared" si="67"/>
        <v>6.6905899280575536</v>
      </c>
    </row>
    <row r="1459" spans="1:15">
      <c r="A1459" s="21">
        <v>43366</v>
      </c>
      <c r="B1459" s="22">
        <v>18</v>
      </c>
      <c r="C1459" s="41">
        <v>38.6175</v>
      </c>
      <c r="D1459" s="41">
        <v>25.863600000000002</v>
      </c>
      <c r="E1459" s="34">
        <f>VLOOKUP(A1459,[1]GAS!$A$2:$B$215,2,FALSE)</f>
        <v>3.4750000000000001</v>
      </c>
      <c r="F1459" s="13">
        <f t="shared" si="66"/>
        <v>11.11294964028777</v>
      </c>
      <c r="G1459" s="13">
        <f t="shared" si="68"/>
        <v>7.4427625899280576</v>
      </c>
      <c r="H1459" s="21">
        <v>43366</v>
      </c>
      <c r="I1459" s="22">
        <v>18</v>
      </c>
      <c r="J1459" s="13">
        <f t="shared" si="67"/>
        <v>11.11294964028777</v>
      </c>
      <c r="K1459" s="13">
        <f t="shared" si="67"/>
        <v>7.4427625899280576</v>
      </c>
    </row>
    <row r="1460" spans="1:15">
      <c r="A1460" s="21">
        <v>43366</v>
      </c>
      <c r="B1460" s="22">
        <v>19</v>
      </c>
      <c r="C1460" s="41">
        <v>57.241100000000003</v>
      </c>
      <c r="D1460" s="41">
        <v>30.174499999999998</v>
      </c>
      <c r="E1460" s="34">
        <f>VLOOKUP(A1460,[1]GAS!$A$2:$B$215,2,FALSE)</f>
        <v>3.4750000000000001</v>
      </c>
      <c r="F1460" s="13">
        <f t="shared" si="66"/>
        <v>16.472258992805756</v>
      </c>
      <c r="G1460" s="13">
        <f t="shared" si="68"/>
        <v>8.6833093525179841</v>
      </c>
      <c r="H1460" s="21">
        <v>43366</v>
      </c>
      <c r="I1460" s="22">
        <v>19</v>
      </c>
      <c r="J1460" s="13">
        <f t="shared" si="67"/>
        <v>16.472258992805756</v>
      </c>
      <c r="K1460" s="13">
        <f t="shared" si="67"/>
        <v>8.6833093525179841</v>
      </c>
    </row>
    <row r="1461" spans="1:15">
      <c r="A1461" s="21">
        <v>43366</v>
      </c>
      <c r="B1461" s="22">
        <v>20</v>
      </c>
      <c r="C1461" s="41">
        <v>65.089200000000005</v>
      </c>
      <c r="D1461" s="41">
        <v>26.779599999999999</v>
      </c>
      <c r="E1461" s="34">
        <f>VLOOKUP(A1461,[1]GAS!$A$2:$B$215,2,FALSE)</f>
        <v>3.4750000000000001</v>
      </c>
      <c r="F1461" s="13">
        <f t="shared" si="66"/>
        <v>18.730705035971223</v>
      </c>
      <c r="G1461" s="13">
        <f t="shared" si="68"/>
        <v>7.7063597122302152</v>
      </c>
      <c r="H1461" s="21">
        <v>43366</v>
      </c>
      <c r="I1461" s="22">
        <v>20</v>
      </c>
      <c r="J1461" s="13">
        <f t="shared" si="67"/>
        <v>18.730705035971223</v>
      </c>
      <c r="K1461" s="13">
        <f t="shared" si="67"/>
        <v>7.7063597122302152</v>
      </c>
    </row>
    <row r="1462" spans="1:15">
      <c r="A1462" s="21">
        <v>43366</v>
      </c>
      <c r="B1462" s="22">
        <v>21</v>
      </c>
      <c r="C1462" s="41">
        <v>44.329300000000003</v>
      </c>
      <c r="D1462" s="41">
        <v>28.101900000000001</v>
      </c>
      <c r="E1462" s="34">
        <f>VLOOKUP(A1462,[1]GAS!$A$2:$B$215,2,FALSE)</f>
        <v>3.4750000000000001</v>
      </c>
      <c r="F1462" s="13">
        <f t="shared" si="66"/>
        <v>12.756633093525181</v>
      </c>
      <c r="G1462" s="13">
        <f t="shared" si="68"/>
        <v>8.0868776978417269</v>
      </c>
      <c r="H1462" s="21">
        <v>43366</v>
      </c>
      <c r="I1462" s="22">
        <v>21</v>
      </c>
      <c r="J1462" s="13">
        <f t="shared" si="67"/>
        <v>12.756633093525181</v>
      </c>
      <c r="K1462" s="13">
        <f t="shared" si="67"/>
        <v>8.0868776978417269</v>
      </c>
    </row>
    <row r="1463" spans="1:15">
      <c r="A1463" s="21">
        <v>43367</v>
      </c>
      <c r="B1463" s="22">
        <v>12</v>
      </c>
      <c r="C1463" s="41">
        <v>26.451000000000001</v>
      </c>
      <c r="D1463" s="41">
        <v>14.4954</v>
      </c>
      <c r="E1463" s="34">
        <f>VLOOKUP(A1463,[1]GAS!$A$2:$B$215,2,FALSE)</f>
        <v>3.4750000000000001</v>
      </c>
      <c r="F1463" s="13">
        <f t="shared" si="66"/>
        <v>7.6117985611510788</v>
      </c>
      <c r="G1463" s="13">
        <f t="shared" si="68"/>
        <v>4.1713381294964025</v>
      </c>
      <c r="H1463" s="21">
        <v>43367</v>
      </c>
      <c r="I1463" s="22">
        <v>12</v>
      </c>
      <c r="J1463" s="13">
        <f t="shared" si="67"/>
        <v>7.6117985611510788</v>
      </c>
      <c r="K1463" s="13">
        <f t="shared" si="67"/>
        <v>4.1713381294964025</v>
      </c>
      <c r="L1463" s="20">
        <f>MAX(AVERAGE(C1463:C1466),AVERAGE(C1464:C1467),AVERAGE(C1465:C1468),AVERAGE(C1466:C1469),AVERAGE(C1467:C1470))</f>
        <v>45.942925000000002</v>
      </c>
      <c r="M1463" s="20"/>
      <c r="N1463" s="20">
        <f>MAX(AVERAGE(D1463:D1466),AVERAGE(D1464:D1467),AVERAGE(D1465:D1468),AVERAGE(D1466:D1469),AVERAGE(D1467:D1470))</f>
        <v>28.391875000000002</v>
      </c>
      <c r="O1463" s="20"/>
    </row>
    <row r="1464" spans="1:15">
      <c r="A1464" s="21">
        <v>43367</v>
      </c>
      <c r="B1464" s="22">
        <v>13</v>
      </c>
      <c r="C1464" s="41">
        <v>28.266999999999999</v>
      </c>
      <c r="D1464" s="41">
        <v>21.850100000000001</v>
      </c>
      <c r="E1464" s="34">
        <f>VLOOKUP(A1464,[1]GAS!$A$2:$B$215,2,FALSE)</f>
        <v>3.4750000000000001</v>
      </c>
      <c r="F1464" s="13">
        <f t="shared" si="66"/>
        <v>8.1343884892086322</v>
      </c>
      <c r="G1464" s="13">
        <f t="shared" si="68"/>
        <v>6.2877985611510789</v>
      </c>
      <c r="H1464" s="21">
        <v>43367</v>
      </c>
      <c r="I1464" s="22">
        <v>13</v>
      </c>
      <c r="J1464" s="13">
        <f t="shared" si="67"/>
        <v>8.1343884892086322</v>
      </c>
      <c r="K1464" s="13">
        <f t="shared" si="67"/>
        <v>6.2877985611510789</v>
      </c>
    </row>
    <row r="1465" spans="1:15">
      <c r="A1465" s="21">
        <v>43367</v>
      </c>
      <c r="B1465" s="22">
        <v>14</v>
      </c>
      <c r="C1465" s="41">
        <v>29.8735</v>
      </c>
      <c r="D1465" s="41">
        <v>22.0672</v>
      </c>
      <c r="E1465" s="34">
        <f>VLOOKUP(A1465,[1]GAS!$A$2:$B$215,2,FALSE)</f>
        <v>3.4750000000000001</v>
      </c>
      <c r="F1465" s="13">
        <f t="shared" si="66"/>
        <v>8.5966906474820135</v>
      </c>
      <c r="G1465" s="13">
        <f t="shared" si="68"/>
        <v>6.3502733812949641</v>
      </c>
      <c r="H1465" s="21">
        <v>43367</v>
      </c>
      <c r="I1465" s="22">
        <v>14</v>
      </c>
      <c r="J1465" s="13">
        <f t="shared" si="67"/>
        <v>8.5966906474820135</v>
      </c>
      <c r="K1465" s="13">
        <f t="shared" si="67"/>
        <v>6.3502733812949641</v>
      </c>
    </row>
    <row r="1466" spans="1:15">
      <c r="A1466" s="21">
        <v>43367</v>
      </c>
      <c r="B1466" s="22">
        <v>15</v>
      </c>
      <c r="C1466" s="41">
        <v>33.585500000000003</v>
      </c>
      <c r="D1466" s="41">
        <v>21.487300000000001</v>
      </c>
      <c r="E1466" s="34">
        <f>VLOOKUP(A1466,[1]GAS!$A$2:$B$215,2,FALSE)</f>
        <v>3.4750000000000001</v>
      </c>
      <c r="F1466" s="13">
        <f t="shared" si="66"/>
        <v>9.6648920863309353</v>
      </c>
      <c r="G1466" s="13">
        <f t="shared" si="68"/>
        <v>6.183395683453238</v>
      </c>
      <c r="H1466" s="21">
        <v>43367</v>
      </c>
      <c r="I1466" s="22">
        <v>15</v>
      </c>
      <c r="J1466" s="13">
        <f t="shared" si="67"/>
        <v>9.6648920863309353</v>
      </c>
      <c r="K1466" s="13">
        <f t="shared" si="67"/>
        <v>6.183395683453238</v>
      </c>
    </row>
    <row r="1467" spans="1:15">
      <c r="A1467" s="21">
        <v>43367</v>
      </c>
      <c r="B1467" s="22">
        <v>16</v>
      </c>
      <c r="C1467" s="41">
        <v>34.174999999999997</v>
      </c>
      <c r="D1467" s="41">
        <v>22.183599999999998</v>
      </c>
      <c r="E1467" s="34">
        <f>VLOOKUP(A1467,[1]GAS!$A$2:$B$215,2,FALSE)</f>
        <v>3.4750000000000001</v>
      </c>
      <c r="F1467" s="13">
        <f t="shared" si="66"/>
        <v>9.8345323741007178</v>
      </c>
      <c r="G1467" s="13">
        <f t="shared" si="68"/>
        <v>6.3837697841726611</v>
      </c>
      <c r="H1467" s="21">
        <v>43367</v>
      </c>
      <c r="I1467" s="22">
        <v>16</v>
      </c>
      <c r="J1467" s="13">
        <f t="shared" si="67"/>
        <v>9.8345323741007178</v>
      </c>
      <c r="K1467" s="13">
        <f t="shared" si="67"/>
        <v>6.3837697841726611</v>
      </c>
    </row>
    <row r="1468" spans="1:15">
      <c r="A1468" s="21">
        <v>43367</v>
      </c>
      <c r="B1468" s="22">
        <v>17</v>
      </c>
      <c r="C1468" s="41">
        <v>38.688899999999997</v>
      </c>
      <c r="D1468" s="41">
        <v>23.662800000000001</v>
      </c>
      <c r="E1468" s="34">
        <f>VLOOKUP(A1468,[1]GAS!$A$2:$B$215,2,FALSE)</f>
        <v>3.4750000000000001</v>
      </c>
      <c r="F1468" s="13">
        <f t="shared" si="66"/>
        <v>11.133496402877697</v>
      </c>
      <c r="G1468" s="13">
        <f t="shared" si="68"/>
        <v>6.8094388489208635</v>
      </c>
      <c r="H1468" s="21">
        <v>43367</v>
      </c>
      <c r="I1468" s="22">
        <v>17</v>
      </c>
      <c r="J1468" s="13">
        <f t="shared" si="67"/>
        <v>11.133496402877697</v>
      </c>
      <c r="K1468" s="13">
        <f t="shared" si="67"/>
        <v>6.8094388489208635</v>
      </c>
    </row>
    <row r="1469" spans="1:15">
      <c r="A1469" s="21">
        <v>43367</v>
      </c>
      <c r="B1469" s="22">
        <v>18</v>
      </c>
      <c r="C1469" s="41">
        <v>49.412599999999998</v>
      </c>
      <c r="D1469" s="41">
        <v>32.261000000000003</v>
      </c>
      <c r="E1469" s="34">
        <f>VLOOKUP(A1469,[1]GAS!$A$2:$B$215,2,FALSE)</f>
        <v>3.4750000000000001</v>
      </c>
      <c r="F1469" s="13">
        <f t="shared" si="66"/>
        <v>14.219453237410072</v>
      </c>
      <c r="G1469" s="13">
        <f t="shared" si="68"/>
        <v>9.2837410071942443</v>
      </c>
      <c r="H1469" s="21">
        <v>43367</v>
      </c>
      <c r="I1469" s="22">
        <v>18</v>
      </c>
      <c r="J1469" s="13">
        <f t="shared" si="67"/>
        <v>14.219453237410072</v>
      </c>
      <c r="K1469" s="13">
        <f t="shared" si="67"/>
        <v>9.2837410071942443</v>
      </c>
    </row>
    <row r="1470" spans="1:15">
      <c r="A1470" s="21">
        <v>43367</v>
      </c>
      <c r="B1470" s="22">
        <v>19</v>
      </c>
      <c r="C1470" s="41">
        <v>61.495199999999997</v>
      </c>
      <c r="D1470" s="41">
        <v>35.460099999999997</v>
      </c>
      <c r="E1470" s="34">
        <f>VLOOKUP(A1470,[1]GAS!$A$2:$B$215,2,FALSE)</f>
        <v>3.4750000000000001</v>
      </c>
      <c r="F1470" s="13">
        <f t="shared" si="66"/>
        <v>17.696460431654675</v>
      </c>
      <c r="G1470" s="13">
        <f t="shared" si="68"/>
        <v>10.204345323741006</v>
      </c>
      <c r="H1470" s="21">
        <v>43367</v>
      </c>
      <c r="I1470" s="22">
        <v>19</v>
      </c>
      <c r="J1470" s="13">
        <f t="shared" si="67"/>
        <v>17.696460431654675</v>
      </c>
      <c r="K1470" s="13">
        <f t="shared" si="67"/>
        <v>10.204345323741006</v>
      </c>
    </row>
    <row r="1471" spans="1:15">
      <c r="A1471" s="21">
        <v>43367</v>
      </c>
      <c r="B1471" s="22">
        <v>20</v>
      </c>
      <c r="C1471" s="41">
        <v>62.8444</v>
      </c>
      <c r="D1471" s="41">
        <v>32.518799999999999</v>
      </c>
      <c r="E1471" s="34">
        <f>VLOOKUP(A1471,[1]GAS!$A$2:$B$215,2,FALSE)</f>
        <v>3.4750000000000001</v>
      </c>
      <c r="F1471" s="13">
        <f t="shared" si="66"/>
        <v>18.084719424460431</v>
      </c>
      <c r="G1471" s="13">
        <f t="shared" si="68"/>
        <v>9.3579280575539556</v>
      </c>
      <c r="H1471" s="21">
        <v>43367</v>
      </c>
      <c r="I1471" s="22">
        <v>20</v>
      </c>
      <c r="J1471" s="13">
        <f t="shared" si="67"/>
        <v>18.084719424460431</v>
      </c>
      <c r="K1471" s="13">
        <f t="shared" si="67"/>
        <v>9.3579280575539556</v>
      </c>
    </row>
    <row r="1472" spans="1:15">
      <c r="A1472" s="21">
        <v>43367</v>
      </c>
      <c r="B1472" s="22">
        <v>21</v>
      </c>
      <c r="C1472" s="41">
        <v>48.578699999999998</v>
      </c>
      <c r="D1472" s="41">
        <v>26.037199999999999</v>
      </c>
      <c r="E1472" s="34">
        <f>VLOOKUP(A1472,[1]GAS!$A$2:$B$215,2,FALSE)</f>
        <v>3.4750000000000001</v>
      </c>
      <c r="F1472" s="13">
        <f t="shared" si="66"/>
        <v>13.979482014388488</v>
      </c>
      <c r="G1472" s="13">
        <f t="shared" si="68"/>
        <v>7.4927194244604314</v>
      </c>
      <c r="H1472" s="21">
        <v>43367</v>
      </c>
      <c r="I1472" s="22">
        <v>21</v>
      </c>
      <c r="J1472" s="13">
        <f t="shared" si="67"/>
        <v>13.979482014388488</v>
      </c>
      <c r="K1472" s="13">
        <f t="shared" si="67"/>
        <v>7.4927194244604314</v>
      </c>
    </row>
    <row r="1473" spans="1:15">
      <c r="A1473" s="21">
        <v>43368</v>
      </c>
      <c r="B1473" s="22">
        <v>12</v>
      </c>
      <c r="C1473" s="41">
        <v>25.976400000000002</v>
      </c>
      <c r="D1473" s="41">
        <v>18.509699999999999</v>
      </c>
      <c r="E1473" s="34">
        <f>VLOOKUP(A1473,[1]GAS!$A$2:$B$215,2,FALSE)</f>
        <v>3.65</v>
      </c>
      <c r="F1473" s="13">
        <f t="shared" si="66"/>
        <v>7.1168219178082195</v>
      </c>
      <c r="G1473" s="13">
        <f t="shared" si="68"/>
        <v>5.0711506849315064</v>
      </c>
      <c r="H1473" s="21">
        <v>43368</v>
      </c>
      <c r="I1473" s="22">
        <v>12</v>
      </c>
      <c r="J1473" s="13">
        <f t="shared" si="67"/>
        <v>7.1168219178082195</v>
      </c>
      <c r="K1473" s="13">
        <f t="shared" si="67"/>
        <v>5.0711506849315064</v>
      </c>
      <c r="L1473" s="20">
        <f>MAX(AVERAGE(C1473:C1476),AVERAGE(C1474:C1477),AVERAGE(C1475:C1478),AVERAGE(C1476:C1479),AVERAGE(C1477:C1480))</f>
        <v>51.115424999999995</v>
      </c>
      <c r="M1473" s="20"/>
      <c r="N1473" s="20">
        <f>MAX(AVERAGE(D1473:D1476),AVERAGE(D1474:D1477),AVERAGE(D1475:D1478),AVERAGE(D1476:D1479),AVERAGE(D1477:D1480))</f>
        <v>29.7803</v>
      </c>
      <c r="O1473" s="20"/>
    </row>
    <row r="1474" spans="1:15">
      <c r="A1474" s="21">
        <v>43368</v>
      </c>
      <c r="B1474" s="22">
        <v>13</v>
      </c>
      <c r="C1474" s="41">
        <v>28.676400000000001</v>
      </c>
      <c r="D1474" s="41">
        <v>17.803100000000001</v>
      </c>
      <c r="E1474" s="34">
        <f>VLOOKUP(A1474,[1]GAS!$A$2:$B$215,2,FALSE)</f>
        <v>3.65</v>
      </c>
      <c r="F1474" s="13">
        <f t="shared" si="66"/>
        <v>7.8565479452054801</v>
      </c>
      <c r="G1474" s="13">
        <f t="shared" si="68"/>
        <v>4.8775616438356169</v>
      </c>
      <c r="H1474" s="21">
        <v>43368</v>
      </c>
      <c r="I1474" s="22">
        <v>13</v>
      </c>
      <c r="J1474" s="13">
        <f t="shared" si="67"/>
        <v>7.8565479452054801</v>
      </c>
      <c r="K1474" s="13">
        <f t="shared" si="67"/>
        <v>4.8775616438356169</v>
      </c>
    </row>
    <row r="1475" spans="1:15">
      <c r="A1475" s="21">
        <v>43368</v>
      </c>
      <c r="B1475" s="22">
        <v>14</v>
      </c>
      <c r="C1475" s="34">
        <v>32.621899999999997</v>
      </c>
      <c r="D1475" s="41">
        <v>19.039100000000001</v>
      </c>
      <c r="E1475" s="34">
        <f>VLOOKUP(A1475,[1]GAS!$A$2:$B$215,2,FALSE)</f>
        <v>3.65</v>
      </c>
      <c r="F1475" s="13">
        <f t="shared" ref="F1475:F1538" si="69">C1475/E1475</f>
        <v>8.9375068493150671</v>
      </c>
      <c r="G1475" s="13">
        <f t="shared" si="68"/>
        <v>5.2161917808219185</v>
      </c>
      <c r="H1475" s="21">
        <v>43368</v>
      </c>
      <c r="I1475" s="22">
        <v>14</v>
      </c>
      <c r="J1475" s="13">
        <f t="shared" ref="J1475:K1538" si="70">F1475</f>
        <v>8.9375068493150671</v>
      </c>
      <c r="K1475" s="13">
        <f t="shared" si="70"/>
        <v>5.2161917808219185</v>
      </c>
    </row>
    <row r="1476" spans="1:15">
      <c r="A1476" s="21">
        <v>43368</v>
      </c>
      <c r="B1476" s="22">
        <v>15</v>
      </c>
      <c r="C1476" s="34">
        <v>34.677599999999998</v>
      </c>
      <c r="D1476" s="41">
        <v>19.097899999999999</v>
      </c>
      <c r="E1476" s="34">
        <f>VLOOKUP(A1476,[1]GAS!$A$2:$B$215,2,FALSE)</f>
        <v>3.65</v>
      </c>
      <c r="F1476" s="13">
        <f t="shared" si="69"/>
        <v>9.5007123287671238</v>
      </c>
      <c r="G1476" s="13">
        <f t="shared" ref="G1476:G1539" si="71">D1476/E1476</f>
        <v>5.2323013698630136</v>
      </c>
      <c r="H1476" s="21">
        <v>43368</v>
      </c>
      <c r="I1476" s="22">
        <v>15</v>
      </c>
      <c r="J1476" s="13">
        <f t="shared" si="70"/>
        <v>9.5007123287671238</v>
      </c>
      <c r="K1476" s="13">
        <f t="shared" si="70"/>
        <v>5.2323013698630136</v>
      </c>
    </row>
    <row r="1477" spans="1:15">
      <c r="A1477" s="21">
        <v>43368</v>
      </c>
      <c r="B1477" s="22">
        <v>16</v>
      </c>
      <c r="C1477" s="34">
        <v>37.728299999999997</v>
      </c>
      <c r="D1477" s="41">
        <v>24.130099999999999</v>
      </c>
      <c r="E1477" s="34">
        <f>VLOOKUP(A1477,[1]GAS!$A$2:$B$215,2,FALSE)</f>
        <v>3.65</v>
      </c>
      <c r="F1477" s="13">
        <f t="shared" si="69"/>
        <v>10.336520547945206</v>
      </c>
      <c r="G1477" s="13">
        <f t="shared" si="71"/>
        <v>6.6109863013698629</v>
      </c>
      <c r="H1477" s="21">
        <v>43368</v>
      </c>
      <c r="I1477" s="22">
        <v>16</v>
      </c>
      <c r="J1477" s="13">
        <f t="shared" si="70"/>
        <v>10.336520547945206</v>
      </c>
      <c r="K1477" s="13">
        <f t="shared" si="70"/>
        <v>6.6109863013698629</v>
      </c>
    </row>
    <row r="1478" spans="1:15">
      <c r="A1478" s="21">
        <v>43368</v>
      </c>
      <c r="B1478" s="22">
        <v>17</v>
      </c>
      <c r="C1478" s="34">
        <v>41.38</v>
      </c>
      <c r="D1478" s="41">
        <v>23.0245</v>
      </c>
      <c r="E1478" s="34">
        <f>VLOOKUP(A1478,[1]GAS!$A$2:$B$215,2,FALSE)</f>
        <v>3.65</v>
      </c>
      <c r="F1478" s="13">
        <f t="shared" si="69"/>
        <v>11.336986301369864</v>
      </c>
      <c r="G1478" s="13">
        <f t="shared" si="71"/>
        <v>6.3080821917808221</v>
      </c>
      <c r="H1478" s="21">
        <v>43368</v>
      </c>
      <c r="I1478" s="22">
        <v>17</v>
      </c>
      <c r="J1478" s="13">
        <f t="shared" si="70"/>
        <v>11.336986301369864</v>
      </c>
      <c r="K1478" s="13">
        <f t="shared" si="70"/>
        <v>6.3080821917808221</v>
      </c>
    </row>
    <row r="1479" spans="1:15">
      <c r="A1479" s="21">
        <v>43368</v>
      </c>
      <c r="B1479" s="22">
        <v>18</v>
      </c>
      <c r="C1479" s="34">
        <v>55.771299999999997</v>
      </c>
      <c r="D1479" s="41">
        <v>36.127200000000002</v>
      </c>
      <c r="E1479" s="34">
        <f>VLOOKUP(A1479,[1]GAS!$A$2:$B$215,2,FALSE)</f>
        <v>3.65</v>
      </c>
      <c r="F1479" s="13">
        <f t="shared" si="69"/>
        <v>15.279808219178081</v>
      </c>
      <c r="G1479" s="13">
        <f t="shared" si="71"/>
        <v>9.8978630136986308</v>
      </c>
      <c r="H1479" s="21">
        <v>43368</v>
      </c>
      <c r="I1479" s="22">
        <v>18</v>
      </c>
      <c r="J1479" s="13">
        <f t="shared" si="70"/>
        <v>15.279808219178081</v>
      </c>
      <c r="K1479" s="13">
        <f t="shared" si="70"/>
        <v>9.8978630136986308</v>
      </c>
    </row>
    <row r="1480" spans="1:15">
      <c r="A1480" s="21">
        <v>43368</v>
      </c>
      <c r="B1480" s="22">
        <v>19</v>
      </c>
      <c r="C1480" s="34">
        <v>69.582099999999997</v>
      </c>
      <c r="D1480" s="41">
        <v>35.839399999999998</v>
      </c>
      <c r="E1480" s="34">
        <f>VLOOKUP(A1480,[1]GAS!$A$2:$B$215,2,FALSE)</f>
        <v>3.65</v>
      </c>
      <c r="F1480" s="13">
        <f t="shared" si="69"/>
        <v>19.063589041095891</v>
      </c>
      <c r="G1480" s="13">
        <f t="shared" si="71"/>
        <v>9.8190136986301368</v>
      </c>
      <c r="H1480" s="21">
        <v>43368</v>
      </c>
      <c r="I1480" s="22">
        <v>19</v>
      </c>
      <c r="J1480" s="13">
        <f t="shared" si="70"/>
        <v>19.063589041095891</v>
      </c>
      <c r="K1480" s="13">
        <f t="shared" si="70"/>
        <v>9.8190136986301368</v>
      </c>
    </row>
    <row r="1481" spans="1:15">
      <c r="A1481" s="21">
        <v>43368</v>
      </c>
      <c r="B1481" s="22">
        <v>20</v>
      </c>
      <c r="C1481" s="34">
        <v>67.827399999999997</v>
      </c>
      <c r="D1481" s="41">
        <v>34.672699999999999</v>
      </c>
      <c r="E1481" s="34">
        <f>VLOOKUP(A1481,[1]GAS!$A$2:$B$215,2,FALSE)</f>
        <v>3.65</v>
      </c>
      <c r="F1481" s="13">
        <f t="shared" si="69"/>
        <v>18.582849315068493</v>
      </c>
      <c r="G1481" s="13">
        <f t="shared" si="71"/>
        <v>9.4993698630136993</v>
      </c>
      <c r="H1481" s="21">
        <v>43368</v>
      </c>
      <c r="I1481" s="22">
        <v>20</v>
      </c>
      <c r="J1481" s="13">
        <f t="shared" si="70"/>
        <v>18.582849315068493</v>
      </c>
      <c r="K1481" s="13">
        <f t="shared" si="70"/>
        <v>9.4993698630136993</v>
      </c>
    </row>
    <row r="1482" spans="1:15">
      <c r="A1482" s="21">
        <v>43368</v>
      </c>
      <c r="B1482" s="22">
        <v>21</v>
      </c>
      <c r="C1482" s="34">
        <v>51.920099999999998</v>
      </c>
      <c r="D1482" s="41">
        <v>31.612100000000002</v>
      </c>
      <c r="E1482" s="34">
        <f>VLOOKUP(A1482,[1]GAS!$A$2:$B$215,2,FALSE)</f>
        <v>3.65</v>
      </c>
      <c r="F1482" s="13">
        <f t="shared" si="69"/>
        <v>14.224684931506848</v>
      </c>
      <c r="G1482" s="13">
        <f t="shared" si="71"/>
        <v>8.6608493150684946</v>
      </c>
      <c r="H1482" s="21">
        <v>43368</v>
      </c>
      <c r="I1482" s="22">
        <v>21</v>
      </c>
      <c r="J1482" s="13">
        <f t="shared" si="70"/>
        <v>14.224684931506848</v>
      </c>
      <c r="K1482" s="13">
        <f t="shared" si="70"/>
        <v>8.6608493150684946</v>
      </c>
    </row>
    <row r="1483" spans="1:15">
      <c r="A1483" s="21">
        <v>43369</v>
      </c>
      <c r="B1483" s="22">
        <v>12</v>
      </c>
      <c r="C1483" s="34">
        <v>29.895900000000001</v>
      </c>
      <c r="D1483" s="41">
        <v>19.058800000000002</v>
      </c>
      <c r="E1483" s="34">
        <f>VLOOKUP(A1483,[1]GAS!$A$2:$B$215,2,FALSE)</f>
        <v>3.7949999999999999</v>
      </c>
      <c r="F1483" s="13">
        <f t="shared" si="69"/>
        <v>7.8777075098814233</v>
      </c>
      <c r="G1483" s="13">
        <f t="shared" si="71"/>
        <v>5.0220816864295132</v>
      </c>
      <c r="H1483" s="21">
        <v>43369</v>
      </c>
      <c r="I1483" s="22">
        <v>12</v>
      </c>
      <c r="J1483" s="13">
        <f t="shared" si="70"/>
        <v>7.8777075098814233</v>
      </c>
      <c r="K1483" s="13">
        <f t="shared" si="70"/>
        <v>5.0220816864295132</v>
      </c>
      <c r="L1483" s="20">
        <f>MAX(AVERAGE(C1483:C1486),AVERAGE(C1484:C1487),AVERAGE(C1485:C1488),AVERAGE(C1486:C1489),AVERAGE(C1487:C1490))</f>
        <v>60.261974999999993</v>
      </c>
      <c r="M1483" s="20"/>
      <c r="N1483" s="20">
        <f>MAX(AVERAGE(D1483:D1486),AVERAGE(D1484:D1487),AVERAGE(D1485:D1488),AVERAGE(D1486:D1489),AVERAGE(D1487:D1490))</f>
        <v>45.144674999999999</v>
      </c>
      <c r="O1483" s="20"/>
    </row>
    <row r="1484" spans="1:15">
      <c r="A1484" s="21">
        <v>43369</v>
      </c>
      <c r="B1484" s="22">
        <v>13</v>
      </c>
      <c r="C1484" s="34">
        <v>32.172699999999999</v>
      </c>
      <c r="D1484" s="41">
        <v>21.613600000000002</v>
      </c>
      <c r="E1484" s="34">
        <f>VLOOKUP(A1484,[1]GAS!$A$2:$B$215,2,FALSE)</f>
        <v>3.7949999999999999</v>
      </c>
      <c r="F1484" s="13">
        <f t="shared" si="69"/>
        <v>8.4776548089591568</v>
      </c>
      <c r="G1484" s="13">
        <f t="shared" si="71"/>
        <v>5.6952832674571807</v>
      </c>
      <c r="H1484" s="21">
        <v>43369</v>
      </c>
      <c r="I1484" s="22">
        <v>13</v>
      </c>
      <c r="J1484" s="13">
        <f t="shared" si="70"/>
        <v>8.4776548089591568</v>
      </c>
      <c r="K1484" s="13">
        <f t="shared" si="70"/>
        <v>5.6952832674571807</v>
      </c>
    </row>
    <row r="1485" spans="1:15">
      <c r="A1485" s="21">
        <v>43369</v>
      </c>
      <c r="B1485" s="22">
        <v>14</v>
      </c>
      <c r="C1485" s="34">
        <v>36.867899999999999</v>
      </c>
      <c r="D1485" s="41">
        <v>22.8215</v>
      </c>
      <c r="E1485" s="34">
        <f>VLOOKUP(A1485,[1]GAS!$A$2:$B$215,2,FALSE)</f>
        <v>3.7949999999999999</v>
      </c>
      <c r="F1485" s="13">
        <f t="shared" si="69"/>
        <v>9.7148616600790518</v>
      </c>
      <c r="G1485" s="13">
        <f t="shared" si="71"/>
        <v>6.0135704874835314</v>
      </c>
      <c r="H1485" s="21">
        <v>43369</v>
      </c>
      <c r="I1485" s="22">
        <v>14</v>
      </c>
      <c r="J1485" s="13">
        <f t="shared" si="70"/>
        <v>9.7148616600790518</v>
      </c>
      <c r="K1485" s="13">
        <f t="shared" si="70"/>
        <v>6.0135704874835314</v>
      </c>
    </row>
    <row r="1486" spans="1:15">
      <c r="A1486" s="21">
        <v>43369</v>
      </c>
      <c r="B1486" s="22">
        <v>15</v>
      </c>
      <c r="C1486" s="34">
        <v>40.831499999999998</v>
      </c>
      <c r="D1486" s="41">
        <v>23.6023</v>
      </c>
      <c r="E1486" s="34">
        <f>VLOOKUP(A1486,[1]GAS!$A$2:$B$215,2,FALSE)</f>
        <v>3.7949999999999999</v>
      </c>
      <c r="F1486" s="13">
        <f t="shared" si="69"/>
        <v>10.759288537549407</v>
      </c>
      <c r="G1486" s="13">
        <f t="shared" si="71"/>
        <v>6.2193148880105404</v>
      </c>
      <c r="H1486" s="21">
        <v>43369</v>
      </c>
      <c r="I1486" s="22">
        <v>15</v>
      </c>
      <c r="J1486" s="13">
        <f t="shared" si="70"/>
        <v>10.759288537549407</v>
      </c>
      <c r="K1486" s="13">
        <f t="shared" si="70"/>
        <v>6.2193148880105404</v>
      </c>
    </row>
    <row r="1487" spans="1:15">
      <c r="A1487" s="21">
        <v>43369</v>
      </c>
      <c r="B1487" s="22">
        <v>16</v>
      </c>
      <c r="C1487" s="34">
        <v>43.949399999999997</v>
      </c>
      <c r="D1487" s="41">
        <v>27.924600000000002</v>
      </c>
      <c r="E1487" s="34">
        <f>VLOOKUP(A1487,[1]GAS!$A$2:$B$215,2,FALSE)</f>
        <v>3.7949999999999999</v>
      </c>
      <c r="F1487" s="13">
        <f t="shared" si="69"/>
        <v>11.580869565217391</v>
      </c>
      <c r="G1487" s="13">
        <f t="shared" si="71"/>
        <v>7.3582608695652176</v>
      </c>
      <c r="H1487" s="21">
        <v>43369</v>
      </c>
      <c r="I1487" s="22">
        <v>16</v>
      </c>
      <c r="J1487" s="13">
        <f t="shared" si="70"/>
        <v>11.580869565217391</v>
      </c>
      <c r="K1487" s="13">
        <f t="shared" si="70"/>
        <v>7.3582608695652176</v>
      </c>
    </row>
    <row r="1488" spans="1:15">
      <c r="A1488" s="21">
        <v>43369</v>
      </c>
      <c r="B1488" s="22">
        <v>17</v>
      </c>
      <c r="C1488" s="34">
        <v>48.565600000000003</v>
      </c>
      <c r="D1488" s="41">
        <v>27.934000000000001</v>
      </c>
      <c r="E1488" s="34">
        <f>VLOOKUP(A1488,[1]GAS!$A$2:$B$215,2,FALSE)</f>
        <v>3.7949999999999999</v>
      </c>
      <c r="F1488" s="13">
        <f t="shared" si="69"/>
        <v>12.797259552042162</v>
      </c>
      <c r="G1488" s="13">
        <f t="shared" si="71"/>
        <v>7.3607378129117267</v>
      </c>
      <c r="H1488" s="21">
        <v>43369</v>
      </c>
      <c r="I1488" s="22">
        <v>17</v>
      </c>
      <c r="J1488" s="13">
        <f t="shared" si="70"/>
        <v>12.797259552042162</v>
      </c>
      <c r="K1488" s="13">
        <f t="shared" si="70"/>
        <v>7.3607378129117267</v>
      </c>
    </row>
    <row r="1489" spans="1:15">
      <c r="A1489" s="21">
        <v>43369</v>
      </c>
      <c r="B1489" s="22">
        <v>18</v>
      </c>
      <c r="C1489" s="34">
        <v>63.479599999999998</v>
      </c>
      <c r="D1489" s="41">
        <v>91.354500000000002</v>
      </c>
      <c r="E1489" s="34">
        <f>VLOOKUP(A1489,[1]GAS!$A$2:$B$215,2,FALSE)</f>
        <v>3.7949999999999999</v>
      </c>
      <c r="F1489" s="13">
        <f t="shared" si="69"/>
        <v>16.727167325428194</v>
      </c>
      <c r="G1489" s="13">
        <f t="shared" si="71"/>
        <v>24.072332015810279</v>
      </c>
      <c r="H1489" s="21">
        <v>43369</v>
      </c>
      <c r="I1489" s="22">
        <v>18</v>
      </c>
      <c r="J1489" s="13">
        <f t="shared" si="70"/>
        <v>16.727167325428194</v>
      </c>
      <c r="K1489" s="13">
        <f t="shared" si="70"/>
        <v>24.072332015810279</v>
      </c>
    </row>
    <row r="1490" spans="1:15">
      <c r="A1490" s="21">
        <v>43369</v>
      </c>
      <c r="B1490" s="22">
        <v>19</v>
      </c>
      <c r="C1490" s="34">
        <v>85.053299999999993</v>
      </c>
      <c r="D1490" s="41">
        <v>33.365600000000001</v>
      </c>
      <c r="E1490" s="34">
        <f>VLOOKUP(A1490,[1]GAS!$A$2:$B$215,2,FALSE)</f>
        <v>3.7949999999999999</v>
      </c>
      <c r="F1490" s="13">
        <f t="shared" si="69"/>
        <v>22.41193675889328</v>
      </c>
      <c r="G1490" s="13">
        <f t="shared" si="71"/>
        <v>8.7919894598155466</v>
      </c>
      <c r="H1490" s="21">
        <v>43369</v>
      </c>
      <c r="I1490" s="22">
        <v>19</v>
      </c>
      <c r="J1490" s="13">
        <f t="shared" si="70"/>
        <v>22.41193675889328</v>
      </c>
      <c r="K1490" s="13">
        <f t="shared" si="70"/>
        <v>8.7919894598155466</v>
      </c>
    </row>
    <row r="1491" spans="1:15">
      <c r="A1491" s="21">
        <v>43369</v>
      </c>
      <c r="B1491" s="22">
        <v>20</v>
      </c>
      <c r="C1491" s="34">
        <v>75.756900000000002</v>
      </c>
      <c r="D1491" s="41">
        <v>64.031800000000004</v>
      </c>
      <c r="E1491" s="34">
        <f>VLOOKUP(A1491,[1]GAS!$A$2:$B$215,2,FALSE)</f>
        <v>3.7949999999999999</v>
      </c>
      <c r="F1491" s="13">
        <f t="shared" si="69"/>
        <v>19.962292490118578</v>
      </c>
      <c r="G1491" s="13">
        <f t="shared" si="71"/>
        <v>16.872674571805007</v>
      </c>
      <c r="H1491" s="21">
        <v>43369</v>
      </c>
      <c r="I1491" s="22">
        <v>20</v>
      </c>
      <c r="J1491" s="13">
        <f t="shared" si="70"/>
        <v>19.962292490118578</v>
      </c>
      <c r="K1491" s="13">
        <f t="shared" si="70"/>
        <v>16.872674571805007</v>
      </c>
    </row>
    <row r="1492" spans="1:15">
      <c r="A1492" s="21">
        <v>43369</v>
      </c>
      <c r="B1492" s="22">
        <v>21</v>
      </c>
      <c r="C1492" s="34">
        <v>56.45</v>
      </c>
      <c r="D1492" s="41">
        <v>43.927199999999999</v>
      </c>
      <c r="E1492" s="34">
        <f>VLOOKUP(A1492,[1]GAS!$A$2:$B$215,2,FALSE)</f>
        <v>3.7949999999999999</v>
      </c>
      <c r="F1492" s="13">
        <f t="shared" si="69"/>
        <v>14.87483530961792</v>
      </c>
      <c r="G1492" s="13">
        <f t="shared" si="71"/>
        <v>11.57501976284585</v>
      </c>
      <c r="H1492" s="21">
        <v>43369</v>
      </c>
      <c r="I1492" s="22">
        <v>21</v>
      </c>
      <c r="J1492" s="13">
        <f t="shared" si="70"/>
        <v>14.87483530961792</v>
      </c>
      <c r="K1492" s="13">
        <f t="shared" si="70"/>
        <v>11.57501976284585</v>
      </c>
    </row>
    <row r="1493" spans="1:15">
      <c r="A1493" s="21">
        <v>43370</v>
      </c>
      <c r="B1493" s="22">
        <v>12</v>
      </c>
      <c r="C1493" s="34">
        <v>56.741300000000003</v>
      </c>
      <c r="D1493" s="41">
        <v>55.564500000000002</v>
      </c>
      <c r="E1493" s="34">
        <f>VLOOKUP(A1493,[1]GAS!$A$2:$B$215,2,FALSE)</f>
        <v>3.7050000000000001</v>
      </c>
      <c r="F1493" s="13">
        <f t="shared" si="69"/>
        <v>15.314790823211876</v>
      </c>
      <c r="G1493" s="13">
        <f t="shared" si="71"/>
        <v>14.997165991902834</v>
      </c>
      <c r="H1493" s="21">
        <v>43370</v>
      </c>
      <c r="I1493" s="22">
        <v>12</v>
      </c>
      <c r="J1493" s="13">
        <f t="shared" si="70"/>
        <v>15.314790823211876</v>
      </c>
      <c r="K1493" s="13">
        <f t="shared" si="70"/>
        <v>14.997165991902834</v>
      </c>
      <c r="L1493" s="20">
        <f>MAX(AVERAGE(C1493:C1496),AVERAGE(C1494:C1497),AVERAGE(C1495:C1498),AVERAGE(C1496:C1499),AVERAGE(C1497:C1500))</f>
        <v>84.06989999999999</v>
      </c>
      <c r="M1493" s="20"/>
      <c r="N1493" s="20">
        <f>MAX(AVERAGE(D1493:D1496),AVERAGE(D1494:D1497),AVERAGE(D1495:D1498),AVERAGE(D1496:D1499),AVERAGE(D1497:D1500))</f>
        <v>170.826325</v>
      </c>
      <c r="O1493" s="20"/>
    </row>
    <row r="1494" spans="1:15">
      <c r="A1494" s="21">
        <v>43370</v>
      </c>
      <c r="B1494" s="22">
        <v>13</v>
      </c>
      <c r="C1494" s="34">
        <v>65.054199999999994</v>
      </c>
      <c r="D1494" s="41">
        <v>90.926500000000004</v>
      </c>
      <c r="E1494" s="34">
        <f>VLOOKUP(A1494,[1]GAS!$A$2:$B$215,2,FALSE)</f>
        <v>3.7050000000000001</v>
      </c>
      <c r="F1494" s="13">
        <f t="shared" si="69"/>
        <v>17.558488529014841</v>
      </c>
      <c r="G1494" s="13">
        <f t="shared" si="71"/>
        <v>24.541565452091767</v>
      </c>
      <c r="H1494" s="21">
        <v>43370</v>
      </c>
      <c r="I1494" s="22">
        <v>13</v>
      </c>
      <c r="J1494" s="13">
        <f t="shared" si="70"/>
        <v>17.558488529014841</v>
      </c>
      <c r="K1494" s="13">
        <f t="shared" si="70"/>
        <v>24.541565452091767</v>
      </c>
    </row>
    <row r="1495" spans="1:15">
      <c r="A1495" s="21">
        <v>43370</v>
      </c>
      <c r="B1495" s="22">
        <v>14</v>
      </c>
      <c r="C1495" s="34">
        <v>60.604300000000002</v>
      </c>
      <c r="D1495" s="41">
        <v>70.125399999999999</v>
      </c>
      <c r="E1495" s="34">
        <f>VLOOKUP(A1495,[1]GAS!$A$2:$B$215,2,FALSE)</f>
        <v>3.7050000000000001</v>
      </c>
      <c r="F1495" s="13">
        <f t="shared" si="69"/>
        <v>16.357435897435899</v>
      </c>
      <c r="G1495" s="13">
        <f t="shared" si="71"/>
        <v>18.927233468286101</v>
      </c>
      <c r="H1495" s="21">
        <v>43370</v>
      </c>
      <c r="I1495" s="22">
        <v>14</v>
      </c>
      <c r="J1495" s="13">
        <f t="shared" si="70"/>
        <v>16.357435897435899</v>
      </c>
      <c r="K1495" s="13">
        <f t="shared" si="70"/>
        <v>18.927233468286101</v>
      </c>
    </row>
    <row r="1496" spans="1:15">
      <c r="A1496" s="21">
        <v>43370</v>
      </c>
      <c r="B1496" s="22">
        <v>15</v>
      </c>
      <c r="C1496" s="34">
        <v>68.761700000000005</v>
      </c>
      <c r="D1496" s="41">
        <v>95.209199999999996</v>
      </c>
      <c r="E1496" s="34">
        <f>VLOOKUP(A1496,[1]GAS!$A$2:$B$215,2,FALSE)</f>
        <v>3.7050000000000001</v>
      </c>
      <c r="F1496" s="13">
        <f t="shared" si="69"/>
        <v>18.559163292847504</v>
      </c>
      <c r="G1496" s="13">
        <f t="shared" si="71"/>
        <v>25.697489878542509</v>
      </c>
      <c r="H1496" s="21">
        <v>43370</v>
      </c>
      <c r="I1496" s="22">
        <v>15</v>
      </c>
      <c r="J1496" s="13">
        <f t="shared" si="70"/>
        <v>18.559163292847504</v>
      </c>
      <c r="K1496" s="13">
        <f t="shared" si="70"/>
        <v>25.697489878542509</v>
      </c>
    </row>
    <row r="1497" spans="1:15">
      <c r="A1497" s="21">
        <v>43370</v>
      </c>
      <c r="B1497" s="22">
        <v>16</v>
      </c>
      <c r="C1497" s="34">
        <v>77.84</v>
      </c>
      <c r="D1497" s="41">
        <v>101.9165</v>
      </c>
      <c r="E1497" s="34">
        <f>VLOOKUP(A1497,[1]GAS!$A$2:$B$215,2,FALSE)</f>
        <v>3.7050000000000001</v>
      </c>
      <c r="F1497" s="13">
        <f t="shared" si="69"/>
        <v>21.009446693657221</v>
      </c>
      <c r="G1497" s="13">
        <f t="shared" si="71"/>
        <v>27.507827260458839</v>
      </c>
      <c r="H1497" s="21">
        <v>43370</v>
      </c>
      <c r="I1497" s="22">
        <v>16</v>
      </c>
      <c r="J1497" s="13">
        <f t="shared" si="70"/>
        <v>21.009446693657221</v>
      </c>
      <c r="K1497" s="13">
        <f t="shared" si="70"/>
        <v>27.507827260458839</v>
      </c>
    </row>
    <row r="1498" spans="1:15">
      <c r="A1498" s="21">
        <v>43370</v>
      </c>
      <c r="B1498" s="22">
        <v>17</v>
      </c>
      <c r="C1498" s="34">
        <v>80.6648</v>
      </c>
      <c r="D1498" s="41">
        <v>50.437600000000003</v>
      </c>
      <c r="E1498" s="34">
        <f>VLOOKUP(A1498,[1]GAS!$A$2:$B$215,2,FALSE)</f>
        <v>3.7050000000000001</v>
      </c>
      <c r="F1498" s="13">
        <f t="shared" si="69"/>
        <v>21.77187584345479</v>
      </c>
      <c r="G1498" s="13">
        <f t="shared" si="71"/>
        <v>13.613387314439947</v>
      </c>
      <c r="H1498" s="21">
        <v>43370</v>
      </c>
      <c r="I1498" s="22">
        <v>17</v>
      </c>
      <c r="J1498" s="13">
        <f t="shared" si="70"/>
        <v>21.77187584345479</v>
      </c>
      <c r="K1498" s="13">
        <f t="shared" si="70"/>
        <v>13.613387314439947</v>
      </c>
    </row>
    <row r="1499" spans="1:15">
      <c r="A1499" s="21">
        <v>43370</v>
      </c>
      <c r="B1499" s="22">
        <v>18</v>
      </c>
      <c r="C1499" s="34">
        <v>92.31</v>
      </c>
      <c r="D1499" s="41">
        <v>435.74200000000002</v>
      </c>
      <c r="E1499" s="34">
        <f>VLOOKUP(A1499,[1]GAS!$A$2:$B$215,2,FALSE)</f>
        <v>3.7050000000000001</v>
      </c>
      <c r="F1499" s="13">
        <f t="shared" si="69"/>
        <v>24.914979757085021</v>
      </c>
      <c r="G1499" s="13">
        <f t="shared" si="71"/>
        <v>117.60917678812416</v>
      </c>
      <c r="H1499" s="21">
        <v>43370</v>
      </c>
      <c r="I1499" s="22">
        <v>18</v>
      </c>
      <c r="J1499" s="13">
        <f t="shared" si="70"/>
        <v>24.914979757085021</v>
      </c>
      <c r="K1499" s="13">
        <f t="shared" si="70"/>
        <v>117.60917678812416</v>
      </c>
    </row>
    <row r="1500" spans="1:15">
      <c r="A1500" s="21">
        <v>43370</v>
      </c>
      <c r="B1500" s="22">
        <v>19</v>
      </c>
      <c r="C1500" s="34">
        <v>85.464799999999997</v>
      </c>
      <c r="D1500" s="41">
        <v>78.810500000000005</v>
      </c>
      <c r="E1500" s="34">
        <f>VLOOKUP(A1500,[1]GAS!$A$2:$B$215,2,FALSE)</f>
        <v>3.7050000000000001</v>
      </c>
      <c r="F1500" s="13">
        <f t="shared" si="69"/>
        <v>23.067422402159242</v>
      </c>
      <c r="G1500" s="13">
        <f t="shared" si="71"/>
        <v>21.271390013495278</v>
      </c>
      <c r="H1500" s="21">
        <v>43370</v>
      </c>
      <c r="I1500" s="22">
        <v>19</v>
      </c>
      <c r="J1500" s="13">
        <f t="shared" si="70"/>
        <v>23.067422402159242</v>
      </c>
      <c r="K1500" s="13">
        <f t="shared" si="70"/>
        <v>21.271390013495278</v>
      </c>
    </row>
    <row r="1501" spans="1:15">
      <c r="A1501" s="21">
        <v>43370</v>
      </c>
      <c r="B1501" s="22">
        <v>20</v>
      </c>
      <c r="C1501" s="34">
        <v>72.530799999999999</v>
      </c>
      <c r="D1501" s="41">
        <v>40.034100000000002</v>
      </c>
      <c r="E1501" s="34">
        <f>VLOOKUP(A1501,[1]GAS!$A$2:$B$215,2,FALSE)</f>
        <v>3.7050000000000001</v>
      </c>
      <c r="F1501" s="13">
        <f t="shared" si="69"/>
        <v>19.57646423751687</v>
      </c>
      <c r="G1501" s="13">
        <f t="shared" si="71"/>
        <v>10.805425101214576</v>
      </c>
      <c r="H1501" s="21">
        <v>43370</v>
      </c>
      <c r="I1501" s="22">
        <v>20</v>
      </c>
      <c r="J1501" s="13">
        <f t="shared" si="70"/>
        <v>19.57646423751687</v>
      </c>
      <c r="K1501" s="13">
        <f t="shared" si="70"/>
        <v>10.805425101214576</v>
      </c>
    </row>
    <row r="1502" spans="1:15">
      <c r="A1502" s="21">
        <v>43370</v>
      </c>
      <c r="B1502" s="22">
        <v>21</v>
      </c>
      <c r="C1502" s="34">
        <v>54.975000000000001</v>
      </c>
      <c r="D1502" s="41">
        <v>26.643699999999999</v>
      </c>
      <c r="E1502" s="34">
        <f>VLOOKUP(A1502,[1]GAS!$A$2:$B$215,2,FALSE)</f>
        <v>3.7050000000000001</v>
      </c>
      <c r="F1502" s="13">
        <f t="shared" si="69"/>
        <v>14.838056680161943</v>
      </c>
      <c r="G1502" s="13">
        <f t="shared" si="71"/>
        <v>7.1912820512820508</v>
      </c>
      <c r="H1502" s="21">
        <v>43370</v>
      </c>
      <c r="I1502" s="22">
        <v>21</v>
      </c>
      <c r="J1502" s="13">
        <f t="shared" si="70"/>
        <v>14.838056680161943</v>
      </c>
      <c r="K1502" s="13">
        <f t="shared" si="70"/>
        <v>7.1912820512820508</v>
      </c>
    </row>
    <row r="1503" spans="1:15">
      <c r="A1503" s="21">
        <v>43371</v>
      </c>
      <c r="B1503" s="22">
        <v>12</v>
      </c>
      <c r="C1503" s="34">
        <v>45.984299999999998</v>
      </c>
      <c r="D1503" s="41">
        <v>38.921700000000001</v>
      </c>
      <c r="E1503" s="34">
        <f>VLOOKUP(A1503,[1]GAS!$A$2:$B$215,2,FALSE)</f>
        <v>3.645</v>
      </c>
      <c r="F1503" s="13">
        <f t="shared" si="69"/>
        <v>12.615720164609053</v>
      </c>
      <c r="G1503" s="13">
        <f t="shared" si="71"/>
        <v>10.678106995884773</v>
      </c>
      <c r="H1503" s="21">
        <v>43371</v>
      </c>
      <c r="I1503" s="22">
        <v>12</v>
      </c>
      <c r="J1503" s="13">
        <f t="shared" si="70"/>
        <v>12.615720164609053</v>
      </c>
      <c r="K1503" s="13">
        <f t="shared" si="70"/>
        <v>10.678106995884773</v>
      </c>
      <c r="L1503" s="20">
        <f>MAX(AVERAGE(C1503:C1506),AVERAGE(C1504:C1507),AVERAGE(C1505:C1508),AVERAGE(C1506:C1509),AVERAGE(C1507:C1510))</f>
        <v>65.115925000000004</v>
      </c>
      <c r="M1503" s="20"/>
      <c r="N1503" s="20">
        <f>MAX(AVERAGE(D1503:D1506),AVERAGE(D1504:D1507),AVERAGE(D1505:D1508),AVERAGE(D1506:D1509),AVERAGE(D1507:D1510))</f>
        <v>30.543375000000001</v>
      </c>
      <c r="O1503" s="20"/>
    </row>
    <row r="1504" spans="1:15">
      <c r="A1504" s="21">
        <v>43371</v>
      </c>
      <c r="B1504" s="22">
        <v>13</v>
      </c>
      <c r="C1504" s="34">
        <v>49.935400000000001</v>
      </c>
      <c r="D1504" s="41">
        <v>35.311399999999999</v>
      </c>
      <c r="E1504" s="34">
        <f>VLOOKUP(A1504,[1]GAS!$A$2:$B$215,2,FALSE)</f>
        <v>3.645</v>
      </c>
      <c r="F1504" s="13">
        <f t="shared" si="69"/>
        <v>13.699698216735253</v>
      </c>
      <c r="G1504" s="13">
        <f t="shared" si="71"/>
        <v>9.687626886145404</v>
      </c>
      <c r="H1504" s="21">
        <v>43371</v>
      </c>
      <c r="I1504" s="22">
        <v>13</v>
      </c>
      <c r="J1504" s="13">
        <f t="shared" si="70"/>
        <v>13.699698216735253</v>
      </c>
      <c r="K1504" s="13">
        <f t="shared" si="70"/>
        <v>9.687626886145404</v>
      </c>
    </row>
    <row r="1505" spans="1:15">
      <c r="A1505" s="21">
        <v>43371</v>
      </c>
      <c r="B1505" s="22">
        <v>14</v>
      </c>
      <c r="C1505" s="34">
        <v>54.265999999999998</v>
      </c>
      <c r="D1505" s="41">
        <v>23.496200000000002</v>
      </c>
      <c r="E1505" s="34">
        <f>VLOOKUP(A1505,[1]GAS!$A$2:$B$215,2,FALSE)</f>
        <v>3.645</v>
      </c>
      <c r="F1505" s="13">
        <f t="shared" si="69"/>
        <v>14.887791495198902</v>
      </c>
      <c r="G1505" s="13">
        <f t="shared" si="71"/>
        <v>6.4461454046639233</v>
      </c>
      <c r="H1505" s="21">
        <v>43371</v>
      </c>
      <c r="I1505" s="22">
        <v>14</v>
      </c>
      <c r="J1505" s="13">
        <f t="shared" si="70"/>
        <v>14.887791495198902</v>
      </c>
      <c r="K1505" s="13">
        <f t="shared" si="70"/>
        <v>6.4461454046639233</v>
      </c>
    </row>
    <row r="1506" spans="1:15">
      <c r="A1506" s="21">
        <v>43371</v>
      </c>
      <c r="B1506" s="22">
        <v>15</v>
      </c>
      <c r="C1506" s="34">
        <v>57.802</v>
      </c>
      <c r="D1506" s="41">
        <v>24.444199999999999</v>
      </c>
      <c r="E1506" s="34">
        <f>VLOOKUP(A1506,[1]GAS!$A$2:$B$215,2,FALSE)</f>
        <v>3.645</v>
      </c>
      <c r="F1506" s="13">
        <f t="shared" si="69"/>
        <v>15.857887517146777</v>
      </c>
      <c r="G1506" s="13">
        <f t="shared" si="71"/>
        <v>6.7062277091906717</v>
      </c>
      <c r="H1506" s="21">
        <v>43371</v>
      </c>
      <c r="I1506" s="22">
        <v>15</v>
      </c>
      <c r="J1506" s="13">
        <f t="shared" si="70"/>
        <v>15.857887517146777</v>
      </c>
      <c r="K1506" s="13">
        <f t="shared" si="70"/>
        <v>6.7062277091906717</v>
      </c>
    </row>
    <row r="1507" spans="1:15">
      <c r="A1507" s="21">
        <v>43371</v>
      </c>
      <c r="B1507" s="22">
        <v>16</v>
      </c>
      <c r="C1507" s="34">
        <v>59.7712</v>
      </c>
      <c r="D1507" s="41">
        <v>32.114400000000003</v>
      </c>
      <c r="E1507" s="34">
        <f>VLOOKUP(A1507,[1]GAS!$A$2:$B$215,2,FALSE)</f>
        <v>3.645</v>
      </c>
      <c r="F1507" s="13">
        <f t="shared" si="69"/>
        <v>16.398134430727023</v>
      </c>
      <c r="G1507" s="13">
        <f t="shared" si="71"/>
        <v>8.8105349794238688</v>
      </c>
      <c r="H1507" s="21">
        <v>43371</v>
      </c>
      <c r="I1507" s="22">
        <v>16</v>
      </c>
      <c r="J1507" s="13">
        <f t="shared" si="70"/>
        <v>16.398134430727023</v>
      </c>
      <c r="K1507" s="13">
        <f t="shared" si="70"/>
        <v>8.8105349794238688</v>
      </c>
    </row>
    <row r="1508" spans="1:15">
      <c r="A1508" s="21">
        <v>43371</v>
      </c>
      <c r="B1508" s="22">
        <v>17</v>
      </c>
      <c r="C1508" s="34">
        <v>59.997999999999998</v>
      </c>
      <c r="D1508" s="41">
        <v>21.217099999999999</v>
      </c>
      <c r="E1508" s="34">
        <f>VLOOKUP(A1508,[1]GAS!$A$2:$B$215,2,FALSE)</f>
        <v>3.645</v>
      </c>
      <c r="F1508" s="13">
        <f t="shared" si="69"/>
        <v>16.460356652949244</v>
      </c>
      <c r="G1508" s="13">
        <f t="shared" si="71"/>
        <v>5.8208779149519883</v>
      </c>
      <c r="H1508" s="21">
        <v>43371</v>
      </c>
      <c r="I1508" s="22">
        <v>17</v>
      </c>
      <c r="J1508" s="13">
        <f t="shared" si="70"/>
        <v>16.460356652949244</v>
      </c>
      <c r="K1508" s="13">
        <f t="shared" si="70"/>
        <v>5.8208779149519883</v>
      </c>
    </row>
    <row r="1509" spans="1:15">
      <c r="A1509" s="21">
        <v>43371</v>
      </c>
      <c r="B1509" s="22">
        <v>18</v>
      </c>
      <c r="C1509" s="34">
        <v>62.336799999999997</v>
      </c>
      <c r="D1509" s="41">
        <v>28.3811</v>
      </c>
      <c r="E1509" s="34">
        <f>VLOOKUP(A1509,[1]GAS!$A$2:$B$215,2,FALSE)</f>
        <v>3.645</v>
      </c>
      <c r="F1509" s="13">
        <f t="shared" si="69"/>
        <v>17.102002743484224</v>
      </c>
      <c r="G1509" s="13">
        <f t="shared" si="71"/>
        <v>7.7863100137174213</v>
      </c>
      <c r="H1509" s="21">
        <v>43371</v>
      </c>
      <c r="I1509" s="22">
        <v>18</v>
      </c>
      <c r="J1509" s="13">
        <f t="shared" si="70"/>
        <v>17.102002743484224</v>
      </c>
      <c r="K1509" s="13">
        <f t="shared" si="70"/>
        <v>7.7863100137174213</v>
      </c>
    </row>
    <row r="1510" spans="1:15">
      <c r="A1510" s="21">
        <v>43371</v>
      </c>
      <c r="B1510" s="22">
        <v>19</v>
      </c>
      <c r="C1510" s="34">
        <v>78.357699999999994</v>
      </c>
      <c r="D1510" s="41">
        <v>28.0185</v>
      </c>
      <c r="E1510" s="34">
        <f>VLOOKUP(A1510,[1]GAS!$A$2:$B$215,2,FALSE)</f>
        <v>3.645</v>
      </c>
      <c r="F1510" s="13">
        <f t="shared" si="69"/>
        <v>21.497311385459533</v>
      </c>
      <c r="G1510" s="13">
        <f t="shared" si="71"/>
        <v>7.6868312757201647</v>
      </c>
      <c r="H1510" s="21">
        <v>43371</v>
      </c>
      <c r="I1510" s="22">
        <v>19</v>
      </c>
      <c r="J1510" s="13">
        <f t="shared" si="70"/>
        <v>21.497311385459533</v>
      </c>
      <c r="K1510" s="13">
        <f t="shared" si="70"/>
        <v>7.6868312757201647</v>
      </c>
    </row>
    <row r="1511" spans="1:15">
      <c r="A1511" s="21">
        <v>43371</v>
      </c>
      <c r="B1511" s="22">
        <v>20</v>
      </c>
      <c r="C1511" s="34">
        <v>67.690100000000001</v>
      </c>
      <c r="D1511" s="41">
        <v>25.325700000000001</v>
      </c>
      <c r="E1511" s="34">
        <f>VLOOKUP(A1511,[1]GAS!$A$2:$B$215,2,FALSE)</f>
        <v>3.645</v>
      </c>
      <c r="F1511" s="13">
        <f t="shared" si="69"/>
        <v>18.570672153635115</v>
      </c>
      <c r="G1511" s="13">
        <f t="shared" si="71"/>
        <v>6.9480658436213991</v>
      </c>
      <c r="H1511" s="21">
        <v>43371</v>
      </c>
      <c r="I1511" s="22">
        <v>20</v>
      </c>
      <c r="J1511" s="13">
        <f t="shared" si="70"/>
        <v>18.570672153635115</v>
      </c>
      <c r="K1511" s="13">
        <f t="shared" si="70"/>
        <v>6.9480658436213991</v>
      </c>
    </row>
    <row r="1512" spans="1:15">
      <c r="A1512" s="21">
        <v>43371</v>
      </c>
      <c r="B1512" s="22">
        <v>21</v>
      </c>
      <c r="C1512" s="34">
        <v>55.285899999999998</v>
      </c>
      <c r="D1512" s="41">
        <v>30.411100000000001</v>
      </c>
      <c r="E1512" s="34">
        <f>VLOOKUP(A1512,[1]GAS!$A$2:$B$215,2,FALSE)</f>
        <v>3.645</v>
      </c>
      <c r="F1512" s="13">
        <f t="shared" si="69"/>
        <v>15.167599451303154</v>
      </c>
      <c r="G1512" s="13">
        <f t="shared" si="71"/>
        <v>8.3432373113854599</v>
      </c>
      <c r="H1512" s="21">
        <v>43371</v>
      </c>
      <c r="I1512" s="22">
        <v>21</v>
      </c>
      <c r="J1512" s="13">
        <f t="shared" si="70"/>
        <v>15.167599451303154</v>
      </c>
      <c r="K1512" s="13">
        <f t="shared" si="70"/>
        <v>8.3432373113854599</v>
      </c>
    </row>
    <row r="1513" spans="1:15">
      <c r="A1513" s="21">
        <v>43372</v>
      </c>
      <c r="B1513" s="22">
        <v>12</v>
      </c>
      <c r="C1513" s="34">
        <v>20.053899999999999</v>
      </c>
      <c r="D1513" s="41">
        <v>19.959499999999998</v>
      </c>
      <c r="E1513" s="34">
        <f>VLOOKUP(A1513,[1]GAS!$A$2:$B$215,2,FALSE)</f>
        <v>3.645</v>
      </c>
      <c r="F1513" s="13">
        <f t="shared" si="69"/>
        <v>5.5017558299039777</v>
      </c>
      <c r="G1513" s="13">
        <f t="shared" si="71"/>
        <v>5.4758573388203011</v>
      </c>
      <c r="H1513" s="21">
        <v>43372</v>
      </c>
      <c r="I1513" s="22">
        <v>12</v>
      </c>
      <c r="J1513" s="13">
        <f t="shared" si="70"/>
        <v>5.5017558299039777</v>
      </c>
      <c r="K1513" s="13">
        <f t="shared" si="70"/>
        <v>5.4758573388203011</v>
      </c>
      <c r="L1513" s="20">
        <f>MAX(AVERAGE(C1513:C1516),AVERAGE(C1514:C1517),AVERAGE(C1515:C1518),AVERAGE(C1516:C1519),AVERAGE(C1517:C1520))</f>
        <v>40.489600000000003</v>
      </c>
      <c r="M1513" s="20"/>
      <c r="N1513" s="20">
        <f>MAX(AVERAGE(D1513:D1516),AVERAGE(D1514:D1517),AVERAGE(D1515:D1518),AVERAGE(D1516:D1519),AVERAGE(D1517:D1520))</f>
        <v>90.782775000000001</v>
      </c>
      <c r="O1513" s="20"/>
    </row>
    <row r="1514" spans="1:15">
      <c r="A1514" s="21">
        <v>43372</v>
      </c>
      <c r="B1514" s="22">
        <v>13</v>
      </c>
      <c r="C1514" s="34">
        <v>20.163599999999999</v>
      </c>
      <c r="D1514" s="41">
        <v>20.171199999999999</v>
      </c>
      <c r="E1514" s="34">
        <f>VLOOKUP(A1514,[1]GAS!$A$2:$B$215,2,FALSE)</f>
        <v>3.645</v>
      </c>
      <c r="F1514" s="13">
        <f t="shared" si="69"/>
        <v>5.5318518518518518</v>
      </c>
      <c r="G1514" s="13">
        <f t="shared" si="71"/>
        <v>5.5339368998628258</v>
      </c>
      <c r="H1514" s="21">
        <v>43372</v>
      </c>
      <c r="I1514" s="22">
        <v>13</v>
      </c>
      <c r="J1514" s="13">
        <f t="shared" si="70"/>
        <v>5.5318518518518518</v>
      </c>
      <c r="K1514" s="13">
        <f t="shared" si="70"/>
        <v>5.5339368998628258</v>
      </c>
    </row>
    <row r="1515" spans="1:15">
      <c r="A1515" s="21">
        <v>43372</v>
      </c>
      <c r="B1515" s="22">
        <v>14</v>
      </c>
      <c r="C1515" s="34">
        <v>21.691299999999998</v>
      </c>
      <c r="D1515" s="41">
        <v>21.0215</v>
      </c>
      <c r="E1515" s="34">
        <f>VLOOKUP(A1515,[1]GAS!$A$2:$B$215,2,FALSE)</f>
        <v>3.645</v>
      </c>
      <c r="F1515" s="13">
        <f t="shared" si="69"/>
        <v>5.950973936899862</v>
      </c>
      <c r="G1515" s="13">
        <f t="shared" si="71"/>
        <v>5.7672153635116601</v>
      </c>
      <c r="H1515" s="21">
        <v>43372</v>
      </c>
      <c r="I1515" s="22">
        <v>14</v>
      </c>
      <c r="J1515" s="13">
        <f t="shared" si="70"/>
        <v>5.950973936899862</v>
      </c>
      <c r="K1515" s="13">
        <f t="shared" si="70"/>
        <v>5.7672153635116601</v>
      </c>
    </row>
    <row r="1516" spans="1:15">
      <c r="A1516" s="21">
        <v>43372</v>
      </c>
      <c r="B1516" s="22">
        <v>15</v>
      </c>
      <c r="C1516" s="34">
        <v>24.290700000000001</v>
      </c>
      <c r="D1516" s="41">
        <v>21.465199999999999</v>
      </c>
      <c r="E1516" s="34">
        <f>VLOOKUP(A1516,[1]GAS!$A$2:$B$215,2,FALSE)</f>
        <v>3.645</v>
      </c>
      <c r="F1516" s="13">
        <f t="shared" si="69"/>
        <v>6.664115226337449</v>
      </c>
      <c r="G1516" s="13">
        <f t="shared" si="71"/>
        <v>5.8889437585733884</v>
      </c>
      <c r="H1516" s="21">
        <v>43372</v>
      </c>
      <c r="I1516" s="22">
        <v>15</v>
      </c>
      <c r="J1516" s="13">
        <f t="shared" si="70"/>
        <v>6.664115226337449</v>
      </c>
      <c r="K1516" s="13">
        <f t="shared" si="70"/>
        <v>5.8889437585733884</v>
      </c>
    </row>
    <row r="1517" spans="1:15">
      <c r="A1517" s="21">
        <v>43372</v>
      </c>
      <c r="B1517" s="22">
        <v>16</v>
      </c>
      <c r="C1517" s="34">
        <v>29.465699999999998</v>
      </c>
      <c r="D1517" s="41">
        <v>20.3474</v>
      </c>
      <c r="E1517" s="34">
        <f>VLOOKUP(A1517,[1]GAS!$A$2:$B$215,2,FALSE)</f>
        <v>3.645</v>
      </c>
      <c r="F1517" s="13">
        <f t="shared" si="69"/>
        <v>8.0838683127572004</v>
      </c>
      <c r="G1517" s="13">
        <f t="shared" si="71"/>
        <v>5.5822770919067217</v>
      </c>
      <c r="H1517" s="21">
        <v>43372</v>
      </c>
      <c r="I1517" s="22">
        <v>16</v>
      </c>
      <c r="J1517" s="13">
        <f t="shared" si="70"/>
        <v>8.0838683127572004</v>
      </c>
      <c r="K1517" s="13">
        <f t="shared" si="70"/>
        <v>5.5822770919067217</v>
      </c>
    </row>
    <row r="1518" spans="1:15">
      <c r="A1518" s="21">
        <v>43372</v>
      </c>
      <c r="B1518" s="22">
        <v>17</v>
      </c>
      <c r="C1518" s="34">
        <v>31.934200000000001</v>
      </c>
      <c r="D1518" s="41">
        <v>24.537400000000002</v>
      </c>
      <c r="E1518" s="34">
        <f>VLOOKUP(A1518,[1]GAS!$A$2:$B$215,2,FALSE)</f>
        <v>3.645</v>
      </c>
      <c r="F1518" s="13">
        <f t="shared" si="69"/>
        <v>8.7610973936899867</v>
      </c>
      <c r="G1518" s="13">
        <f t="shared" si="71"/>
        <v>6.7317969821673529</v>
      </c>
      <c r="H1518" s="21">
        <v>43372</v>
      </c>
      <c r="I1518" s="22">
        <v>17</v>
      </c>
      <c r="J1518" s="13">
        <f t="shared" si="70"/>
        <v>8.7610973936899867</v>
      </c>
      <c r="K1518" s="13">
        <f t="shared" si="70"/>
        <v>6.7317969821673529</v>
      </c>
    </row>
    <row r="1519" spans="1:15">
      <c r="A1519" s="21">
        <v>43372</v>
      </c>
      <c r="B1519" s="22">
        <v>18</v>
      </c>
      <c r="C1519" s="34">
        <v>41.417200000000001</v>
      </c>
      <c r="D1519" s="41">
        <v>287.75580000000002</v>
      </c>
      <c r="E1519" s="34">
        <f>VLOOKUP(A1519,[1]GAS!$A$2:$B$215,2,FALSE)</f>
        <v>3.645</v>
      </c>
      <c r="F1519" s="13">
        <f t="shared" si="69"/>
        <v>11.362743484224966</v>
      </c>
      <c r="G1519" s="13">
        <f t="shared" si="71"/>
        <v>78.945349794238695</v>
      </c>
      <c r="H1519" s="21">
        <v>43372</v>
      </c>
      <c r="I1519" s="22">
        <v>18</v>
      </c>
      <c r="J1519" s="13">
        <f t="shared" si="70"/>
        <v>11.362743484224966</v>
      </c>
      <c r="K1519" s="13">
        <f t="shared" si="70"/>
        <v>78.945349794238695</v>
      </c>
    </row>
    <row r="1520" spans="1:15">
      <c r="A1520" s="21">
        <v>43372</v>
      </c>
      <c r="B1520" s="22">
        <v>19</v>
      </c>
      <c r="C1520" s="34">
        <v>59.141300000000001</v>
      </c>
      <c r="D1520" s="41">
        <v>30.490500000000001</v>
      </c>
      <c r="E1520" s="34">
        <f>VLOOKUP(A1520,[1]GAS!$A$2:$B$215,2,FALSE)</f>
        <v>3.645</v>
      </c>
      <c r="F1520" s="13">
        <f t="shared" si="69"/>
        <v>16.225322359396433</v>
      </c>
      <c r="G1520" s="13">
        <f t="shared" si="71"/>
        <v>8.3650205761316876</v>
      </c>
      <c r="H1520" s="21">
        <v>43372</v>
      </c>
      <c r="I1520" s="22">
        <v>19</v>
      </c>
      <c r="J1520" s="13">
        <f t="shared" si="70"/>
        <v>16.225322359396433</v>
      </c>
      <c r="K1520" s="13">
        <f t="shared" si="70"/>
        <v>8.3650205761316876</v>
      </c>
    </row>
    <row r="1521" spans="1:15">
      <c r="A1521" s="21">
        <v>43372</v>
      </c>
      <c r="B1521" s="22">
        <v>20</v>
      </c>
      <c r="C1521" s="34">
        <v>72.299499999999995</v>
      </c>
      <c r="D1521" s="41">
        <v>33.565199999999997</v>
      </c>
      <c r="E1521" s="34">
        <f>VLOOKUP(A1521,[1]GAS!$A$2:$B$215,2,FALSE)</f>
        <v>3.645</v>
      </c>
      <c r="F1521" s="13">
        <f t="shared" si="69"/>
        <v>19.835253772290809</v>
      </c>
      <c r="G1521" s="13">
        <f t="shared" si="71"/>
        <v>9.2085596707818915</v>
      </c>
      <c r="H1521" s="21">
        <v>43372</v>
      </c>
      <c r="I1521" s="22">
        <v>20</v>
      </c>
      <c r="J1521" s="13">
        <f t="shared" si="70"/>
        <v>19.835253772290809</v>
      </c>
      <c r="K1521" s="13">
        <f t="shared" si="70"/>
        <v>9.2085596707818915</v>
      </c>
    </row>
    <row r="1522" spans="1:15">
      <c r="A1522" s="21">
        <v>43372</v>
      </c>
      <c r="B1522" s="22">
        <v>21</v>
      </c>
      <c r="C1522" s="34">
        <v>46.404899999999998</v>
      </c>
      <c r="D1522" s="41">
        <v>30.4787</v>
      </c>
      <c r="E1522" s="34">
        <f>VLOOKUP(A1522,[1]GAS!$A$2:$B$215,2,FALSE)</f>
        <v>3.645</v>
      </c>
      <c r="F1522" s="13">
        <f t="shared" si="69"/>
        <v>12.73111111111111</v>
      </c>
      <c r="G1522" s="13">
        <f t="shared" si="71"/>
        <v>8.3617832647462276</v>
      </c>
      <c r="H1522" s="21">
        <v>43372</v>
      </c>
      <c r="I1522" s="22">
        <v>21</v>
      </c>
      <c r="J1522" s="13">
        <f t="shared" si="70"/>
        <v>12.73111111111111</v>
      </c>
      <c r="K1522" s="13">
        <f t="shared" si="70"/>
        <v>8.3617832647462276</v>
      </c>
    </row>
    <row r="1523" spans="1:15">
      <c r="A1523" s="21">
        <v>43373</v>
      </c>
      <c r="B1523" s="22">
        <v>12</v>
      </c>
      <c r="C1523" s="34">
        <v>22.08</v>
      </c>
      <c r="D1523" s="41">
        <v>27.168700000000001</v>
      </c>
      <c r="E1523" s="34">
        <f>VLOOKUP(A1523,[1]GAS!$A$2:$B$215,2,FALSE)</f>
        <v>3.645</v>
      </c>
      <c r="F1523" s="13">
        <f t="shared" si="69"/>
        <v>6.0576131687242789</v>
      </c>
      <c r="G1523" s="13">
        <f t="shared" si="71"/>
        <v>7.4536899862825789</v>
      </c>
      <c r="H1523" s="21">
        <v>43373</v>
      </c>
      <c r="I1523" s="22">
        <v>12</v>
      </c>
      <c r="J1523" s="13">
        <f t="shared" si="70"/>
        <v>6.0576131687242789</v>
      </c>
      <c r="K1523" s="13">
        <f t="shared" si="70"/>
        <v>7.4536899862825789</v>
      </c>
      <c r="L1523" s="20">
        <f>MAX(AVERAGE(C1523:C1526),AVERAGE(C1524:C1527),AVERAGE(C1525:C1528),AVERAGE(C1526:C1529),AVERAGE(C1527:C1530))</f>
        <v>39.638000000000005</v>
      </c>
      <c r="M1523" s="20"/>
      <c r="N1523" s="20">
        <f>MAX(AVERAGE(D1523:D1526),AVERAGE(D1524:D1527),AVERAGE(D1525:D1528),AVERAGE(D1526:D1529),AVERAGE(D1527:D1530))</f>
        <v>82.21405</v>
      </c>
      <c r="O1523" s="20"/>
    </row>
    <row r="1524" spans="1:15">
      <c r="A1524" s="21">
        <v>43373</v>
      </c>
      <c r="B1524" s="22">
        <v>13</v>
      </c>
      <c r="C1524" s="34">
        <v>22.047599999999999</v>
      </c>
      <c r="D1524" s="41">
        <v>124.0133</v>
      </c>
      <c r="E1524" s="34">
        <f>VLOOKUP(A1524,[1]GAS!$A$2:$B$215,2,FALSE)</f>
        <v>3.645</v>
      </c>
      <c r="F1524" s="13">
        <f t="shared" si="69"/>
        <v>6.0487242798353904</v>
      </c>
      <c r="G1524" s="13">
        <f t="shared" si="71"/>
        <v>34.022853223593962</v>
      </c>
      <c r="H1524" s="21">
        <v>43373</v>
      </c>
      <c r="I1524" s="22">
        <v>13</v>
      </c>
      <c r="J1524" s="13">
        <f t="shared" si="70"/>
        <v>6.0487242798353904</v>
      </c>
      <c r="K1524" s="13">
        <f t="shared" si="70"/>
        <v>34.022853223593962</v>
      </c>
    </row>
    <row r="1525" spans="1:15">
      <c r="A1525" s="21">
        <v>43373</v>
      </c>
      <c r="B1525" s="22">
        <v>14</v>
      </c>
      <c r="C1525" s="34">
        <v>25.0472</v>
      </c>
      <c r="D1525" s="41">
        <v>133.09379999999999</v>
      </c>
      <c r="E1525" s="34">
        <f>VLOOKUP(A1525,[1]GAS!$A$2:$B$215,2,FALSE)</f>
        <v>3.645</v>
      </c>
      <c r="F1525" s="13">
        <f t="shared" si="69"/>
        <v>6.871659807956104</v>
      </c>
      <c r="G1525" s="13">
        <f t="shared" si="71"/>
        <v>36.514074074074074</v>
      </c>
      <c r="H1525" s="21">
        <v>43373</v>
      </c>
      <c r="I1525" s="22">
        <v>14</v>
      </c>
      <c r="J1525" s="13">
        <f t="shared" si="70"/>
        <v>6.871659807956104</v>
      </c>
      <c r="K1525" s="13">
        <f t="shared" si="70"/>
        <v>36.514074074074074</v>
      </c>
    </row>
    <row r="1526" spans="1:15">
      <c r="A1526" s="21">
        <v>43373</v>
      </c>
      <c r="B1526" s="22">
        <v>15</v>
      </c>
      <c r="C1526" s="34">
        <v>28.063500000000001</v>
      </c>
      <c r="D1526" s="41">
        <v>39.6616</v>
      </c>
      <c r="E1526" s="34">
        <f>VLOOKUP(A1526,[1]GAS!$A$2:$B$215,2,FALSE)</f>
        <v>3.645</v>
      </c>
      <c r="F1526" s="13">
        <f t="shared" si="69"/>
        <v>7.6991769547325104</v>
      </c>
      <c r="G1526" s="13">
        <f t="shared" si="71"/>
        <v>10.881097393689986</v>
      </c>
      <c r="H1526" s="21">
        <v>43373</v>
      </c>
      <c r="I1526" s="22">
        <v>15</v>
      </c>
      <c r="J1526" s="13">
        <f t="shared" si="70"/>
        <v>7.6991769547325104</v>
      </c>
      <c r="K1526" s="13">
        <f t="shared" si="70"/>
        <v>10.881097393689986</v>
      </c>
    </row>
    <row r="1527" spans="1:15">
      <c r="A1527" s="21">
        <v>43373</v>
      </c>
      <c r="B1527" s="22">
        <v>16</v>
      </c>
      <c r="C1527" s="34">
        <v>32.570700000000002</v>
      </c>
      <c r="D1527" s="41">
        <v>32.087499999999999</v>
      </c>
      <c r="E1527" s="34">
        <f>VLOOKUP(A1527,[1]GAS!$A$2:$B$215,2,FALSE)</f>
        <v>3.645</v>
      </c>
      <c r="F1527" s="13">
        <f t="shared" si="69"/>
        <v>8.9357201646090534</v>
      </c>
      <c r="G1527" s="13">
        <f t="shared" si="71"/>
        <v>8.8031550068587094</v>
      </c>
      <c r="H1527" s="21">
        <v>43373</v>
      </c>
      <c r="I1527" s="22">
        <v>16</v>
      </c>
      <c r="J1527" s="13">
        <f t="shared" si="70"/>
        <v>8.9357201646090534</v>
      </c>
      <c r="K1527" s="13">
        <f t="shared" si="70"/>
        <v>8.8031550068587094</v>
      </c>
    </row>
    <row r="1528" spans="1:15">
      <c r="A1528" s="21">
        <v>43373</v>
      </c>
      <c r="B1528" s="22">
        <v>17</v>
      </c>
      <c r="C1528" s="34">
        <v>32.728700000000003</v>
      </c>
      <c r="D1528" s="41">
        <v>30.7636</v>
      </c>
      <c r="E1528" s="34">
        <f>VLOOKUP(A1528,[1]GAS!$A$2:$B$215,2,FALSE)</f>
        <v>3.645</v>
      </c>
      <c r="F1528" s="13">
        <f t="shared" si="69"/>
        <v>8.9790672153635125</v>
      </c>
      <c r="G1528" s="13">
        <f t="shared" si="71"/>
        <v>8.4399451303155004</v>
      </c>
      <c r="H1528" s="21">
        <v>43373</v>
      </c>
      <c r="I1528" s="22">
        <v>17</v>
      </c>
      <c r="J1528" s="13">
        <f t="shared" si="70"/>
        <v>8.9790672153635125</v>
      </c>
      <c r="K1528" s="13">
        <f t="shared" si="70"/>
        <v>8.4399451303155004</v>
      </c>
    </row>
    <row r="1529" spans="1:15">
      <c r="A1529" s="21">
        <v>43373</v>
      </c>
      <c r="B1529" s="22">
        <v>18</v>
      </c>
      <c r="C1529" s="34">
        <v>40.030700000000003</v>
      </c>
      <c r="D1529" s="41">
        <v>30.9971</v>
      </c>
      <c r="E1529" s="34">
        <f>VLOOKUP(A1529,[1]GAS!$A$2:$B$215,2,FALSE)</f>
        <v>3.645</v>
      </c>
      <c r="F1529" s="13">
        <f t="shared" si="69"/>
        <v>10.982359396433472</v>
      </c>
      <c r="G1529" s="13">
        <f t="shared" si="71"/>
        <v>8.5040054869684489</v>
      </c>
      <c r="H1529" s="21">
        <v>43373</v>
      </c>
      <c r="I1529" s="22">
        <v>18</v>
      </c>
      <c r="J1529" s="13">
        <f t="shared" si="70"/>
        <v>10.982359396433472</v>
      </c>
      <c r="K1529" s="13">
        <f t="shared" si="70"/>
        <v>8.5040054869684489</v>
      </c>
    </row>
    <row r="1530" spans="1:15">
      <c r="A1530" s="21">
        <v>43373</v>
      </c>
      <c r="B1530" s="22">
        <v>19</v>
      </c>
      <c r="C1530" s="34">
        <v>53.221899999999998</v>
      </c>
      <c r="D1530" s="41">
        <v>35.017299999999999</v>
      </c>
      <c r="E1530" s="34">
        <f>VLOOKUP(A1530,[1]GAS!$A$2:$B$215,2,FALSE)</f>
        <v>3.645</v>
      </c>
      <c r="F1530" s="13">
        <f t="shared" si="69"/>
        <v>14.601344307270233</v>
      </c>
      <c r="G1530" s="13">
        <f t="shared" si="71"/>
        <v>9.6069410150891628</v>
      </c>
      <c r="H1530" s="21">
        <v>43373</v>
      </c>
      <c r="I1530" s="22">
        <v>19</v>
      </c>
      <c r="J1530" s="13">
        <f t="shared" si="70"/>
        <v>14.601344307270233</v>
      </c>
      <c r="K1530" s="13">
        <f t="shared" si="70"/>
        <v>9.6069410150891628</v>
      </c>
    </row>
    <row r="1531" spans="1:15">
      <c r="A1531" s="21">
        <v>43373</v>
      </c>
      <c r="B1531" s="22">
        <v>20</v>
      </c>
      <c r="C1531" s="34">
        <v>57.3461</v>
      </c>
      <c r="D1531" s="41">
        <v>47.285299999999999</v>
      </c>
      <c r="E1531" s="34">
        <f>VLOOKUP(A1531,[1]GAS!$A$2:$B$215,2,FALSE)</f>
        <v>3.645</v>
      </c>
      <c r="F1531" s="13">
        <f t="shared" si="69"/>
        <v>15.73281207133059</v>
      </c>
      <c r="G1531" s="13">
        <f t="shared" si="71"/>
        <v>12.972647462277092</v>
      </c>
      <c r="H1531" s="21">
        <v>43373</v>
      </c>
      <c r="I1531" s="22">
        <v>20</v>
      </c>
      <c r="J1531" s="13">
        <f t="shared" si="70"/>
        <v>15.73281207133059</v>
      </c>
      <c r="K1531" s="13">
        <f t="shared" si="70"/>
        <v>12.972647462277092</v>
      </c>
    </row>
    <row r="1532" spans="1:15">
      <c r="A1532" s="21">
        <v>43373</v>
      </c>
      <c r="B1532" s="22">
        <v>21</v>
      </c>
      <c r="C1532" s="34">
        <v>42.77</v>
      </c>
      <c r="D1532" s="41">
        <v>35.687100000000001</v>
      </c>
      <c r="E1532" s="34">
        <f>VLOOKUP(A1532,[1]GAS!$A$2:$B$215,2,FALSE)</f>
        <v>3.645</v>
      </c>
      <c r="F1532" s="13">
        <f t="shared" si="69"/>
        <v>11.733882030178327</v>
      </c>
      <c r="G1532" s="13">
        <f t="shared" si="71"/>
        <v>9.7906995884773664</v>
      </c>
      <c r="H1532" s="21">
        <v>43373</v>
      </c>
      <c r="I1532" s="22">
        <v>21</v>
      </c>
      <c r="J1532" s="13">
        <f t="shared" si="70"/>
        <v>11.733882030178327</v>
      </c>
      <c r="K1532" s="13">
        <f t="shared" si="70"/>
        <v>9.7906995884773664</v>
      </c>
    </row>
    <row r="1533" spans="1:15">
      <c r="A1533" s="21">
        <v>43374</v>
      </c>
      <c r="B1533" s="22">
        <v>12</v>
      </c>
      <c r="C1533" s="34">
        <v>40.852699999999999</v>
      </c>
      <c r="D1533" s="41">
        <v>36.738700000000001</v>
      </c>
      <c r="E1533" s="34">
        <f>VLOOKUP(A1533,[1]GAS!$A$2:$B$215,2,FALSE)</f>
        <v>3.87</v>
      </c>
      <c r="F1533" s="13">
        <f t="shared" si="69"/>
        <v>10.556253229974159</v>
      </c>
      <c r="G1533" s="13">
        <f t="shared" si="71"/>
        <v>9.4932041343669251</v>
      </c>
      <c r="H1533" s="21">
        <v>43374</v>
      </c>
      <c r="I1533" s="22">
        <v>12</v>
      </c>
      <c r="J1533" s="13">
        <f t="shared" si="70"/>
        <v>10.556253229974159</v>
      </c>
      <c r="K1533" s="13">
        <f t="shared" si="70"/>
        <v>9.4932041343669251</v>
      </c>
      <c r="L1533" s="20">
        <f>MAX(AVERAGE(C1533:C1536),AVERAGE(C1534:C1537),AVERAGE(C1535:C1538),AVERAGE(C1536:C1539),AVERAGE(C1537:C1540))</f>
        <v>63.286725000000004</v>
      </c>
      <c r="M1533" s="20"/>
      <c r="N1533" s="20">
        <f>MAX(AVERAGE(D1533:D1536),AVERAGE(D1534:D1537),AVERAGE(D1535:D1538),AVERAGE(D1536:D1539),AVERAGE(D1537:D1540))</f>
        <v>78.126450000000006</v>
      </c>
      <c r="O1533" s="20"/>
    </row>
    <row r="1534" spans="1:15">
      <c r="A1534" s="21">
        <v>43374</v>
      </c>
      <c r="B1534" s="22">
        <v>13</v>
      </c>
      <c r="C1534" s="34">
        <v>43.9559</v>
      </c>
      <c r="D1534" s="41">
        <v>38.080500000000001</v>
      </c>
      <c r="E1534" s="34">
        <f>VLOOKUP(A1534,[1]GAS!$A$2:$B$215,2,FALSE)</f>
        <v>3.87</v>
      </c>
      <c r="F1534" s="13">
        <f t="shared" si="69"/>
        <v>11.35811369509044</v>
      </c>
      <c r="G1534" s="13">
        <f t="shared" si="71"/>
        <v>9.8399224806201548</v>
      </c>
      <c r="H1534" s="21">
        <v>43374</v>
      </c>
      <c r="I1534" s="22">
        <v>13</v>
      </c>
      <c r="J1534" s="13">
        <f t="shared" si="70"/>
        <v>11.35811369509044</v>
      </c>
      <c r="K1534" s="13">
        <f t="shared" si="70"/>
        <v>9.8399224806201548</v>
      </c>
    </row>
    <row r="1535" spans="1:15">
      <c r="A1535" s="21">
        <v>43374</v>
      </c>
      <c r="B1535" s="22">
        <v>14</v>
      </c>
      <c r="C1535" s="34">
        <v>48.501399999999997</v>
      </c>
      <c r="D1535" s="41">
        <v>44.8245</v>
      </c>
      <c r="E1535" s="34">
        <f>VLOOKUP(A1535,[1]GAS!$A$2:$B$215,2,FALSE)</f>
        <v>3.87</v>
      </c>
      <c r="F1535" s="13">
        <f t="shared" si="69"/>
        <v>12.532661498708009</v>
      </c>
      <c r="G1535" s="13">
        <f t="shared" si="71"/>
        <v>11.582558139534884</v>
      </c>
      <c r="H1535" s="21">
        <v>43374</v>
      </c>
      <c r="I1535" s="22">
        <v>14</v>
      </c>
      <c r="J1535" s="13">
        <f t="shared" si="70"/>
        <v>12.532661498708009</v>
      </c>
      <c r="K1535" s="13">
        <f t="shared" si="70"/>
        <v>11.582558139534884</v>
      </c>
    </row>
    <row r="1536" spans="1:15">
      <c r="A1536" s="21">
        <v>43374</v>
      </c>
      <c r="B1536" s="22">
        <v>15</v>
      </c>
      <c r="C1536" s="34">
        <v>52.276200000000003</v>
      </c>
      <c r="D1536" s="41">
        <v>95.371600000000001</v>
      </c>
      <c r="E1536" s="34">
        <f>VLOOKUP(A1536,[1]GAS!$A$2:$B$215,2,FALSE)</f>
        <v>3.87</v>
      </c>
      <c r="F1536" s="13">
        <f t="shared" si="69"/>
        <v>13.508062015503876</v>
      </c>
      <c r="G1536" s="13">
        <f t="shared" si="71"/>
        <v>24.643824289405686</v>
      </c>
      <c r="H1536" s="21">
        <v>43374</v>
      </c>
      <c r="I1536" s="22">
        <v>15</v>
      </c>
      <c r="J1536" s="13">
        <f t="shared" si="70"/>
        <v>13.508062015503876</v>
      </c>
      <c r="K1536" s="13">
        <f t="shared" si="70"/>
        <v>24.643824289405686</v>
      </c>
    </row>
    <row r="1537" spans="1:15">
      <c r="A1537" s="21">
        <v>43374</v>
      </c>
      <c r="B1537" s="22">
        <v>16</v>
      </c>
      <c r="C1537" s="34">
        <v>54.726199999999999</v>
      </c>
      <c r="D1537" s="41">
        <v>63.608699999999999</v>
      </c>
      <c r="E1537" s="34">
        <f>VLOOKUP(A1537,[1]GAS!$A$2:$B$215,2,FALSE)</f>
        <v>3.87</v>
      </c>
      <c r="F1537" s="13">
        <f t="shared" si="69"/>
        <v>14.141136950904391</v>
      </c>
      <c r="G1537" s="13">
        <f t="shared" si="71"/>
        <v>16.436356589147287</v>
      </c>
      <c r="H1537" s="21">
        <v>43374</v>
      </c>
      <c r="I1537" s="22">
        <v>16</v>
      </c>
      <c r="J1537" s="13">
        <f t="shared" si="70"/>
        <v>14.141136950904391</v>
      </c>
      <c r="K1537" s="13">
        <f t="shared" si="70"/>
        <v>16.436356589147287</v>
      </c>
    </row>
    <row r="1538" spans="1:15">
      <c r="A1538" s="21">
        <v>43374</v>
      </c>
      <c r="B1538" s="22">
        <v>17</v>
      </c>
      <c r="C1538" s="34">
        <v>54.711599999999997</v>
      </c>
      <c r="D1538" s="41">
        <v>67.111400000000003</v>
      </c>
      <c r="E1538" s="34">
        <f>VLOOKUP(A1538,[1]GAS!$A$2:$B$215,2,FALSE)</f>
        <v>3.87</v>
      </c>
      <c r="F1538" s="13">
        <f t="shared" si="69"/>
        <v>14.13736434108527</v>
      </c>
      <c r="G1538" s="13">
        <f t="shared" si="71"/>
        <v>17.341447028423772</v>
      </c>
      <c r="H1538" s="21">
        <v>43374</v>
      </c>
      <c r="I1538" s="22">
        <v>17</v>
      </c>
      <c r="J1538" s="13">
        <f t="shared" si="70"/>
        <v>14.13736434108527</v>
      </c>
      <c r="K1538" s="13">
        <f t="shared" si="70"/>
        <v>17.341447028423772</v>
      </c>
    </row>
    <row r="1539" spans="1:15">
      <c r="A1539" s="21">
        <v>43374</v>
      </c>
      <c r="B1539" s="22">
        <v>18</v>
      </c>
      <c r="C1539" s="34">
        <v>64.164500000000004</v>
      </c>
      <c r="D1539" s="41">
        <v>86.414100000000005</v>
      </c>
      <c r="E1539" s="34">
        <f>VLOOKUP(A1539,[1]GAS!$A$2:$B$215,2,FALSE)</f>
        <v>3.87</v>
      </c>
      <c r="F1539" s="13">
        <f t="shared" ref="F1539:F1602" si="72">C1539/E1539</f>
        <v>16.579974160206717</v>
      </c>
      <c r="G1539" s="13">
        <f t="shared" si="71"/>
        <v>22.329224806201552</v>
      </c>
      <c r="H1539" s="21">
        <v>43374</v>
      </c>
      <c r="I1539" s="22">
        <v>18</v>
      </c>
      <c r="J1539" s="13">
        <f t="shared" ref="J1539:K1602" si="73">F1539</f>
        <v>16.579974160206717</v>
      </c>
      <c r="K1539" s="13">
        <f t="shared" si="73"/>
        <v>22.329224806201552</v>
      </c>
    </row>
    <row r="1540" spans="1:15">
      <c r="A1540" s="21">
        <v>43374</v>
      </c>
      <c r="B1540" s="22">
        <v>19</v>
      </c>
      <c r="C1540" s="34">
        <v>79.544600000000003</v>
      </c>
      <c r="D1540" s="41">
        <v>49.998199999999997</v>
      </c>
      <c r="E1540" s="34">
        <f>VLOOKUP(A1540,[1]GAS!$A$2:$B$215,2,FALSE)</f>
        <v>3.87</v>
      </c>
      <c r="F1540" s="13">
        <f t="shared" si="72"/>
        <v>20.554160206718347</v>
      </c>
      <c r="G1540" s="13">
        <f t="shared" ref="G1540:G1603" si="74">D1540/E1540</f>
        <v>12.919431524547802</v>
      </c>
      <c r="H1540" s="21">
        <v>43374</v>
      </c>
      <c r="I1540" s="22">
        <v>19</v>
      </c>
      <c r="J1540" s="13">
        <f t="shared" si="73"/>
        <v>20.554160206718347</v>
      </c>
      <c r="K1540" s="13">
        <f t="shared" si="73"/>
        <v>12.919431524547802</v>
      </c>
    </row>
    <row r="1541" spans="1:15">
      <c r="A1541" s="21">
        <v>43374</v>
      </c>
      <c r="B1541" s="22">
        <v>20</v>
      </c>
      <c r="C1541" s="34">
        <v>73.145799999999994</v>
      </c>
      <c r="D1541" s="41">
        <v>76.020200000000003</v>
      </c>
      <c r="E1541" s="34">
        <f>VLOOKUP(A1541,[1]GAS!$A$2:$B$215,2,FALSE)</f>
        <v>3.87</v>
      </c>
      <c r="F1541" s="13">
        <f t="shared" si="72"/>
        <v>18.900723514211883</v>
      </c>
      <c r="G1541" s="13">
        <f t="shared" si="74"/>
        <v>19.643462532299743</v>
      </c>
      <c r="H1541" s="21">
        <v>43374</v>
      </c>
      <c r="I1541" s="22">
        <v>20</v>
      </c>
      <c r="J1541" s="13">
        <f t="shared" si="73"/>
        <v>18.900723514211883</v>
      </c>
      <c r="K1541" s="13">
        <f t="shared" si="73"/>
        <v>19.643462532299743</v>
      </c>
    </row>
    <row r="1542" spans="1:15">
      <c r="A1542" s="21">
        <v>43374</v>
      </c>
      <c r="B1542" s="22">
        <v>21</v>
      </c>
      <c r="C1542" s="34">
        <v>60.405999999999999</v>
      </c>
      <c r="D1542" s="41">
        <v>58.416899999999998</v>
      </c>
      <c r="E1542" s="34">
        <f>VLOOKUP(A1542,[1]GAS!$A$2:$B$215,2,FALSE)</f>
        <v>3.87</v>
      </c>
      <c r="F1542" s="13">
        <f t="shared" si="72"/>
        <v>15.608785529715762</v>
      </c>
      <c r="G1542" s="13">
        <f t="shared" si="74"/>
        <v>15.094806201550387</v>
      </c>
      <c r="H1542" s="21">
        <v>43374</v>
      </c>
      <c r="I1542" s="22">
        <v>21</v>
      </c>
      <c r="J1542" s="13">
        <f t="shared" si="73"/>
        <v>15.608785529715762</v>
      </c>
      <c r="K1542" s="13">
        <f t="shared" si="73"/>
        <v>15.094806201550387</v>
      </c>
    </row>
    <row r="1543" spans="1:15">
      <c r="A1543" s="21">
        <v>43375</v>
      </c>
      <c r="B1543" s="22">
        <v>12</v>
      </c>
      <c r="C1543" s="34">
        <v>41.854599999999998</v>
      </c>
      <c r="D1543" s="41">
        <v>22.706399999999999</v>
      </c>
      <c r="E1543" s="34">
        <f>VLOOKUP(A1543,[1]GAS!$A$2:$B$215,2,FALSE)</f>
        <v>3.9849999999999999</v>
      </c>
      <c r="F1543" s="13">
        <f t="shared" si="72"/>
        <v>10.503036386449184</v>
      </c>
      <c r="G1543" s="13">
        <f t="shared" si="74"/>
        <v>5.6979673776662478</v>
      </c>
      <c r="H1543" s="21">
        <v>43375</v>
      </c>
      <c r="I1543" s="22">
        <v>12</v>
      </c>
      <c r="J1543" s="13">
        <f t="shared" si="73"/>
        <v>10.503036386449184</v>
      </c>
      <c r="K1543" s="13">
        <f t="shared" si="73"/>
        <v>5.6979673776662478</v>
      </c>
      <c r="L1543" s="20">
        <f>MAX(AVERAGE(C1543:C1546),AVERAGE(C1544:C1547),AVERAGE(C1545:C1548),AVERAGE(C1546:C1549),AVERAGE(C1547:C1550))</f>
        <v>57.043300000000002</v>
      </c>
      <c r="M1543" s="20"/>
      <c r="N1543" s="20">
        <f>MAX(AVERAGE(D1543:D1546),AVERAGE(D1544:D1547),AVERAGE(D1545:D1548),AVERAGE(D1546:D1549),AVERAGE(D1547:D1550))</f>
        <v>235.86577499999999</v>
      </c>
      <c r="O1543" s="20"/>
    </row>
    <row r="1544" spans="1:15">
      <c r="A1544" s="21">
        <v>43375</v>
      </c>
      <c r="B1544" s="22">
        <v>13</v>
      </c>
      <c r="C1544" s="34">
        <v>36.960700000000003</v>
      </c>
      <c r="D1544" s="41">
        <v>26.486999999999998</v>
      </c>
      <c r="E1544" s="34">
        <f>VLOOKUP(A1544,[1]GAS!$A$2:$B$215,2,FALSE)</f>
        <v>3.9849999999999999</v>
      </c>
      <c r="F1544" s="13">
        <f t="shared" si="72"/>
        <v>9.2749560853199515</v>
      </c>
      <c r="G1544" s="13">
        <f t="shared" si="74"/>
        <v>6.6466750313676286</v>
      </c>
      <c r="H1544" s="21">
        <v>43375</v>
      </c>
      <c r="I1544" s="22">
        <v>13</v>
      </c>
      <c r="J1544" s="13">
        <f t="shared" si="73"/>
        <v>9.2749560853199515</v>
      </c>
      <c r="K1544" s="13">
        <f t="shared" si="73"/>
        <v>6.6466750313676286</v>
      </c>
    </row>
    <row r="1545" spans="1:15">
      <c r="A1545" s="21">
        <v>43375</v>
      </c>
      <c r="B1545" s="22">
        <v>14</v>
      </c>
      <c r="C1545" s="34">
        <v>41.33</v>
      </c>
      <c r="D1545" s="41">
        <v>17.6587</v>
      </c>
      <c r="E1545" s="34">
        <f>VLOOKUP(A1545,[1]GAS!$A$2:$B$215,2,FALSE)</f>
        <v>3.9849999999999999</v>
      </c>
      <c r="F1545" s="13">
        <f t="shared" si="72"/>
        <v>10.371392722710164</v>
      </c>
      <c r="G1545" s="13">
        <f t="shared" si="74"/>
        <v>4.43129234629862</v>
      </c>
      <c r="H1545" s="21">
        <v>43375</v>
      </c>
      <c r="I1545" s="22">
        <v>14</v>
      </c>
      <c r="J1545" s="13">
        <f t="shared" si="73"/>
        <v>10.371392722710164</v>
      </c>
      <c r="K1545" s="13">
        <f t="shared" si="73"/>
        <v>4.43129234629862</v>
      </c>
    </row>
    <row r="1546" spans="1:15">
      <c r="A1546" s="21">
        <v>43375</v>
      </c>
      <c r="B1546" s="22">
        <v>15</v>
      </c>
      <c r="C1546" s="34">
        <v>45.088900000000002</v>
      </c>
      <c r="D1546" s="41">
        <v>22.525099999999998</v>
      </c>
      <c r="E1546" s="34">
        <f>VLOOKUP(A1546,[1]GAS!$A$2:$B$215,2,FALSE)</f>
        <v>3.9849999999999999</v>
      </c>
      <c r="F1546" s="13">
        <f t="shared" si="72"/>
        <v>11.31465495608532</v>
      </c>
      <c r="G1546" s="13">
        <f t="shared" si="74"/>
        <v>5.6524717691342534</v>
      </c>
      <c r="H1546" s="21">
        <v>43375</v>
      </c>
      <c r="I1546" s="22">
        <v>15</v>
      </c>
      <c r="J1546" s="13">
        <f t="shared" si="73"/>
        <v>11.31465495608532</v>
      </c>
      <c r="K1546" s="13">
        <f t="shared" si="73"/>
        <v>5.6524717691342534</v>
      </c>
    </row>
    <row r="1547" spans="1:15">
      <c r="A1547" s="21">
        <v>43375</v>
      </c>
      <c r="B1547" s="22">
        <v>16</v>
      </c>
      <c r="C1547" s="34">
        <v>49.5032</v>
      </c>
      <c r="D1547" s="41">
        <v>29.6374</v>
      </c>
      <c r="E1547" s="34">
        <f>VLOOKUP(A1547,[1]GAS!$A$2:$B$215,2,FALSE)</f>
        <v>3.9849999999999999</v>
      </c>
      <c r="F1547" s="13">
        <f t="shared" si="72"/>
        <v>12.422383939774154</v>
      </c>
      <c r="G1547" s="13">
        <f t="shared" si="74"/>
        <v>7.43723964868256</v>
      </c>
      <c r="H1547" s="21">
        <v>43375</v>
      </c>
      <c r="I1547" s="22">
        <v>16</v>
      </c>
      <c r="J1547" s="13">
        <f t="shared" si="73"/>
        <v>12.422383939774154</v>
      </c>
      <c r="K1547" s="13">
        <f t="shared" si="73"/>
        <v>7.43723964868256</v>
      </c>
    </row>
    <row r="1548" spans="1:15">
      <c r="A1548" s="21">
        <v>43375</v>
      </c>
      <c r="B1548" s="22">
        <v>17</v>
      </c>
      <c r="C1548" s="34">
        <v>53.220500000000001</v>
      </c>
      <c r="D1548" s="41">
        <v>23.960100000000001</v>
      </c>
      <c r="E1548" s="34">
        <f>VLOOKUP(A1548,[1]GAS!$A$2:$B$215,2,FALSE)</f>
        <v>3.9849999999999999</v>
      </c>
      <c r="F1548" s="13">
        <f t="shared" si="72"/>
        <v>13.355207026348809</v>
      </c>
      <c r="G1548" s="13">
        <f t="shared" si="74"/>
        <v>6.0125721455457972</v>
      </c>
      <c r="H1548" s="21">
        <v>43375</v>
      </c>
      <c r="I1548" s="22">
        <v>17</v>
      </c>
      <c r="J1548" s="13">
        <f t="shared" si="73"/>
        <v>13.355207026348809</v>
      </c>
      <c r="K1548" s="13">
        <f t="shared" si="73"/>
        <v>6.0125721455457972</v>
      </c>
    </row>
    <row r="1549" spans="1:15">
      <c r="A1549" s="21">
        <v>43375</v>
      </c>
      <c r="B1549" s="22">
        <v>18</v>
      </c>
      <c r="C1549" s="34">
        <v>61.534500000000001</v>
      </c>
      <c r="D1549" s="41">
        <v>120.09610000000001</v>
      </c>
      <c r="E1549" s="34">
        <f>VLOOKUP(A1549,[1]GAS!$A$2:$B$215,2,FALSE)</f>
        <v>3.9849999999999999</v>
      </c>
      <c r="F1549" s="13">
        <f t="shared" si="72"/>
        <v>15.441530740276036</v>
      </c>
      <c r="G1549" s="13">
        <f t="shared" si="74"/>
        <v>30.137038895859476</v>
      </c>
      <c r="H1549" s="21">
        <v>43375</v>
      </c>
      <c r="I1549" s="22">
        <v>18</v>
      </c>
      <c r="J1549" s="13">
        <f t="shared" si="73"/>
        <v>15.441530740276036</v>
      </c>
      <c r="K1549" s="13">
        <f t="shared" si="73"/>
        <v>30.137038895859476</v>
      </c>
    </row>
    <row r="1550" spans="1:15">
      <c r="A1550" s="21">
        <v>43375</v>
      </c>
      <c r="B1550" s="22">
        <v>19</v>
      </c>
      <c r="C1550" s="34">
        <v>63.914999999999999</v>
      </c>
      <c r="D1550" s="41">
        <v>769.76949999999999</v>
      </c>
      <c r="E1550" s="34">
        <f>VLOOKUP(A1550,[1]GAS!$A$2:$B$215,2,FALSE)</f>
        <v>3.9849999999999999</v>
      </c>
      <c r="F1550" s="13">
        <f t="shared" si="72"/>
        <v>16.038895859473023</v>
      </c>
      <c r="G1550" s="13">
        <f t="shared" si="74"/>
        <v>193.16675031367629</v>
      </c>
      <c r="H1550" s="21">
        <v>43375</v>
      </c>
      <c r="I1550" s="22">
        <v>19</v>
      </c>
      <c r="J1550" s="13">
        <f t="shared" si="73"/>
        <v>16.038895859473023</v>
      </c>
      <c r="K1550" s="13">
        <f t="shared" si="73"/>
        <v>193.16675031367629</v>
      </c>
    </row>
    <row r="1551" spans="1:15">
      <c r="A1551" s="21">
        <v>43375</v>
      </c>
      <c r="B1551" s="22">
        <v>20</v>
      </c>
      <c r="C1551" s="34">
        <v>71.459199999999996</v>
      </c>
      <c r="D1551" s="41">
        <v>68.519499999999994</v>
      </c>
      <c r="E1551" s="34">
        <f>VLOOKUP(A1551,[1]GAS!$A$2:$B$215,2,FALSE)</f>
        <v>3.9849999999999999</v>
      </c>
      <c r="F1551" s="13">
        <f t="shared" si="72"/>
        <v>17.932045169385194</v>
      </c>
      <c r="G1551" s="13">
        <f t="shared" si="74"/>
        <v>17.194353826850691</v>
      </c>
      <c r="H1551" s="21">
        <v>43375</v>
      </c>
      <c r="I1551" s="22">
        <v>20</v>
      </c>
      <c r="J1551" s="13">
        <f t="shared" si="73"/>
        <v>17.932045169385194</v>
      </c>
      <c r="K1551" s="13">
        <f t="shared" si="73"/>
        <v>17.194353826850691</v>
      </c>
    </row>
    <row r="1552" spans="1:15">
      <c r="A1552" s="21">
        <v>43375</v>
      </c>
      <c r="B1552" s="22">
        <v>21</v>
      </c>
      <c r="C1552" s="34">
        <v>56.718699999999998</v>
      </c>
      <c r="D1552" s="41">
        <v>36.120100000000001</v>
      </c>
      <c r="E1552" s="34">
        <f>VLOOKUP(A1552,[1]GAS!$A$2:$B$215,2,FALSE)</f>
        <v>3.9849999999999999</v>
      </c>
      <c r="F1552" s="13">
        <f t="shared" si="72"/>
        <v>14.233048933500628</v>
      </c>
      <c r="G1552" s="13">
        <f t="shared" si="74"/>
        <v>9.0640150564617326</v>
      </c>
      <c r="H1552" s="21">
        <v>43375</v>
      </c>
      <c r="I1552" s="22">
        <v>21</v>
      </c>
      <c r="J1552" s="13">
        <f t="shared" si="73"/>
        <v>14.233048933500628</v>
      </c>
      <c r="K1552" s="13">
        <f t="shared" si="73"/>
        <v>9.0640150564617326</v>
      </c>
    </row>
    <row r="1553" spans="1:15">
      <c r="A1553" s="21">
        <v>43376</v>
      </c>
      <c r="B1553" s="22">
        <v>12</v>
      </c>
      <c r="C1553" s="34">
        <v>36.267200000000003</v>
      </c>
      <c r="D1553" s="41">
        <v>32.93</v>
      </c>
      <c r="E1553" s="34">
        <f>VLOOKUP(A1553,[1]GAS!$A$2:$B$215,2,FALSE)</f>
        <v>3.915</v>
      </c>
      <c r="F1553" s="13">
        <f t="shared" si="72"/>
        <v>9.263652618135378</v>
      </c>
      <c r="G1553" s="13">
        <f t="shared" si="74"/>
        <v>8.4112388250319281</v>
      </c>
      <c r="H1553" s="21">
        <v>43376</v>
      </c>
      <c r="I1553" s="22">
        <v>12</v>
      </c>
      <c r="J1553" s="13">
        <f t="shared" si="73"/>
        <v>9.263652618135378</v>
      </c>
      <c r="K1553" s="13">
        <f t="shared" si="73"/>
        <v>8.4112388250319281</v>
      </c>
      <c r="L1553" s="20">
        <f>MAX(AVERAGE(C1553:C1556),AVERAGE(C1554:C1557),AVERAGE(C1555:C1558),AVERAGE(C1556:C1559),AVERAGE(C1557:C1560))</f>
        <v>51.510224999999998</v>
      </c>
      <c r="M1553" s="20"/>
      <c r="N1553" s="20">
        <f>MAX(AVERAGE(D1553:D1556),AVERAGE(D1554:D1557),AVERAGE(D1555:D1558),AVERAGE(D1556:D1559),AVERAGE(D1557:D1560))</f>
        <v>38.552374999999998</v>
      </c>
      <c r="O1553" s="20"/>
    </row>
    <row r="1554" spans="1:15">
      <c r="A1554" s="21">
        <v>43376</v>
      </c>
      <c r="B1554" s="22">
        <v>13</v>
      </c>
      <c r="C1554" s="34">
        <v>36.215800000000002</v>
      </c>
      <c r="D1554" s="41">
        <v>52.302199999999999</v>
      </c>
      <c r="E1554" s="34">
        <f>VLOOKUP(A1554,[1]GAS!$A$2:$B$215,2,FALSE)</f>
        <v>3.915</v>
      </c>
      <c r="F1554" s="13">
        <f t="shared" si="72"/>
        <v>9.250523627075351</v>
      </c>
      <c r="G1554" s="13">
        <f t="shared" si="74"/>
        <v>13.359438058748403</v>
      </c>
      <c r="H1554" s="21">
        <v>43376</v>
      </c>
      <c r="I1554" s="22">
        <v>13</v>
      </c>
      <c r="J1554" s="13">
        <f t="shared" si="73"/>
        <v>9.250523627075351</v>
      </c>
      <c r="K1554" s="13">
        <f t="shared" si="73"/>
        <v>13.359438058748403</v>
      </c>
    </row>
    <row r="1555" spans="1:15">
      <c r="A1555" s="21">
        <v>43376</v>
      </c>
      <c r="B1555" s="22">
        <v>14</v>
      </c>
      <c r="C1555" s="34">
        <v>36.332299999999996</v>
      </c>
      <c r="D1555" s="41">
        <v>29.755400000000002</v>
      </c>
      <c r="E1555" s="34">
        <f>VLOOKUP(A1555,[1]GAS!$A$2:$B$215,2,FALSE)</f>
        <v>3.915</v>
      </c>
      <c r="F1555" s="13">
        <f t="shared" si="72"/>
        <v>9.2802809706257978</v>
      </c>
      <c r="G1555" s="13">
        <f t="shared" si="74"/>
        <v>7.600357598978289</v>
      </c>
      <c r="H1555" s="21">
        <v>43376</v>
      </c>
      <c r="I1555" s="22">
        <v>14</v>
      </c>
      <c r="J1555" s="13">
        <f t="shared" si="73"/>
        <v>9.2802809706257978</v>
      </c>
      <c r="K1555" s="13">
        <f t="shared" si="73"/>
        <v>7.600357598978289</v>
      </c>
    </row>
    <row r="1556" spans="1:15">
      <c r="A1556" s="21">
        <v>43376</v>
      </c>
      <c r="B1556" s="22">
        <v>15</v>
      </c>
      <c r="C1556" s="34">
        <v>36.424199999999999</v>
      </c>
      <c r="D1556" s="41">
        <v>33.118099999999998</v>
      </c>
      <c r="E1556" s="34">
        <f>VLOOKUP(A1556,[1]GAS!$A$2:$B$215,2,FALSE)</f>
        <v>3.915</v>
      </c>
      <c r="F1556" s="13">
        <f t="shared" si="72"/>
        <v>9.3037547892720305</v>
      </c>
      <c r="G1556" s="13">
        <f t="shared" si="74"/>
        <v>8.4592848020434221</v>
      </c>
      <c r="H1556" s="21">
        <v>43376</v>
      </c>
      <c r="I1556" s="22">
        <v>15</v>
      </c>
      <c r="J1556" s="13">
        <f t="shared" si="73"/>
        <v>9.3037547892720305</v>
      </c>
      <c r="K1556" s="13">
        <f t="shared" si="73"/>
        <v>8.4592848020434221</v>
      </c>
    </row>
    <row r="1557" spans="1:15">
      <c r="A1557" s="21">
        <v>43376</v>
      </c>
      <c r="B1557" s="22">
        <v>16</v>
      </c>
      <c r="C1557" s="34">
        <v>36.719299999999997</v>
      </c>
      <c r="D1557" s="41">
        <v>33.925699999999999</v>
      </c>
      <c r="E1557" s="34">
        <f>VLOOKUP(A1557,[1]GAS!$A$2:$B$215,2,FALSE)</f>
        <v>3.915</v>
      </c>
      <c r="F1557" s="13">
        <f t="shared" si="72"/>
        <v>9.3791315453384403</v>
      </c>
      <c r="G1557" s="13">
        <f t="shared" si="74"/>
        <v>8.6655683269476373</v>
      </c>
      <c r="H1557" s="21">
        <v>43376</v>
      </c>
      <c r="I1557" s="22">
        <v>16</v>
      </c>
      <c r="J1557" s="13">
        <f t="shared" si="73"/>
        <v>9.3791315453384403</v>
      </c>
      <c r="K1557" s="13">
        <f t="shared" si="73"/>
        <v>8.6655683269476373</v>
      </c>
    </row>
    <row r="1558" spans="1:15">
      <c r="A1558" s="21">
        <v>43376</v>
      </c>
      <c r="B1558" s="22">
        <v>17</v>
      </c>
      <c r="C1558" s="34">
        <v>40.6556</v>
      </c>
      <c r="D1558" s="41">
        <v>52.641399999999997</v>
      </c>
      <c r="E1558" s="34">
        <f>VLOOKUP(A1558,[1]GAS!$A$2:$B$215,2,FALSE)</f>
        <v>3.915</v>
      </c>
      <c r="F1558" s="13">
        <f t="shared" si="72"/>
        <v>10.384572158365261</v>
      </c>
      <c r="G1558" s="13">
        <f t="shared" si="74"/>
        <v>13.446079182630905</v>
      </c>
      <c r="H1558" s="21">
        <v>43376</v>
      </c>
      <c r="I1558" s="22">
        <v>17</v>
      </c>
      <c r="J1558" s="13">
        <f t="shared" si="73"/>
        <v>10.384572158365261</v>
      </c>
      <c r="K1558" s="13">
        <f t="shared" si="73"/>
        <v>13.446079182630905</v>
      </c>
    </row>
    <row r="1559" spans="1:15">
      <c r="A1559" s="21">
        <v>43376</v>
      </c>
      <c r="B1559" s="22">
        <v>18</v>
      </c>
      <c r="C1559" s="34">
        <v>57.650500000000001</v>
      </c>
      <c r="D1559" s="41">
        <v>34.107399999999998</v>
      </c>
      <c r="E1559" s="34">
        <f>VLOOKUP(A1559,[1]GAS!$A$2:$B$215,2,FALSE)</f>
        <v>3.915</v>
      </c>
      <c r="F1559" s="13">
        <f t="shared" si="72"/>
        <v>14.725542784163475</v>
      </c>
      <c r="G1559" s="13">
        <f t="shared" si="74"/>
        <v>8.7119795657726691</v>
      </c>
      <c r="H1559" s="21">
        <v>43376</v>
      </c>
      <c r="I1559" s="22">
        <v>18</v>
      </c>
      <c r="J1559" s="13">
        <f t="shared" si="73"/>
        <v>14.725542784163475</v>
      </c>
      <c r="K1559" s="13">
        <f t="shared" si="73"/>
        <v>8.7119795657726691</v>
      </c>
    </row>
    <row r="1560" spans="1:15">
      <c r="A1560" s="21">
        <v>43376</v>
      </c>
      <c r="B1560" s="22">
        <v>19</v>
      </c>
      <c r="C1560" s="34">
        <v>71.015500000000003</v>
      </c>
      <c r="D1560" s="41">
        <v>33.534999999999997</v>
      </c>
      <c r="E1560" s="34">
        <f>VLOOKUP(A1560,[1]GAS!$A$2:$B$215,2,FALSE)</f>
        <v>3.915</v>
      </c>
      <c r="F1560" s="13">
        <f t="shared" si="72"/>
        <v>18.13933588761175</v>
      </c>
      <c r="G1560" s="13">
        <f t="shared" si="74"/>
        <v>8.5657726692209444</v>
      </c>
      <c r="H1560" s="21">
        <v>43376</v>
      </c>
      <c r="I1560" s="22">
        <v>19</v>
      </c>
      <c r="J1560" s="13">
        <f t="shared" si="73"/>
        <v>18.13933588761175</v>
      </c>
      <c r="K1560" s="13">
        <f t="shared" si="73"/>
        <v>8.5657726692209444</v>
      </c>
    </row>
    <row r="1561" spans="1:15">
      <c r="A1561" s="21">
        <v>43376</v>
      </c>
      <c r="B1561" s="22">
        <v>20</v>
      </c>
      <c r="C1561" s="34">
        <v>74.760499999999993</v>
      </c>
      <c r="D1561" s="41">
        <v>37.674799999999998</v>
      </c>
      <c r="E1561" s="34">
        <f>VLOOKUP(A1561,[1]GAS!$A$2:$B$215,2,FALSE)</f>
        <v>3.915</v>
      </c>
      <c r="F1561" s="13">
        <f t="shared" si="72"/>
        <v>19.095913154533843</v>
      </c>
      <c r="G1561" s="13">
        <f t="shared" si="74"/>
        <v>9.6231928480204338</v>
      </c>
      <c r="H1561" s="21">
        <v>43376</v>
      </c>
      <c r="I1561" s="22">
        <v>20</v>
      </c>
      <c r="J1561" s="13">
        <f t="shared" si="73"/>
        <v>19.095913154533843</v>
      </c>
      <c r="K1561" s="13">
        <f t="shared" si="73"/>
        <v>9.6231928480204338</v>
      </c>
    </row>
    <row r="1562" spans="1:15">
      <c r="A1562" s="21">
        <v>43376</v>
      </c>
      <c r="B1562" s="22">
        <v>21</v>
      </c>
      <c r="C1562" s="34">
        <v>60.242600000000003</v>
      </c>
      <c r="D1562" s="41">
        <v>31.480399999999999</v>
      </c>
      <c r="E1562" s="34">
        <f>VLOOKUP(A1562,[1]GAS!$A$2:$B$215,2,FALSE)</f>
        <v>3.915</v>
      </c>
      <c r="F1562" s="13">
        <f t="shared" si="72"/>
        <v>15.387637292464879</v>
      </c>
      <c r="G1562" s="13">
        <f t="shared" si="74"/>
        <v>8.0409706257982112</v>
      </c>
      <c r="H1562" s="21">
        <v>43376</v>
      </c>
      <c r="I1562" s="22">
        <v>21</v>
      </c>
      <c r="J1562" s="13">
        <f t="shared" si="73"/>
        <v>15.387637292464879</v>
      </c>
      <c r="K1562" s="13">
        <f t="shared" si="73"/>
        <v>8.0409706257982112</v>
      </c>
    </row>
    <row r="1563" spans="1:15">
      <c r="A1563" s="21">
        <v>43377</v>
      </c>
      <c r="B1563" s="22">
        <v>12</v>
      </c>
      <c r="C1563" s="34">
        <v>26.029900000000001</v>
      </c>
      <c r="D1563" s="41">
        <v>23.570499999999999</v>
      </c>
      <c r="E1563" s="34">
        <f>VLOOKUP(A1563,[1]GAS!$A$2:$B$215,2,FALSE)</f>
        <v>4.42</v>
      </c>
      <c r="F1563" s="13">
        <f t="shared" si="72"/>
        <v>5.889117647058824</v>
      </c>
      <c r="G1563" s="13">
        <f t="shared" si="74"/>
        <v>5.3326923076923078</v>
      </c>
      <c r="H1563" s="21">
        <v>43377</v>
      </c>
      <c r="I1563" s="22">
        <v>12</v>
      </c>
      <c r="J1563" s="13">
        <f t="shared" si="73"/>
        <v>5.889117647058824</v>
      </c>
      <c r="K1563" s="13">
        <f t="shared" si="73"/>
        <v>5.3326923076923078</v>
      </c>
      <c r="L1563" s="20">
        <f>MAX(AVERAGE(C1563:C1566),AVERAGE(C1564:C1567),AVERAGE(C1565:C1568),AVERAGE(C1566:C1569),AVERAGE(C1567:C1570))</f>
        <v>44.082300000000004</v>
      </c>
      <c r="M1563" s="20"/>
      <c r="N1563" s="20">
        <f>MAX(AVERAGE(D1563:D1566),AVERAGE(D1564:D1567),AVERAGE(D1565:D1568),AVERAGE(D1566:D1569),AVERAGE(D1567:D1570))</f>
        <v>31.726150000000001</v>
      </c>
      <c r="O1563" s="20"/>
    </row>
    <row r="1564" spans="1:15">
      <c r="A1564" s="21">
        <v>43377</v>
      </c>
      <c r="B1564" s="22">
        <v>13</v>
      </c>
      <c r="C1564" s="34">
        <v>26.5762</v>
      </c>
      <c r="D1564" s="41">
        <v>28.703199999999999</v>
      </c>
      <c r="E1564" s="34">
        <f>VLOOKUP(A1564,[1]GAS!$A$2:$B$215,2,FALSE)</f>
        <v>4.42</v>
      </c>
      <c r="F1564" s="13">
        <f t="shared" si="72"/>
        <v>6.0127149321266966</v>
      </c>
      <c r="G1564" s="13">
        <f t="shared" si="74"/>
        <v>6.4939366515837103</v>
      </c>
      <c r="H1564" s="21">
        <v>43377</v>
      </c>
      <c r="I1564" s="22">
        <v>13</v>
      </c>
      <c r="J1564" s="13">
        <f t="shared" si="73"/>
        <v>6.0127149321266966</v>
      </c>
      <c r="K1564" s="13">
        <f t="shared" si="73"/>
        <v>6.4939366515837103</v>
      </c>
    </row>
    <row r="1565" spans="1:15">
      <c r="A1565" s="21">
        <v>43377</v>
      </c>
      <c r="B1565" s="22">
        <v>14</v>
      </c>
      <c r="C1565" s="34">
        <v>26.979800000000001</v>
      </c>
      <c r="D1565" s="41">
        <v>31.4711</v>
      </c>
      <c r="E1565" s="34">
        <f>VLOOKUP(A1565,[1]GAS!$A$2:$B$215,2,FALSE)</f>
        <v>4.42</v>
      </c>
      <c r="F1565" s="13">
        <f t="shared" si="72"/>
        <v>6.1040271493212677</v>
      </c>
      <c r="G1565" s="13">
        <f t="shared" si="74"/>
        <v>7.1201583710407244</v>
      </c>
      <c r="H1565" s="21">
        <v>43377</v>
      </c>
      <c r="I1565" s="22">
        <v>14</v>
      </c>
      <c r="J1565" s="13">
        <f t="shared" si="73"/>
        <v>6.1040271493212677</v>
      </c>
      <c r="K1565" s="13">
        <f t="shared" si="73"/>
        <v>7.1201583710407244</v>
      </c>
    </row>
    <row r="1566" spans="1:15">
      <c r="A1566" s="21">
        <v>43377</v>
      </c>
      <c r="B1566" s="22">
        <v>15</v>
      </c>
      <c r="C1566" s="34">
        <v>26.331199999999999</v>
      </c>
      <c r="D1566" s="41">
        <v>31.825700000000001</v>
      </c>
      <c r="E1566" s="34">
        <f>VLOOKUP(A1566,[1]GAS!$A$2:$B$215,2,FALSE)</f>
        <v>4.42</v>
      </c>
      <c r="F1566" s="13">
        <f t="shared" si="72"/>
        <v>5.9572850678733031</v>
      </c>
      <c r="G1566" s="13">
        <f t="shared" si="74"/>
        <v>7.2003846153846158</v>
      </c>
      <c r="H1566" s="21">
        <v>43377</v>
      </c>
      <c r="I1566" s="22">
        <v>15</v>
      </c>
      <c r="J1566" s="13">
        <f t="shared" si="73"/>
        <v>5.9572850678733031</v>
      </c>
      <c r="K1566" s="13">
        <f t="shared" si="73"/>
        <v>7.2003846153846158</v>
      </c>
    </row>
    <row r="1567" spans="1:15">
      <c r="A1567" s="21">
        <v>43377</v>
      </c>
      <c r="B1567" s="22">
        <v>16</v>
      </c>
      <c r="C1567" s="34">
        <v>28.213100000000001</v>
      </c>
      <c r="D1567" s="41">
        <v>27.498999999999999</v>
      </c>
      <c r="E1567" s="34">
        <f>VLOOKUP(A1567,[1]GAS!$A$2:$B$215,2,FALSE)</f>
        <v>4.42</v>
      </c>
      <c r="F1567" s="13">
        <f t="shared" si="72"/>
        <v>6.3830542986425343</v>
      </c>
      <c r="G1567" s="13">
        <f t="shared" si="74"/>
        <v>6.2214932126696834</v>
      </c>
      <c r="H1567" s="21">
        <v>43377</v>
      </c>
      <c r="I1567" s="22">
        <v>16</v>
      </c>
      <c r="J1567" s="13">
        <f t="shared" si="73"/>
        <v>6.3830542986425343</v>
      </c>
      <c r="K1567" s="13">
        <f t="shared" si="73"/>
        <v>6.2214932126696834</v>
      </c>
    </row>
    <row r="1568" spans="1:15">
      <c r="A1568" s="21">
        <v>43377</v>
      </c>
      <c r="B1568" s="22">
        <v>17</v>
      </c>
      <c r="C1568" s="34">
        <v>32.855600000000003</v>
      </c>
      <c r="D1568" s="41">
        <v>36.108800000000002</v>
      </c>
      <c r="E1568" s="34">
        <f>VLOOKUP(A1568,[1]GAS!$A$2:$B$215,2,FALSE)</f>
        <v>4.42</v>
      </c>
      <c r="F1568" s="13">
        <f t="shared" si="72"/>
        <v>7.4333936651583716</v>
      </c>
      <c r="G1568" s="13">
        <f t="shared" si="74"/>
        <v>8.1694117647058828</v>
      </c>
      <c r="H1568" s="21">
        <v>43377</v>
      </c>
      <c r="I1568" s="22">
        <v>17</v>
      </c>
      <c r="J1568" s="13">
        <f t="shared" si="73"/>
        <v>7.4333936651583716</v>
      </c>
      <c r="K1568" s="13">
        <f t="shared" si="73"/>
        <v>8.1694117647058828</v>
      </c>
    </row>
    <row r="1569" spans="1:15">
      <c r="A1569" s="21">
        <v>43377</v>
      </c>
      <c r="B1569" s="22">
        <v>18</v>
      </c>
      <c r="C1569" s="34">
        <v>53.627000000000002</v>
      </c>
      <c r="D1569" s="41">
        <v>29.420300000000001</v>
      </c>
      <c r="E1569" s="34">
        <f>VLOOKUP(A1569,[1]GAS!$A$2:$B$215,2,FALSE)</f>
        <v>4.42</v>
      </c>
      <c r="F1569" s="13">
        <f t="shared" si="72"/>
        <v>12.132805429864254</v>
      </c>
      <c r="G1569" s="13">
        <f t="shared" si="74"/>
        <v>6.6561764705882354</v>
      </c>
      <c r="H1569" s="21">
        <v>43377</v>
      </c>
      <c r="I1569" s="22">
        <v>18</v>
      </c>
      <c r="J1569" s="13">
        <f t="shared" si="73"/>
        <v>12.132805429864254</v>
      </c>
      <c r="K1569" s="13">
        <f t="shared" si="73"/>
        <v>6.6561764705882354</v>
      </c>
    </row>
    <row r="1570" spans="1:15">
      <c r="A1570" s="21">
        <v>43377</v>
      </c>
      <c r="B1570" s="22">
        <v>19</v>
      </c>
      <c r="C1570" s="34">
        <v>61.633499999999998</v>
      </c>
      <c r="D1570" s="41">
        <v>24.3962</v>
      </c>
      <c r="E1570" s="34">
        <f>VLOOKUP(A1570,[1]GAS!$A$2:$B$215,2,FALSE)</f>
        <v>4.42</v>
      </c>
      <c r="F1570" s="13">
        <f t="shared" si="72"/>
        <v>13.944230769230769</v>
      </c>
      <c r="G1570" s="13">
        <f t="shared" si="74"/>
        <v>5.5195022624434387</v>
      </c>
      <c r="H1570" s="21">
        <v>43377</v>
      </c>
      <c r="I1570" s="22">
        <v>19</v>
      </c>
      <c r="J1570" s="13">
        <f t="shared" si="73"/>
        <v>13.944230769230769</v>
      </c>
      <c r="K1570" s="13">
        <f t="shared" si="73"/>
        <v>5.5195022624434387</v>
      </c>
    </row>
    <row r="1571" spans="1:15">
      <c r="A1571" s="21">
        <v>43377</v>
      </c>
      <c r="B1571" s="22">
        <v>20</v>
      </c>
      <c r="C1571" s="34">
        <v>68.671400000000006</v>
      </c>
      <c r="D1571" s="41">
        <v>29.2818</v>
      </c>
      <c r="E1571" s="34">
        <f>VLOOKUP(A1571,[1]GAS!$A$2:$B$215,2,FALSE)</f>
        <v>4.42</v>
      </c>
      <c r="F1571" s="13">
        <f t="shared" si="72"/>
        <v>15.536515837104075</v>
      </c>
      <c r="G1571" s="13">
        <f t="shared" si="74"/>
        <v>6.6248416289592766</v>
      </c>
      <c r="H1571" s="21">
        <v>43377</v>
      </c>
      <c r="I1571" s="22">
        <v>20</v>
      </c>
      <c r="J1571" s="13">
        <f t="shared" si="73"/>
        <v>15.536515837104075</v>
      </c>
      <c r="K1571" s="13">
        <f t="shared" si="73"/>
        <v>6.6248416289592766</v>
      </c>
    </row>
    <row r="1572" spans="1:15">
      <c r="A1572" s="21">
        <v>43377</v>
      </c>
      <c r="B1572" s="22">
        <v>21</v>
      </c>
      <c r="C1572" s="34">
        <v>59.119500000000002</v>
      </c>
      <c r="D1572" s="41">
        <v>33.670299999999997</v>
      </c>
      <c r="E1572" s="34">
        <f>VLOOKUP(A1572,[1]GAS!$A$2:$B$215,2,FALSE)</f>
        <v>4.42</v>
      </c>
      <c r="F1572" s="13">
        <f t="shared" si="72"/>
        <v>13.375452488687783</v>
      </c>
      <c r="G1572" s="13">
        <f t="shared" si="74"/>
        <v>7.6177149321266961</v>
      </c>
      <c r="H1572" s="21">
        <v>43377</v>
      </c>
      <c r="I1572" s="22">
        <v>21</v>
      </c>
      <c r="J1572" s="13">
        <f t="shared" si="73"/>
        <v>13.375452488687783</v>
      </c>
      <c r="K1572" s="13">
        <f t="shared" si="73"/>
        <v>7.6177149321266961</v>
      </c>
    </row>
    <row r="1573" spans="1:15">
      <c r="A1573" s="21">
        <v>43378</v>
      </c>
      <c r="B1573" s="22">
        <v>12</v>
      </c>
      <c r="C1573" s="34">
        <v>28.145</v>
      </c>
      <c r="D1573" s="41">
        <v>20.053799999999999</v>
      </c>
      <c r="E1573" s="34">
        <f>VLOOKUP(A1573,[1]GAS!$A$2:$B$215,2,FALSE)</f>
        <v>3.29</v>
      </c>
      <c r="F1573" s="13">
        <f t="shared" si="72"/>
        <v>8.5547112462006076</v>
      </c>
      <c r="G1573" s="13">
        <f t="shared" si="74"/>
        <v>6.0953799392097263</v>
      </c>
      <c r="H1573" s="21">
        <v>43378</v>
      </c>
      <c r="I1573" s="22">
        <v>12</v>
      </c>
      <c r="J1573" s="13">
        <f t="shared" si="73"/>
        <v>8.5547112462006076</v>
      </c>
      <c r="K1573" s="13">
        <f t="shared" si="73"/>
        <v>6.0953799392097263</v>
      </c>
      <c r="L1573" s="20">
        <f>MAX(AVERAGE(C1573:C1576),AVERAGE(C1574:C1577),AVERAGE(C1575:C1578),AVERAGE(C1576:C1579),AVERAGE(C1577:C1580))</f>
        <v>43.375450000000001</v>
      </c>
      <c r="M1573" s="20"/>
      <c r="N1573" s="20">
        <f>MAX(AVERAGE(D1573:D1576),AVERAGE(D1574:D1577),AVERAGE(D1575:D1578),AVERAGE(D1576:D1579),AVERAGE(D1577:D1580))</f>
        <v>31.057675</v>
      </c>
      <c r="O1573" s="20"/>
    </row>
    <row r="1574" spans="1:15">
      <c r="A1574" s="21">
        <v>43378</v>
      </c>
      <c r="B1574" s="22">
        <v>13</v>
      </c>
      <c r="C1574" s="34">
        <v>28.016500000000001</v>
      </c>
      <c r="D1574" s="41">
        <v>22.5488</v>
      </c>
      <c r="E1574" s="34">
        <f>VLOOKUP(A1574,[1]GAS!$A$2:$B$215,2,FALSE)</f>
        <v>3.29</v>
      </c>
      <c r="F1574" s="13">
        <f t="shared" si="72"/>
        <v>8.5156534954407288</v>
      </c>
      <c r="G1574" s="13">
        <f t="shared" si="74"/>
        <v>6.8537386018237081</v>
      </c>
      <c r="H1574" s="21">
        <v>43378</v>
      </c>
      <c r="I1574" s="22">
        <v>13</v>
      </c>
      <c r="J1574" s="13">
        <f t="shared" si="73"/>
        <v>8.5156534954407288</v>
      </c>
      <c r="K1574" s="13">
        <f t="shared" si="73"/>
        <v>6.8537386018237081</v>
      </c>
    </row>
    <row r="1575" spans="1:15">
      <c r="A1575" s="21">
        <v>43378</v>
      </c>
      <c r="B1575" s="22">
        <v>14</v>
      </c>
      <c r="C1575" s="34">
        <v>28.7119</v>
      </c>
      <c r="D1575" s="41">
        <v>25.843</v>
      </c>
      <c r="E1575" s="34">
        <f>VLOOKUP(A1575,[1]GAS!$A$2:$B$215,2,FALSE)</f>
        <v>3.29</v>
      </c>
      <c r="F1575" s="13">
        <f t="shared" si="72"/>
        <v>8.7270212765957442</v>
      </c>
      <c r="G1575" s="13">
        <f t="shared" si="74"/>
        <v>7.8550151975683891</v>
      </c>
      <c r="H1575" s="21">
        <v>43378</v>
      </c>
      <c r="I1575" s="22">
        <v>14</v>
      </c>
      <c r="J1575" s="13">
        <f t="shared" si="73"/>
        <v>8.7270212765957442</v>
      </c>
      <c r="K1575" s="13">
        <f t="shared" si="73"/>
        <v>7.8550151975683891</v>
      </c>
    </row>
    <row r="1576" spans="1:15">
      <c r="A1576" s="21">
        <v>43378</v>
      </c>
      <c r="B1576" s="22">
        <v>15</v>
      </c>
      <c r="C1576" s="34">
        <v>31.435600000000001</v>
      </c>
      <c r="D1576" s="41">
        <v>23.364899999999999</v>
      </c>
      <c r="E1576" s="34">
        <f>VLOOKUP(A1576,[1]GAS!$A$2:$B$215,2,FALSE)</f>
        <v>3.29</v>
      </c>
      <c r="F1576" s="13">
        <f t="shared" si="72"/>
        <v>9.5548936170212766</v>
      </c>
      <c r="G1576" s="13">
        <f t="shared" si="74"/>
        <v>7.1017933130699085</v>
      </c>
      <c r="H1576" s="21">
        <v>43378</v>
      </c>
      <c r="I1576" s="22">
        <v>15</v>
      </c>
      <c r="J1576" s="13">
        <f t="shared" si="73"/>
        <v>9.5548936170212766</v>
      </c>
      <c r="K1576" s="13">
        <f t="shared" si="73"/>
        <v>7.1017933130699085</v>
      </c>
    </row>
    <row r="1577" spans="1:15">
      <c r="A1577" s="21">
        <v>43378</v>
      </c>
      <c r="B1577" s="22">
        <v>16</v>
      </c>
      <c r="C1577" s="34">
        <v>30.868600000000001</v>
      </c>
      <c r="D1577" s="41">
        <v>18.058199999999999</v>
      </c>
      <c r="E1577" s="34">
        <f>VLOOKUP(A1577,[1]GAS!$A$2:$B$215,2,FALSE)</f>
        <v>3.29</v>
      </c>
      <c r="F1577" s="13">
        <f t="shared" si="72"/>
        <v>9.382553191489361</v>
      </c>
      <c r="G1577" s="13">
        <f t="shared" si="74"/>
        <v>5.4888145896656528</v>
      </c>
      <c r="H1577" s="21">
        <v>43378</v>
      </c>
      <c r="I1577" s="22">
        <v>16</v>
      </c>
      <c r="J1577" s="13">
        <f t="shared" si="73"/>
        <v>9.382553191489361</v>
      </c>
      <c r="K1577" s="13">
        <f t="shared" si="73"/>
        <v>5.4888145896656528</v>
      </c>
    </row>
    <row r="1578" spans="1:15">
      <c r="A1578" s="21">
        <v>43378</v>
      </c>
      <c r="B1578" s="22">
        <v>17</v>
      </c>
      <c r="C1578" s="34">
        <v>33.1539</v>
      </c>
      <c r="D1578" s="41">
        <v>24.669799999999999</v>
      </c>
      <c r="E1578" s="34">
        <f>VLOOKUP(A1578,[1]GAS!$A$2:$B$215,2,FALSE)</f>
        <v>3.29</v>
      </c>
      <c r="F1578" s="13">
        <f t="shared" si="72"/>
        <v>10.077173252279636</v>
      </c>
      <c r="G1578" s="13">
        <f t="shared" si="74"/>
        <v>7.4984194528875374</v>
      </c>
      <c r="H1578" s="21">
        <v>43378</v>
      </c>
      <c r="I1578" s="22">
        <v>17</v>
      </c>
      <c r="J1578" s="13">
        <f t="shared" si="73"/>
        <v>10.077173252279636</v>
      </c>
      <c r="K1578" s="13">
        <f t="shared" si="73"/>
        <v>7.4984194528875374</v>
      </c>
    </row>
    <row r="1579" spans="1:15">
      <c r="A1579" s="21">
        <v>43378</v>
      </c>
      <c r="B1579" s="22">
        <v>18</v>
      </c>
      <c r="C1579" s="34">
        <v>48.761000000000003</v>
      </c>
      <c r="D1579" s="41">
        <v>50.634</v>
      </c>
      <c r="E1579" s="34">
        <f>VLOOKUP(A1579,[1]GAS!$A$2:$B$215,2,FALSE)</f>
        <v>3.29</v>
      </c>
      <c r="F1579" s="13">
        <f t="shared" si="72"/>
        <v>14.8209726443769</v>
      </c>
      <c r="G1579" s="13">
        <f t="shared" si="74"/>
        <v>15.390273556231003</v>
      </c>
      <c r="H1579" s="21">
        <v>43378</v>
      </c>
      <c r="I1579" s="22">
        <v>18</v>
      </c>
      <c r="J1579" s="13">
        <f t="shared" si="73"/>
        <v>14.8209726443769</v>
      </c>
      <c r="K1579" s="13">
        <f t="shared" si="73"/>
        <v>15.390273556231003</v>
      </c>
    </row>
    <row r="1580" spans="1:15">
      <c r="A1580" s="21">
        <v>43378</v>
      </c>
      <c r="B1580" s="22">
        <v>19</v>
      </c>
      <c r="C1580" s="34">
        <v>60.718299999999999</v>
      </c>
      <c r="D1580" s="41">
        <v>30.8687</v>
      </c>
      <c r="E1580" s="34">
        <f>VLOOKUP(A1580,[1]GAS!$A$2:$B$215,2,FALSE)</f>
        <v>3.29</v>
      </c>
      <c r="F1580" s="13">
        <f t="shared" si="72"/>
        <v>18.455410334346503</v>
      </c>
      <c r="G1580" s="13">
        <f t="shared" si="74"/>
        <v>9.38258358662614</v>
      </c>
      <c r="H1580" s="21">
        <v>43378</v>
      </c>
      <c r="I1580" s="22">
        <v>19</v>
      </c>
      <c r="J1580" s="13">
        <f t="shared" si="73"/>
        <v>18.455410334346503</v>
      </c>
      <c r="K1580" s="13">
        <f t="shared" si="73"/>
        <v>9.38258358662614</v>
      </c>
    </row>
    <row r="1581" spans="1:15">
      <c r="A1581" s="21">
        <v>43378</v>
      </c>
      <c r="B1581" s="22">
        <v>20</v>
      </c>
      <c r="C1581" s="34">
        <v>59.034100000000002</v>
      </c>
      <c r="D1581" s="41">
        <v>27.847300000000001</v>
      </c>
      <c r="E1581" s="34">
        <f>VLOOKUP(A1581,[1]GAS!$A$2:$B$215,2,FALSE)</f>
        <v>3.29</v>
      </c>
      <c r="F1581" s="13">
        <f t="shared" si="72"/>
        <v>17.943495440729485</v>
      </c>
      <c r="G1581" s="13">
        <f t="shared" si="74"/>
        <v>8.464224924012159</v>
      </c>
      <c r="H1581" s="21">
        <v>43378</v>
      </c>
      <c r="I1581" s="22">
        <v>20</v>
      </c>
      <c r="J1581" s="13">
        <f t="shared" si="73"/>
        <v>17.943495440729485</v>
      </c>
      <c r="K1581" s="13">
        <f t="shared" si="73"/>
        <v>8.464224924012159</v>
      </c>
    </row>
    <row r="1582" spans="1:15">
      <c r="A1582" s="21">
        <v>43378</v>
      </c>
      <c r="B1582" s="22">
        <v>21</v>
      </c>
      <c r="C1582" s="34">
        <v>51.109400000000001</v>
      </c>
      <c r="D1582" s="41">
        <v>28.0154</v>
      </c>
      <c r="E1582" s="34">
        <f>VLOOKUP(A1582,[1]GAS!$A$2:$B$215,2,FALSE)</f>
        <v>3.29</v>
      </c>
      <c r="F1582" s="13">
        <f t="shared" si="72"/>
        <v>15.534772036474164</v>
      </c>
      <c r="G1582" s="13">
        <f t="shared" si="74"/>
        <v>8.5153191489361699</v>
      </c>
      <c r="H1582" s="21">
        <v>43378</v>
      </c>
      <c r="I1582" s="22">
        <v>21</v>
      </c>
      <c r="J1582" s="13">
        <f t="shared" si="73"/>
        <v>15.534772036474164</v>
      </c>
      <c r="K1582" s="13">
        <f t="shared" si="73"/>
        <v>8.5153191489361699</v>
      </c>
    </row>
    <row r="1583" spans="1:15">
      <c r="A1583" s="21">
        <v>43379</v>
      </c>
      <c r="B1583" s="22">
        <v>12</v>
      </c>
      <c r="C1583" s="34">
        <v>10.4414</v>
      </c>
      <c r="D1583" s="41">
        <v>1.7701</v>
      </c>
      <c r="E1583" s="34">
        <f>VLOOKUP(A1583,[1]GAS!$A$2:$B$215,2,FALSE)</f>
        <v>2.7650000000000001</v>
      </c>
      <c r="F1583" s="13">
        <f t="shared" si="72"/>
        <v>3.7762748643761301</v>
      </c>
      <c r="G1583" s="13">
        <f t="shared" si="74"/>
        <v>0.6401808318264014</v>
      </c>
      <c r="H1583" s="21">
        <v>43379</v>
      </c>
      <c r="I1583" s="22">
        <v>12</v>
      </c>
      <c r="J1583" s="13">
        <f t="shared" si="73"/>
        <v>3.7762748643761301</v>
      </c>
      <c r="K1583" s="13">
        <f t="shared" si="73"/>
        <v>0.6401808318264014</v>
      </c>
      <c r="L1583" s="20">
        <f>MAX(AVERAGE(C1583:C1586),AVERAGE(C1584:C1587),AVERAGE(C1585:C1588),AVERAGE(C1586:C1589),AVERAGE(C1587:C1590))</f>
        <v>30.082650000000001</v>
      </c>
      <c r="M1583" s="20"/>
      <c r="N1583" s="20">
        <f>MAX(AVERAGE(D1583:D1586),AVERAGE(D1584:D1587),AVERAGE(D1585:D1588),AVERAGE(D1586:D1589),AVERAGE(D1587:D1590))</f>
        <v>15.077175</v>
      </c>
      <c r="O1583" s="20"/>
    </row>
    <row r="1584" spans="1:15">
      <c r="A1584" s="21">
        <v>43379</v>
      </c>
      <c r="B1584" s="22">
        <v>13</v>
      </c>
      <c r="C1584" s="34">
        <v>9.8640000000000008</v>
      </c>
      <c r="D1584" s="41">
        <v>6.0182000000000002</v>
      </c>
      <c r="E1584" s="34">
        <f>VLOOKUP(A1584,[1]GAS!$A$2:$B$215,2,FALSE)</f>
        <v>2.7650000000000001</v>
      </c>
      <c r="F1584" s="13">
        <f t="shared" si="72"/>
        <v>3.5674502712477398</v>
      </c>
      <c r="G1584" s="13">
        <f t="shared" si="74"/>
        <v>2.1765641952983725</v>
      </c>
      <c r="H1584" s="21">
        <v>43379</v>
      </c>
      <c r="I1584" s="22">
        <v>13</v>
      </c>
      <c r="J1584" s="13">
        <f t="shared" si="73"/>
        <v>3.5674502712477398</v>
      </c>
      <c r="K1584" s="13">
        <f t="shared" si="73"/>
        <v>2.1765641952983725</v>
      </c>
    </row>
    <row r="1585" spans="1:15">
      <c r="A1585" s="21">
        <v>43379</v>
      </c>
      <c r="B1585" s="22">
        <v>14</v>
      </c>
      <c r="C1585" s="34">
        <v>12.6953</v>
      </c>
      <c r="D1585" s="41">
        <v>-6.7473999999999998</v>
      </c>
      <c r="E1585" s="34">
        <f>VLOOKUP(A1585,[1]GAS!$A$2:$B$215,2,FALSE)</f>
        <v>2.7650000000000001</v>
      </c>
      <c r="F1585" s="13">
        <f t="shared" si="72"/>
        <v>4.5914285714285707</v>
      </c>
      <c r="G1585" s="13">
        <f t="shared" si="74"/>
        <v>-2.440289330922242</v>
      </c>
      <c r="H1585" s="21">
        <v>43379</v>
      </c>
      <c r="I1585" s="22">
        <v>14</v>
      </c>
      <c r="J1585" s="13">
        <f t="shared" si="73"/>
        <v>4.5914285714285707</v>
      </c>
      <c r="K1585" s="13">
        <f t="shared" si="73"/>
        <v>-2.440289330922242</v>
      </c>
    </row>
    <row r="1586" spans="1:15">
      <c r="A1586" s="21">
        <v>43379</v>
      </c>
      <c r="B1586" s="22">
        <v>15</v>
      </c>
      <c r="C1586" s="34">
        <v>12.4048</v>
      </c>
      <c r="D1586" s="41">
        <v>4.3262</v>
      </c>
      <c r="E1586" s="34">
        <f>VLOOKUP(A1586,[1]GAS!$A$2:$B$215,2,FALSE)</f>
        <v>2.7650000000000001</v>
      </c>
      <c r="F1586" s="13">
        <f t="shared" si="72"/>
        <v>4.4863652802893306</v>
      </c>
      <c r="G1586" s="13">
        <f t="shared" si="74"/>
        <v>1.5646292947558771</v>
      </c>
      <c r="H1586" s="21">
        <v>43379</v>
      </c>
      <c r="I1586" s="22">
        <v>15</v>
      </c>
      <c r="J1586" s="13">
        <f t="shared" si="73"/>
        <v>4.4863652802893306</v>
      </c>
      <c r="K1586" s="13">
        <f t="shared" si="73"/>
        <v>1.5646292947558771</v>
      </c>
    </row>
    <row r="1587" spans="1:15">
      <c r="A1587" s="21">
        <v>43379</v>
      </c>
      <c r="B1587" s="22">
        <v>16</v>
      </c>
      <c r="C1587" s="34">
        <v>14.8102</v>
      </c>
      <c r="D1587" s="41">
        <v>11.229799999999999</v>
      </c>
      <c r="E1587" s="34">
        <f>VLOOKUP(A1587,[1]GAS!$A$2:$B$215,2,FALSE)</f>
        <v>2.7650000000000001</v>
      </c>
      <c r="F1587" s="13">
        <f t="shared" si="72"/>
        <v>5.3563110307414101</v>
      </c>
      <c r="G1587" s="13">
        <f t="shared" si="74"/>
        <v>4.0614104882459312</v>
      </c>
      <c r="H1587" s="21">
        <v>43379</v>
      </c>
      <c r="I1587" s="22">
        <v>16</v>
      </c>
      <c r="J1587" s="13">
        <f t="shared" si="73"/>
        <v>5.3563110307414101</v>
      </c>
      <c r="K1587" s="13">
        <f t="shared" si="73"/>
        <v>4.0614104882459312</v>
      </c>
    </row>
    <row r="1588" spans="1:15">
      <c r="A1588" s="21">
        <v>43379</v>
      </c>
      <c r="B1588" s="22">
        <v>17</v>
      </c>
      <c r="C1588" s="34">
        <v>21.0032</v>
      </c>
      <c r="D1588" s="41">
        <v>0.76119999999999999</v>
      </c>
      <c r="E1588" s="34">
        <f>VLOOKUP(A1588,[1]GAS!$A$2:$B$215,2,FALSE)</f>
        <v>2.7650000000000001</v>
      </c>
      <c r="F1588" s="13">
        <f t="shared" si="72"/>
        <v>7.5960940325497281</v>
      </c>
      <c r="G1588" s="13">
        <f t="shared" si="74"/>
        <v>0.27529837251356237</v>
      </c>
      <c r="H1588" s="21">
        <v>43379</v>
      </c>
      <c r="I1588" s="22">
        <v>17</v>
      </c>
      <c r="J1588" s="13">
        <f t="shared" si="73"/>
        <v>7.5960940325497281</v>
      </c>
      <c r="K1588" s="13">
        <f t="shared" si="73"/>
        <v>0.27529837251356237</v>
      </c>
    </row>
    <row r="1589" spans="1:15">
      <c r="A1589" s="21">
        <v>43379</v>
      </c>
      <c r="B1589" s="22">
        <v>18</v>
      </c>
      <c r="C1589" s="34">
        <v>35.359000000000002</v>
      </c>
      <c r="D1589" s="41">
        <v>23.482900000000001</v>
      </c>
      <c r="E1589" s="34">
        <f>VLOOKUP(A1589,[1]GAS!$A$2:$B$215,2,FALSE)</f>
        <v>2.7650000000000001</v>
      </c>
      <c r="F1589" s="13">
        <f t="shared" si="72"/>
        <v>12.788065099457505</v>
      </c>
      <c r="G1589" s="13">
        <f t="shared" si="74"/>
        <v>8.4929113924050625</v>
      </c>
      <c r="H1589" s="21">
        <v>43379</v>
      </c>
      <c r="I1589" s="22">
        <v>18</v>
      </c>
      <c r="J1589" s="13">
        <f t="shared" si="73"/>
        <v>12.788065099457505</v>
      </c>
      <c r="K1589" s="13">
        <f t="shared" si="73"/>
        <v>8.4929113924050625</v>
      </c>
    </row>
    <row r="1590" spans="1:15">
      <c r="A1590" s="21">
        <v>43379</v>
      </c>
      <c r="B1590" s="22">
        <v>19</v>
      </c>
      <c r="C1590" s="34">
        <v>49.158200000000001</v>
      </c>
      <c r="D1590" s="41">
        <v>24.834800000000001</v>
      </c>
      <c r="E1590" s="34">
        <f>VLOOKUP(A1590,[1]GAS!$A$2:$B$215,2,FALSE)</f>
        <v>2.7650000000000001</v>
      </c>
      <c r="F1590" s="13">
        <f t="shared" si="72"/>
        <v>17.778734177215188</v>
      </c>
      <c r="G1590" s="13">
        <f t="shared" si="74"/>
        <v>8.9818444846292955</v>
      </c>
      <c r="H1590" s="21">
        <v>43379</v>
      </c>
      <c r="I1590" s="22">
        <v>19</v>
      </c>
      <c r="J1590" s="13">
        <f t="shared" si="73"/>
        <v>17.778734177215188</v>
      </c>
      <c r="K1590" s="13">
        <f t="shared" si="73"/>
        <v>8.9818444846292955</v>
      </c>
    </row>
    <row r="1591" spans="1:15">
      <c r="A1591" s="21">
        <v>43379</v>
      </c>
      <c r="B1591" s="22">
        <v>20</v>
      </c>
      <c r="C1591" s="34">
        <v>50.064500000000002</v>
      </c>
      <c r="D1591" s="41">
        <v>27.404699999999998</v>
      </c>
      <c r="E1591" s="34">
        <f>VLOOKUP(A1591,[1]GAS!$A$2:$B$215,2,FALSE)</f>
        <v>2.7650000000000001</v>
      </c>
      <c r="F1591" s="13">
        <f t="shared" si="72"/>
        <v>18.106509945750453</v>
      </c>
      <c r="G1591" s="13">
        <f t="shared" si="74"/>
        <v>9.9112839059674496</v>
      </c>
      <c r="H1591" s="21">
        <v>43379</v>
      </c>
      <c r="I1591" s="22">
        <v>20</v>
      </c>
      <c r="J1591" s="13">
        <f t="shared" si="73"/>
        <v>18.106509945750453</v>
      </c>
      <c r="K1591" s="13">
        <f t="shared" si="73"/>
        <v>9.9112839059674496</v>
      </c>
    </row>
    <row r="1592" spans="1:15">
      <c r="A1592" s="21">
        <v>43379</v>
      </c>
      <c r="B1592" s="22">
        <v>21</v>
      </c>
      <c r="C1592" s="34">
        <v>41.527099999999997</v>
      </c>
      <c r="D1592" s="41">
        <v>32.553600000000003</v>
      </c>
      <c r="E1592" s="34">
        <f>VLOOKUP(A1592,[1]GAS!$A$2:$B$215,2,FALSE)</f>
        <v>2.7650000000000001</v>
      </c>
      <c r="F1592" s="13">
        <f t="shared" si="72"/>
        <v>15.01884267631103</v>
      </c>
      <c r="G1592" s="13">
        <f t="shared" si="74"/>
        <v>11.773453887884267</v>
      </c>
      <c r="H1592" s="21">
        <v>43379</v>
      </c>
      <c r="I1592" s="22">
        <v>21</v>
      </c>
      <c r="J1592" s="13">
        <f t="shared" si="73"/>
        <v>15.01884267631103</v>
      </c>
      <c r="K1592" s="13">
        <f t="shared" si="73"/>
        <v>11.773453887884267</v>
      </c>
    </row>
    <row r="1593" spans="1:15">
      <c r="A1593" s="21">
        <v>43380</v>
      </c>
      <c r="B1593" s="22">
        <v>12</v>
      </c>
      <c r="C1593" s="34">
        <v>13.544600000000001</v>
      </c>
      <c r="D1593" s="41">
        <v>11.746499999999999</v>
      </c>
      <c r="E1593" s="34">
        <f>VLOOKUP(A1593,[1]GAS!$A$2:$B$215,2,FALSE)</f>
        <v>2.7650000000000001</v>
      </c>
      <c r="F1593" s="13">
        <f t="shared" si="72"/>
        <v>4.8985895117540688</v>
      </c>
      <c r="G1593" s="13">
        <f t="shared" si="74"/>
        <v>4.2482820976491862</v>
      </c>
      <c r="H1593" s="21">
        <v>43380</v>
      </c>
      <c r="I1593" s="22">
        <v>12</v>
      </c>
      <c r="J1593" s="13">
        <f t="shared" si="73"/>
        <v>4.8985895117540688</v>
      </c>
      <c r="K1593" s="13">
        <f t="shared" si="73"/>
        <v>4.2482820976491862</v>
      </c>
      <c r="L1593" s="20">
        <f>MAX(AVERAGE(C1593:C1596),AVERAGE(C1594:C1597),AVERAGE(C1595:C1598),AVERAGE(C1596:C1599),AVERAGE(C1597:C1600))</f>
        <v>34.491824999999999</v>
      </c>
      <c r="M1593" s="20"/>
      <c r="N1593" s="20">
        <f>MAX(AVERAGE(D1593:D1596),AVERAGE(D1594:D1597),AVERAGE(D1595:D1598),AVERAGE(D1596:D1599),AVERAGE(D1597:D1600))</f>
        <v>22.890924999999999</v>
      </c>
      <c r="O1593" s="20"/>
    </row>
    <row r="1594" spans="1:15">
      <c r="A1594" s="21">
        <v>43380</v>
      </c>
      <c r="B1594" s="22">
        <v>13</v>
      </c>
      <c r="C1594" s="34">
        <v>13.1287</v>
      </c>
      <c r="D1594" s="41">
        <v>16.2897</v>
      </c>
      <c r="E1594" s="34">
        <f>VLOOKUP(A1594,[1]GAS!$A$2:$B$215,2,FALSE)</f>
        <v>2.7650000000000001</v>
      </c>
      <c r="F1594" s="13">
        <f t="shared" si="72"/>
        <v>4.7481735985533451</v>
      </c>
      <c r="G1594" s="13">
        <f t="shared" si="74"/>
        <v>5.8913924050632911</v>
      </c>
      <c r="H1594" s="21">
        <v>43380</v>
      </c>
      <c r="I1594" s="22">
        <v>13</v>
      </c>
      <c r="J1594" s="13">
        <f t="shared" si="73"/>
        <v>4.7481735985533451</v>
      </c>
      <c r="K1594" s="13">
        <f t="shared" si="73"/>
        <v>5.8913924050632911</v>
      </c>
    </row>
    <row r="1595" spans="1:15">
      <c r="A1595" s="21">
        <v>43380</v>
      </c>
      <c r="B1595" s="22">
        <v>14</v>
      </c>
      <c r="C1595" s="34">
        <v>15.157400000000001</v>
      </c>
      <c r="D1595" s="41">
        <v>20.1251</v>
      </c>
      <c r="E1595" s="34">
        <f>VLOOKUP(A1595,[1]GAS!$A$2:$B$215,2,FALSE)</f>
        <v>2.7650000000000001</v>
      </c>
      <c r="F1595" s="13">
        <f t="shared" si="72"/>
        <v>5.481880650994575</v>
      </c>
      <c r="G1595" s="13">
        <f t="shared" si="74"/>
        <v>7.2785171790235079</v>
      </c>
      <c r="H1595" s="21">
        <v>43380</v>
      </c>
      <c r="I1595" s="22">
        <v>14</v>
      </c>
      <c r="J1595" s="13">
        <f t="shared" si="73"/>
        <v>5.481880650994575</v>
      </c>
      <c r="K1595" s="13">
        <f t="shared" si="73"/>
        <v>7.2785171790235079</v>
      </c>
    </row>
    <row r="1596" spans="1:15">
      <c r="A1596" s="21">
        <v>43380</v>
      </c>
      <c r="B1596" s="22">
        <v>15</v>
      </c>
      <c r="C1596" s="34">
        <v>17.561299999999999</v>
      </c>
      <c r="D1596" s="41">
        <v>22.4269</v>
      </c>
      <c r="E1596" s="34">
        <f>VLOOKUP(A1596,[1]GAS!$A$2:$B$215,2,FALSE)</f>
        <v>2.7650000000000001</v>
      </c>
      <c r="F1596" s="13">
        <f t="shared" si="72"/>
        <v>6.35128390596745</v>
      </c>
      <c r="G1596" s="13">
        <f t="shared" si="74"/>
        <v>8.1109945750452077</v>
      </c>
      <c r="H1596" s="21">
        <v>43380</v>
      </c>
      <c r="I1596" s="22">
        <v>15</v>
      </c>
      <c r="J1596" s="13">
        <f t="shared" si="73"/>
        <v>6.35128390596745</v>
      </c>
      <c r="K1596" s="13">
        <f t="shared" si="73"/>
        <v>8.1109945750452077</v>
      </c>
    </row>
    <row r="1597" spans="1:15">
      <c r="A1597" s="21">
        <v>43380</v>
      </c>
      <c r="B1597" s="22">
        <v>16</v>
      </c>
      <c r="C1597" s="34">
        <v>21.2149</v>
      </c>
      <c r="D1597" s="41">
        <v>21.154399999999999</v>
      </c>
      <c r="E1597" s="34">
        <f>VLOOKUP(A1597,[1]GAS!$A$2:$B$215,2,FALSE)</f>
        <v>2.7650000000000001</v>
      </c>
      <c r="F1597" s="13">
        <f t="shared" si="72"/>
        <v>7.6726582278481006</v>
      </c>
      <c r="G1597" s="13">
        <f t="shared" si="74"/>
        <v>7.6507775768535256</v>
      </c>
      <c r="H1597" s="21">
        <v>43380</v>
      </c>
      <c r="I1597" s="22">
        <v>16</v>
      </c>
      <c r="J1597" s="13">
        <f t="shared" si="73"/>
        <v>7.6726582278481006</v>
      </c>
      <c r="K1597" s="13">
        <f t="shared" si="73"/>
        <v>7.6507775768535256</v>
      </c>
    </row>
    <row r="1598" spans="1:15">
      <c r="A1598" s="21">
        <v>43380</v>
      </c>
      <c r="B1598" s="22">
        <v>17</v>
      </c>
      <c r="C1598" s="34">
        <v>25.604900000000001</v>
      </c>
      <c r="D1598" s="41">
        <v>21.8368</v>
      </c>
      <c r="E1598" s="34">
        <f>VLOOKUP(A1598,[1]GAS!$A$2:$B$215,2,FALSE)</f>
        <v>2.7650000000000001</v>
      </c>
      <c r="F1598" s="13">
        <f t="shared" si="72"/>
        <v>9.2603616636528034</v>
      </c>
      <c r="G1598" s="13">
        <f t="shared" si="74"/>
        <v>7.8975768535262203</v>
      </c>
      <c r="H1598" s="21">
        <v>43380</v>
      </c>
      <c r="I1598" s="22">
        <v>17</v>
      </c>
      <c r="J1598" s="13">
        <f t="shared" si="73"/>
        <v>9.2603616636528034</v>
      </c>
      <c r="K1598" s="13">
        <f t="shared" si="73"/>
        <v>7.8975768535262203</v>
      </c>
    </row>
    <row r="1599" spans="1:15">
      <c r="A1599" s="21">
        <v>43380</v>
      </c>
      <c r="B1599" s="22">
        <v>18</v>
      </c>
      <c r="C1599" s="34">
        <v>40.388199999999998</v>
      </c>
      <c r="D1599" s="41">
        <v>23.739599999999999</v>
      </c>
      <c r="E1599" s="34">
        <f>VLOOKUP(A1599,[1]GAS!$A$2:$B$215,2,FALSE)</f>
        <v>2.7650000000000001</v>
      </c>
      <c r="F1599" s="13">
        <f t="shared" si="72"/>
        <v>14.606943942133814</v>
      </c>
      <c r="G1599" s="13">
        <f t="shared" si="74"/>
        <v>8.5857504520795658</v>
      </c>
      <c r="H1599" s="21">
        <v>43380</v>
      </c>
      <c r="I1599" s="22">
        <v>18</v>
      </c>
      <c r="J1599" s="13">
        <f t="shared" si="73"/>
        <v>14.606943942133814</v>
      </c>
      <c r="K1599" s="13">
        <f t="shared" si="73"/>
        <v>8.5857504520795658</v>
      </c>
    </row>
    <row r="1600" spans="1:15">
      <c r="A1600" s="21">
        <v>43380</v>
      </c>
      <c r="B1600" s="22">
        <v>19</v>
      </c>
      <c r="C1600" s="34">
        <v>50.759300000000003</v>
      </c>
      <c r="D1600" s="41">
        <v>24.832899999999999</v>
      </c>
      <c r="E1600" s="34">
        <f>VLOOKUP(A1600,[1]GAS!$A$2:$B$215,2,FALSE)</f>
        <v>2.7650000000000001</v>
      </c>
      <c r="F1600" s="13">
        <f t="shared" si="72"/>
        <v>18.357793851717904</v>
      </c>
      <c r="G1600" s="13">
        <f t="shared" si="74"/>
        <v>8.9811573236889686</v>
      </c>
      <c r="H1600" s="21">
        <v>43380</v>
      </c>
      <c r="I1600" s="22">
        <v>19</v>
      </c>
      <c r="J1600" s="13">
        <f t="shared" si="73"/>
        <v>18.357793851717904</v>
      </c>
      <c r="K1600" s="13">
        <f t="shared" si="73"/>
        <v>8.9811573236889686</v>
      </c>
    </row>
    <row r="1601" spans="1:15">
      <c r="A1601" s="21">
        <v>43380</v>
      </c>
      <c r="B1601" s="22">
        <v>20</v>
      </c>
      <c r="C1601" s="34">
        <v>53.407499999999999</v>
      </c>
      <c r="D1601" s="41">
        <v>26.57</v>
      </c>
      <c r="E1601" s="34">
        <f>VLOOKUP(A1601,[1]GAS!$A$2:$B$215,2,FALSE)</f>
        <v>2.7650000000000001</v>
      </c>
      <c r="F1601" s="13">
        <f t="shared" si="72"/>
        <v>19.315551537070522</v>
      </c>
      <c r="G1601" s="13">
        <f t="shared" si="74"/>
        <v>9.6094032549728752</v>
      </c>
      <c r="H1601" s="21">
        <v>43380</v>
      </c>
      <c r="I1601" s="22">
        <v>20</v>
      </c>
      <c r="J1601" s="13">
        <f t="shared" si="73"/>
        <v>19.315551537070522</v>
      </c>
      <c r="K1601" s="13">
        <f t="shared" si="73"/>
        <v>9.6094032549728752</v>
      </c>
    </row>
    <row r="1602" spans="1:15">
      <c r="A1602" s="21">
        <v>43380</v>
      </c>
      <c r="B1602" s="22">
        <v>21</v>
      </c>
      <c r="C1602" s="34">
        <v>45.622100000000003</v>
      </c>
      <c r="D1602" s="41">
        <v>25.599399999999999</v>
      </c>
      <c r="E1602" s="34">
        <f>VLOOKUP(A1602,[1]GAS!$A$2:$B$215,2,FALSE)</f>
        <v>2.7650000000000001</v>
      </c>
      <c r="F1602" s="13">
        <f t="shared" si="72"/>
        <v>16.499855334538879</v>
      </c>
      <c r="G1602" s="13">
        <f t="shared" si="74"/>
        <v>9.2583725135623869</v>
      </c>
      <c r="H1602" s="21">
        <v>43380</v>
      </c>
      <c r="I1602" s="22">
        <v>21</v>
      </c>
      <c r="J1602" s="13">
        <f t="shared" si="73"/>
        <v>16.499855334538879</v>
      </c>
      <c r="K1602" s="13">
        <f t="shared" si="73"/>
        <v>9.2583725135623869</v>
      </c>
    </row>
    <row r="1603" spans="1:15">
      <c r="A1603" s="21">
        <v>43381</v>
      </c>
      <c r="B1603" s="22">
        <v>12</v>
      </c>
      <c r="C1603" s="34">
        <v>21.612100000000002</v>
      </c>
      <c r="D1603" s="41">
        <v>-3.4737</v>
      </c>
      <c r="E1603" s="34">
        <f>VLOOKUP(A1603,[1]GAS!$A$2:$B$215,2,FALSE)</f>
        <v>2.7650000000000001</v>
      </c>
      <c r="F1603" s="13">
        <f t="shared" ref="F1603:F1666" si="75">C1603/E1603</f>
        <v>7.816311030741411</v>
      </c>
      <c r="G1603" s="13">
        <f t="shared" si="74"/>
        <v>-1.2563110307414105</v>
      </c>
      <c r="H1603" s="21">
        <v>43381</v>
      </c>
      <c r="I1603" s="22">
        <v>12</v>
      </c>
      <c r="J1603" s="13">
        <f t="shared" ref="J1603:K1666" si="76">F1603</f>
        <v>7.816311030741411</v>
      </c>
      <c r="K1603" s="13">
        <f t="shared" si="76"/>
        <v>-1.2563110307414105</v>
      </c>
      <c r="L1603" s="20">
        <f>MAX(AVERAGE(C1603:C1606),AVERAGE(C1604:C1607),AVERAGE(C1605:C1608),AVERAGE(C1606:C1609),AVERAGE(C1607:C1610))</f>
        <v>42.223624999999998</v>
      </c>
      <c r="M1603" s="20"/>
      <c r="N1603" s="20">
        <f>MAX(AVERAGE(D1603:D1606),AVERAGE(D1604:D1607),AVERAGE(D1605:D1608),AVERAGE(D1606:D1609),AVERAGE(D1607:D1610))</f>
        <v>22.952375</v>
      </c>
      <c r="O1603" s="20"/>
    </row>
    <row r="1604" spans="1:15">
      <c r="A1604" s="21">
        <v>43381</v>
      </c>
      <c r="B1604" s="22">
        <v>13</v>
      </c>
      <c r="C1604" s="34">
        <v>21.357700000000001</v>
      </c>
      <c r="D1604" s="41">
        <v>-0.32250000000000001</v>
      </c>
      <c r="E1604" s="34">
        <f>VLOOKUP(A1604,[1]GAS!$A$2:$B$215,2,FALSE)</f>
        <v>2.7650000000000001</v>
      </c>
      <c r="F1604" s="13">
        <f t="shared" si="75"/>
        <v>7.7243037974683544</v>
      </c>
      <c r="G1604" s="13">
        <f t="shared" ref="G1604:G1667" si="77">D1604/E1604</f>
        <v>-0.1166365280289331</v>
      </c>
      <c r="H1604" s="21">
        <v>43381</v>
      </c>
      <c r="I1604" s="22">
        <v>13</v>
      </c>
      <c r="J1604" s="13">
        <f t="shared" si="76"/>
        <v>7.7243037974683544</v>
      </c>
      <c r="K1604" s="13">
        <f t="shared" si="76"/>
        <v>-0.1166365280289331</v>
      </c>
    </row>
    <row r="1605" spans="1:15">
      <c r="A1605" s="21">
        <v>43381</v>
      </c>
      <c r="B1605" s="22">
        <v>14</v>
      </c>
      <c r="C1605" s="34">
        <v>21.496300000000002</v>
      </c>
      <c r="D1605" s="41">
        <v>8.6205999999999996</v>
      </c>
      <c r="E1605" s="34">
        <f>VLOOKUP(A1605,[1]GAS!$A$2:$B$215,2,FALSE)</f>
        <v>2.7650000000000001</v>
      </c>
      <c r="F1605" s="13">
        <f t="shared" si="75"/>
        <v>7.7744303797468355</v>
      </c>
      <c r="G1605" s="13">
        <f t="shared" si="77"/>
        <v>3.1177576853526219</v>
      </c>
      <c r="H1605" s="21">
        <v>43381</v>
      </c>
      <c r="I1605" s="22">
        <v>14</v>
      </c>
      <c r="J1605" s="13">
        <f t="shared" si="76"/>
        <v>7.7744303797468355</v>
      </c>
      <c r="K1605" s="13">
        <f t="shared" si="76"/>
        <v>3.1177576853526219</v>
      </c>
    </row>
    <row r="1606" spans="1:15">
      <c r="A1606" s="21">
        <v>43381</v>
      </c>
      <c r="B1606" s="22">
        <v>15</v>
      </c>
      <c r="C1606" s="34">
        <v>22.935700000000001</v>
      </c>
      <c r="D1606" s="41">
        <v>8.9010999999999996</v>
      </c>
      <c r="E1606" s="34">
        <f>VLOOKUP(A1606,[1]GAS!$A$2:$B$215,2,FALSE)</f>
        <v>2.7650000000000001</v>
      </c>
      <c r="F1606" s="13">
        <f t="shared" si="75"/>
        <v>8.2950090415913191</v>
      </c>
      <c r="G1606" s="13">
        <f t="shared" si="77"/>
        <v>3.2192043399638335</v>
      </c>
      <c r="H1606" s="21">
        <v>43381</v>
      </c>
      <c r="I1606" s="22">
        <v>15</v>
      </c>
      <c r="J1606" s="13">
        <f t="shared" si="76"/>
        <v>8.2950090415913191</v>
      </c>
      <c r="K1606" s="13">
        <f t="shared" si="76"/>
        <v>3.2192043399638335</v>
      </c>
    </row>
    <row r="1607" spans="1:15">
      <c r="A1607" s="21">
        <v>43381</v>
      </c>
      <c r="B1607" s="22">
        <v>16</v>
      </c>
      <c r="C1607" s="34">
        <v>25.407699999999998</v>
      </c>
      <c r="D1607" s="41">
        <v>2.4582999999999999</v>
      </c>
      <c r="E1607" s="34">
        <f>VLOOKUP(A1607,[1]GAS!$A$2:$B$215,2,FALSE)</f>
        <v>2.7650000000000001</v>
      </c>
      <c r="F1607" s="13">
        <f t="shared" si="75"/>
        <v>9.1890415913200716</v>
      </c>
      <c r="G1607" s="13">
        <f t="shared" si="77"/>
        <v>0.88907775768535258</v>
      </c>
      <c r="H1607" s="21">
        <v>43381</v>
      </c>
      <c r="I1607" s="22">
        <v>16</v>
      </c>
      <c r="J1607" s="13">
        <f t="shared" si="76"/>
        <v>9.1890415913200716</v>
      </c>
      <c r="K1607" s="13">
        <f t="shared" si="76"/>
        <v>0.88907775768535258</v>
      </c>
    </row>
    <row r="1608" spans="1:15">
      <c r="A1608" s="21">
        <v>43381</v>
      </c>
      <c r="B1608" s="22">
        <v>17</v>
      </c>
      <c r="C1608" s="34">
        <v>27.8139</v>
      </c>
      <c r="D1608" s="41">
        <v>14.1282</v>
      </c>
      <c r="E1608" s="34">
        <f>VLOOKUP(A1608,[1]GAS!$A$2:$B$215,2,FALSE)</f>
        <v>2.7650000000000001</v>
      </c>
      <c r="F1608" s="13">
        <f t="shared" si="75"/>
        <v>10.059276672694393</v>
      </c>
      <c r="G1608" s="13">
        <f t="shared" si="77"/>
        <v>5.1096564195298368</v>
      </c>
      <c r="H1608" s="21">
        <v>43381</v>
      </c>
      <c r="I1608" s="22">
        <v>17</v>
      </c>
      <c r="J1608" s="13">
        <f t="shared" si="76"/>
        <v>10.059276672694393</v>
      </c>
      <c r="K1608" s="13">
        <f t="shared" si="76"/>
        <v>5.1096564195298368</v>
      </c>
    </row>
    <row r="1609" spans="1:15">
      <c r="A1609" s="21">
        <v>43381</v>
      </c>
      <c r="B1609" s="22">
        <v>18</v>
      </c>
      <c r="C1609" s="34">
        <v>47.545099999999998</v>
      </c>
      <c r="D1609" s="41">
        <v>39.677199999999999</v>
      </c>
      <c r="E1609" s="34">
        <f>VLOOKUP(A1609,[1]GAS!$A$2:$B$215,2,FALSE)</f>
        <v>2.7650000000000001</v>
      </c>
      <c r="F1609" s="13">
        <f t="shared" si="75"/>
        <v>17.195334538878843</v>
      </c>
      <c r="G1609" s="13">
        <f t="shared" si="77"/>
        <v>14.349801084990958</v>
      </c>
      <c r="H1609" s="21">
        <v>43381</v>
      </c>
      <c r="I1609" s="22">
        <v>18</v>
      </c>
      <c r="J1609" s="13">
        <f t="shared" si="76"/>
        <v>17.195334538878843</v>
      </c>
      <c r="K1609" s="13">
        <f t="shared" si="76"/>
        <v>14.349801084990958</v>
      </c>
    </row>
    <row r="1610" spans="1:15">
      <c r="A1610" s="21">
        <v>43381</v>
      </c>
      <c r="B1610" s="22">
        <v>19</v>
      </c>
      <c r="C1610" s="34">
        <v>68.127799999999993</v>
      </c>
      <c r="D1610" s="41">
        <v>35.5458</v>
      </c>
      <c r="E1610" s="34">
        <f>VLOOKUP(A1610,[1]GAS!$A$2:$B$215,2,FALSE)</f>
        <v>2.7650000000000001</v>
      </c>
      <c r="F1610" s="13">
        <f t="shared" si="75"/>
        <v>24.63934900542495</v>
      </c>
      <c r="G1610" s="13">
        <f t="shared" si="77"/>
        <v>12.855623869801084</v>
      </c>
      <c r="H1610" s="21">
        <v>43381</v>
      </c>
      <c r="I1610" s="22">
        <v>19</v>
      </c>
      <c r="J1610" s="13">
        <f t="shared" si="76"/>
        <v>24.63934900542495</v>
      </c>
      <c r="K1610" s="13">
        <f t="shared" si="76"/>
        <v>12.855623869801084</v>
      </c>
    </row>
    <row r="1611" spans="1:15">
      <c r="A1611" s="21">
        <v>43381</v>
      </c>
      <c r="B1611" s="22">
        <v>20</v>
      </c>
      <c r="C1611" s="34">
        <v>60.676099999999998</v>
      </c>
      <c r="D1611" s="41">
        <v>33.46</v>
      </c>
      <c r="E1611" s="34">
        <f>VLOOKUP(A1611,[1]GAS!$A$2:$B$215,2,FALSE)</f>
        <v>2.7650000000000001</v>
      </c>
      <c r="F1611" s="13">
        <f t="shared" si="75"/>
        <v>21.944339963833634</v>
      </c>
      <c r="G1611" s="13">
        <f t="shared" si="77"/>
        <v>12.101265822784811</v>
      </c>
      <c r="H1611" s="21">
        <v>43381</v>
      </c>
      <c r="I1611" s="22">
        <v>20</v>
      </c>
      <c r="J1611" s="13">
        <f t="shared" si="76"/>
        <v>21.944339963833634</v>
      </c>
      <c r="K1611" s="13">
        <f t="shared" si="76"/>
        <v>12.101265822784811</v>
      </c>
    </row>
    <row r="1612" spans="1:15">
      <c r="A1612" s="21">
        <v>43381</v>
      </c>
      <c r="B1612" s="22">
        <v>21</v>
      </c>
      <c r="C1612" s="34">
        <v>52.727600000000002</v>
      </c>
      <c r="D1612" s="41">
        <v>38.866700000000002</v>
      </c>
      <c r="E1612" s="34">
        <f>VLOOKUP(A1612,[1]GAS!$A$2:$B$215,2,FALSE)</f>
        <v>2.7650000000000001</v>
      </c>
      <c r="F1612" s="13">
        <f t="shared" si="75"/>
        <v>19.069656419529839</v>
      </c>
      <c r="G1612" s="13">
        <f t="shared" si="77"/>
        <v>14.056672694394214</v>
      </c>
      <c r="H1612" s="21">
        <v>43381</v>
      </c>
      <c r="I1612" s="22">
        <v>21</v>
      </c>
      <c r="J1612" s="13">
        <f t="shared" si="76"/>
        <v>19.069656419529839</v>
      </c>
      <c r="K1612" s="13">
        <f t="shared" si="76"/>
        <v>14.056672694394214</v>
      </c>
    </row>
    <row r="1613" spans="1:15">
      <c r="A1613" s="21">
        <v>43382</v>
      </c>
      <c r="B1613" s="22">
        <v>12</v>
      </c>
      <c r="C1613" s="34">
        <v>23.944600000000001</v>
      </c>
      <c r="D1613" s="41">
        <v>38.092199999999998</v>
      </c>
      <c r="E1613" s="34">
        <f>VLOOKUP(A1613,[1]GAS!$A$2:$B$215,2,FALSE)</f>
        <v>3.8250000000000002</v>
      </c>
      <c r="F1613" s="13">
        <f t="shared" si="75"/>
        <v>6.2600261437908493</v>
      </c>
      <c r="G1613" s="13">
        <f t="shared" si="77"/>
        <v>9.9587450980392145</v>
      </c>
      <c r="H1613" s="21">
        <v>43382</v>
      </c>
      <c r="I1613" s="22">
        <v>12</v>
      </c>
      <c r="J1613" s="13">
        <f t="shared" si="76"/>
        <v>6.2600261437908493</v>
      </c>
      <c r="K1613" s="13">
        <f t="shared" si="76"/>
        <v>9.9587450980392145</v>
      </c>
      <c r="L1613" s="20">
        <f>MAX(AVERAGE(C1613:C1616),AVERAGE(C1614:C1617),AVERAGE(C1615:C1618),AVERAGE(C1616:C1619),AVERAGE(C1617:C1620))</f>
        <v>42.913550000000001</v>
      </c>
      <c r="M1613" s="20"/>
      <c r="N1613" s="20">
        <f>MAX(AVERAGE(D1613:D1616),AVERAGE(D1614:D1617),AVERAGE(D1615:D1618),AVERAGE(D1616:D1619),AVERAGE(D1617:D1620))</f>
        <v>50.467374999999997</v>
      </c>
      <c r="O1613" s="20"/>
    </row>
    <row r="1614" spans="1:15">
      <c r="A1614" s="21">
        <v>43382</v>
      </c>
      <c r="B1614" s="22">
        <v>13</v>
      </c>
      <c r="C1614" s="34">
        <v>25.441600000000001</v>
      </c>
      <c r="D1614" s="41">
        <v>63.450699999999998</v>
      </c>
      <c r="E1614" s="34">
        <f>VLOOKUP(A1614,[1]GAS!$A$2:$B$215,2,FALSE)</f>
        <v>3.8250000000000002</v>
      </c>
      <c r="F1614" s="13">
        <f t="shared" si="75"/>
        <v>6.6513986928104574</v>
      </c>
      <c r="G1614" s="13">
        <f t="shared" si="77"/>
        <v>16.588418300653593</v>
      </c>
      <c r="H1614" s="21">
        <v>43382</v>
      </c>
      <c r="I1614" s="22">
        <v>13</v>
      </c>
      <c r="J1614" s="13">
        <f t="shared" si="76"/>
        <v>6.6513986928104574</v>
      </c>
      <c r="K1614" s="13">
        <f t="shared" si="76"/>
        <v>16.588418300653593</v>
      </c>
    </row>
    <row r="1615" spans="1:15">
      <c r="A1615" s="21">
        <v>43382</v>
      </c>
      <c r="B1615" s="22">
        <v>14</v>
      </c>
      <c r="C1615" s="34">
        <v>26.2471</v>
      </c>
      <c r="D1615" s="41">
        <v>58.8917</v>
      </c>
      <c r="E1615" s="34">
        <f>VLOOKUP(A1615,[1]GAS!$A$2:$B$215,2,FALSE)</f>
        <v>3.8250000000000002</v>
      </c>
      <c r="F1615" s="13">
        <f t="shared" si="75"/>
        <v>6.8619869281045744</v>
      </c>
      <c r="G1615" s="13">
        <f t="shared" si="77"/>
        <v>15.396522875816993</v>
      </c>
      <c r="H1615" s="21">
        <v>43382</v>
      </c>
      <c r="I1615" s="22">
        <v>14</v>
      </c>
      <c r="J1615" s="13">
        <f t="shared" si="76"/>
        <v>6.8619869281045744</v>
      </c>
      <c r="K1615" s="13">
        <f t="shared" si="76"/>
        <v>15.396522875816993</v>
      </c>
    </row>
    <row r="1616" spans="1:15">
      <c r="A1616" s="21">
        <v>43382</v>
      </c>
      <c r="B1616" s="22">
        <v>15</v>
      </c>
      <c r="C1616" s="34">
        <v>28.185300000000002</v>
      </c>
      <c r="D1616" s="41">
        <v>41.434899999999999</v>
      </c>
      <c r="E1616" s="34">
        <f>VLOOKUP(A1616,[1]GAS!$A$2:$B$215,2,FALSE)</f>
        <v>3.8250000000000002</v>
      </c>
      <c r="F1616" s="13">
        <f t="shared" si="75"/>
        <v>7.3687058823529412</v>
      </c>
      <c r="G1616" s="13">
        <f t="shared" si="77"/>
        <v>10.832653594771241</v>
      </c>
      <c r="H1616" s="21">
        <v>43382</v>
      </c>
      <c r="I1616" s="22">
        <v>15</v>
      </c>
      <c r="J1616" s="13">
        <f t="shared" si="76"/>
        <v>7.3687058823529412</v>
      </c>
      <c r="K1616" s="13">
        <f t="shared" si="76"/>
        <v>10.832653594771241</v>
      </c>
    </row>
    <row r="1617" spans="1:15">
      <c r="A1617" s="21">
        <v>43382</v>
      </c>
      <c r="B1617" s="22">
        <v>16</v>
      </c>
      <c r="C1617" s="34">
        <v>28.793900000000001</v>
      </c>
      <c r="D1617" s="41">
        <v>10.8447</v>
      </c>
      <c r="E1617" s="34">
        <f>VLOOKUP(A1617,[1]GAS!$A$2:$B$215,2,FALSE)</f>
        <v>3.8250000000000002</v>
      </c>
      <c r="F1617" s="13">
        <f t="shared" si="75"/>
        <v>7.527816993464052</v>
      </c>
      <c r="G1617" s="13">
        <f t="shared" si="77"/>
        <v>2.8352156862745095</v>
      </c>
      <c r="H1617" s="21">
        <v>43382</v>
      </c>
      <c r="I1617" s="22">
        <v>16</v>
      </c>
      <c r="J1617" s="13">
        <f t="shared" si="76"/>
        <v>7.527816993464052</v>
      </c>
      <c r="K1617" s="13">
        <f t="shared" si="76"/>
        <v>2.8352156862745095</v>
      </c>
    </row>
    <row r="1618" spans="1:15">
      <c r="A1618" s="21">
        <v>43382</v>
      </c>
      <c r="B1618" s="22">
        <v>17</v>
      </c>
      <c r="C1618" s="34">
        <v>32.868499999999997</v>
      </c>
      <c r="D1618" s="41">
        <v>21.4392</v>
      </c>
      <c r="E1618" s="34">
        <f>VLOOKUP(A1618,[1]GAS!$A$2:$B$215,2,FALSE)</f>
        <v>3.8250000000000002</v>
      </c>
      <c r="F1618" s="13">
        <f t="shared" si="75"/>
        <v>8.5930718954248348</v>
      </c>
      <c r="G1618" s="13">
        <f t="shared" si="77"/>
        <v>5.6050196078431371</v>
      </c>
      <c r="H1618" s="21">
        <v>43382</v>
      </c>
      <c r="I1618" s="22">
        <v>17</v>
      </c>
      <c r="J1618" s="13">
        <f t="shared" si="76"/>
        <v>8.5930718954248348</v>
      </c>
      <c r="K1618" s="13">
        <f t="shared" si="76"/>
        <v>5.6050196078431371</v>
      </c>
    </row>
    <row r="1619" spans="1:15">
      <c r="A1619" s="21">
        <v>43382</v>
      </c>
      <c r="B1619" s="22">
        <v>18</v>
      </c>
      <c r="C1619" s="34">
        <v>45.349600000000002</v>
      </c>
      <c r="D1619" s="41">
        <v>32.978299999999997</v>
      </c>
      <c r="E1619" s="34">
        <f>VLOOKUP(A1619,[1]GAS!$A$2:$B$215,2,FALSE)</f>
        <v>3.8250000000000002</v>
      </c>
      <c r="F1619" s="13">
        <f t="shared" si="75"/>
        <v>11.856104575163398</v>
      </c>
      <c r="G1619" s="13">
        <f t="shared" si="77"/>
        <v>8.6217777777777762</v>
      </c>
      <c r="H1619" s="21">
        <v>43382</v>
      </c>
      <c r="I1619" s="22">
        <v>18</v>
      </c>
      <c r="J1619" s="13">
        <f t="shared" si="76"/>
        <v>11.856104575163398</v>
      </c>
      <c r="K1619" s="13">
        <f t="shared" si="76"/>
        <v>8.6217777777777762</v>
      </c>
    </row>
    <row r="1620" spans="1:15">
      <c r="A1620" s="21">
        <v>43382</v>
      </c>
      <c r="B1620" s="22">
        <v>19</v>
      </c>
      <c r="C1620" s="34">
        <v>64.642200000000003</v>
      </c>
      <c r="D1620" s="41">
        <v>30.277999999999999</v>
      </c>
      <c r="E1620" s="34">
        <f>VLOOKUP(A1620,[1]GAS!$A$2:$B$215,2,FALSE)</f>
        <v>3.8250000000000002</v>
      </c>
      <c r="F1620" s="13">
        <f t="shared" si="75"/>
        <v>16.899921568627452</v>
      </c>
      <c r="G1620" s="13">
        <f t="shared" si="77"/>
        <v>7.9158169934640519</v>
      </c>
      <c r="H1620" s="21">
        <v>43382</v>
      </c>
      <c r="I1620" s="22">
        <v>19</v>
      </c>
      <c r="J1620" s="13">
        <f t="shared" si="76"/>
        <v>16.899921568627452</v>
      </c>
      <c r="K1620" s="13">
        <f t="shared" si="76"/>
        <v>7.9158169934640519</v>
      </c>
    </row>
    <row r="1621" spans="1:15">
      <c r="A1621" s="21">
        <v>43382</v>
      </c>
      <c r="B1621" s="22">
        <v>20</v>
      </c>
      <c r="C1621" s="34">
        <v>58.015599999999999</v>
      </c>
      <c r="D1621" s="41">
        <v>28.361699999999999</v>
      </c>
      <c r="E1621" s="34">
        <f>VLOOKUP(A1621,[1]GAS!$A$2:$B$215,2,FALSE)</f>
        <v>3.8250000000000002</v>
      </c>
      <c r="F1621" s="13">
        <f t="shared" si="75"/>
        <v>15.167477124183005</v>
      </c>
      <c r="G1621" s="13">
        <f t="shared" si="77"/>
        <v>7.4148235294117644</v>
      </c>
      <c r="H1621" s="21">
        <v>43382</v>
      </c>
      <c r="I1621" s="22">
        <v>20</v>
      </c>
      <c r="J1621" s="13">
        <f t="shared" si="76"/>
        <v>15.167477124183005</v>
      </c>
      <c r="K1621" s="13">
        <f t="shared" si="76"/>
        <v>7.4148235294117644</v>
      </c>
    </row>
    <row r="1622" spans="1:15">
      <c r="A1622" s="21">
        <v>43382</v>
      </c>
      <c r="B1622" s="22">
        <v>21</v>
      </c>
      <c r="C1622" s="34">
        <v>49.648800000000001</v>
      </c>
      <c r="D1622" s="41">
        <v>29.547000000000001</v>
      </c>
      <c r="E1622" s="34">
        <f>VLOOKUP(A1622,[1]GAS!$A$2:$B$215,2,FALSE)</f>
        <v>3.8250000000000002</v>
      </c>
      <c r="F1622" s="13">
        <f t="shared" si="75"/>
        <v>12.980078431372549</v>
      </c>
      <c r="G1622" s="13">
        <f t="shared" si="77"/>
        <v>7.7247058823529411</v>
      </c>
      <c r="H1622" s="21">
        <v>43382</v>
      </c>
      <c r="I1622" s="22">
        <v>21</v>
      </c>
      <c r="J1622" s="13">
        <f t="shared" si="76"/>
        <v>12.980078431372549</v>
      </c>
      <c r="K1622" s="13">
        <f t="shared" si="76"/>
        <v>7.7247058823529411</v>
      </c>
    </row>
    <row r="1623" spans="1:15">
      <c r="A1623" s="21">
        <v>43383</v>
      </c>
      <c r="B1623" s="22">
        <v>12</v>
      </c>
      <c r="C1623" s="34">
        <v>20.583100000000002</v>
      </c>
      <c r="D1623" s="41">
        <v>16.420999999999999</v>
      </c>
      <c r="E1623" s="34">
        <f>VLOOKUP(A1623,[1]GAS!$A$2:$B$215,2,FALSE)</f>
        <v>3.2549999999999999</v>
      </c>
      <c r="F1623" s="13">
        <f t="shared" si="75"/>
        <v>6.3235330261136724</v>
      </c>
      <c r="G1623" s="13">
        <f t="shared" si="77"/>
        <v>5.0448540706605218</v>
      </c>
      <c r="H1623" s="21">
        <v>43383</v>
      </c>
      <c r="I1623" s="22">
        <v>12</v>
      </c>
      <c r="J1623" s="13">
        <f t="shared" si="76"/>
        <v>6.3235330261136724</v>
      </c>
      <c r="K1623" s="13">
        <f t="shared" si="76"/>
        <v>5.0448540706605218</v>
      </c>
      <c r="L1623" s="20">
        <f>MAX(AVERAGE(C1623:C1626),AVERAGE(C1624:C1627),AVERAGE(C1625:C1628),AVERAGE(C1626:C1629),AVERAGE(C1627:C1630))</f>
        <v>41.04345</v>
      </c>
      <c r="M1623" s="20"/>
      <c r="N1623" s="20">
        <f>MAX(AVERAGE(D1623:D1626),AVERAGE(D1624:D1627),AVERAGE(D1625:D1628),AVERAGE(D1626:D1629),AVERAGE(D1627:D1630))</f>
        <v>24.176349999999999</v>
      </c>
      <c r="O1623" s="20"/>
    </row>
    <row r="1624" spans="1:15">
      <c r="A1624" s="21">
        <v>43383</v>
      </c>
      <c r="B1624" s="22">
        <v>13</v>
      </c>
      <c r="C1624" s="34">
        <v>21.0182</v>
      </c>
      <c r="D1624" s="41">
        <v>18.769600000000001</v>
      </c>
      <c r="E1624" s="34">
        <f>VLOOKUP(A1624,[1]GAS!$A$2:$B$215,2,FALSE)</f>
        <v>3.2549999999999999</v>
      </c>
      <c r="F1624" s="13">
        <f t="shared" si="75"/>
        <v>6.4572043010752687</v>
      </c>
      <c r="G1624" s="13">
        <f t="shared" si="77"/>
        <v>5.7663901689708146</v>
      </c>
      <c r="H1624" s="21">
        <v>43383</v>
      </c>
      <c r="I1624" s="22">
        <v>13</v>
      </c>
      <c r="J1624" s="13">
        <f t="shared" si="76"/>
        <v>6.4572043010752687</v>
      </c>
      <c r="K1624" s="13">
        <f t="shared" si="76"/>
        <v>5.7663901689708146</v>
      </c>
    </row>
    <row r="1625" spans="1:15">
      <c r="A1625" s="21">
        <v>43383</v>
      </c>
      <c r="B1625" s="22">
        <v>14</v>
      </c>
      <c r="C1625" s="34">
        <v>21.2682</v>
      </c>
      <c r="D1625" s="41">
        <v>19.8888</v>
      </c>
      <c r="E1625" s="34">
        <f>VLOOKUP(A1625,[1]GAS!$A$2:$B$215,2,FALSE)</f>
        <v>3.2549999999999999</v>
      </c>
      <c r="F1625" s="13">
        <f t="shared" si="75"/>
        <v>6.5340092165898618</v>
      </c>
      <c r="G1625" s="13">
        <f t="shared" si="77"/>
        <v>6.1102304147465443</v>
      </c>
      <c r="H1625" s="21">
        <v>43383</v>
      </c>
      <c r="I1625" s="22">
        <v>14</v>
      </c>
      <c r="J1625" s="13">
        <f t="shared" si="76"/>
        <v>6.5340092165898618</v>
      </c>
      <c r="K1625" s="13">
        <f t="shared" si="76"/>
        <v>6.1102304147465443</v>
      </c>
    </row>
    <row r="1626" spans="1:15">
      <c r="A1626" s="21">
        <v>43383</v>
      </c>
      <c r="B1626" s="22">
        <v>15</v>
      </c>
      <c r="C1626" s="34">
        <v>23.191700000000001</v>
      </c>
      <c r="D1626" s="41">
        <v>22.600300000000001</v>
      </c>
      <c r="E1626" s="34">
        <f>VLOOKUP(A1626,[1]GAS!$A$2:$B$215,2,FALSE)</f>
        <v>3.2549999999999999</v>
      </c>
      <c r="F1626" s="13">
        <f t="shared" si="75"/>
        <v>7.1249462365591407</v>
      </c>
      <c r="G1626" s="13">
        <f t="shared" si="77"/>
        <v>6.9432565284178196</v>
      </c>
      <c r="H1626" s="21">
        <v>43383</v>
      </c>
      <c r="I1626" s="22">
        <v>15</v>
      </c>
      <c r="J1626" s="13">
        <f t="shared" si="76"/>
        <v>7.1249462365591407</v>
      </c>
      <c r="K1626" s="13">
        <f t="shared" si="76"/>
        <v>6.9432565284178196</v>
      </c>
    </row>
    <row r="1627" spans="1:15">
      <c r="A1627" s="21">
        <v>43383</v>
      </c>
      <c r="B1627" s="22">
        <v>16</v>
      </c>
      <c r="C1627" s="34">
        <v>25.983000000000001</v>
      </c>
      <c r="D1627" s="41">
        <v>18.4465</v>
      </c>
      <c r="E1627" s="34">
        <f>VLOOKUP(A1627,[1]GAS!$A$2:$B$215,2,FALSE)</f>
        <v>3.2549999999999999</v>
      </c>
      <c r="F1627" s="13">
        <f t="shared" si="75"/>
        <v>7.9824884792626731</v>
      </c>
      <c r="G1627" s="13">
        <f t="shared" si="77"/>
        <v>5.6671274961597549</v>
      </c>
      <c r="H1627" s="21">
        <v>43383</v>
      </c>
      <c r="I1627" s="22">
        <v>16</v>
      </c>
      <c r="J1627" s="13">
        <f t="shared" si="76"/>
        <v>7.9824884792626731</v>
      </c>
      <c r="K1627" s="13">
        <f t="shared" si="76"/>
        <v>5.6671274961597549</v>
      </c>
    </row>
    <row r="1628" spans="1:15">
      <c r="A1628" s="21">
        <v>43383</v>
      </c>
      <c r="B1628" s="22">
        <v>17</v>
      </c>
      <c r="C1628" s="34">
        <v>30.624199999999998</v>
      </c>
      <c r="D1628" s="41">
        <v>15.6608</v>
      </c>
      <c r="E1628" s="34">
        <f>VLOOKUP(A1628,[1]GAS!$A$2:$B$215,2,FALSE)</f>
        <v>3.2549999999999999</v>
      </c>
      <c r="F1628" s="13">
        <f t="shared" si="75"/>
        <v>9.4083563748079868</v>
      </c>
      <c r="G1628" s="13">
        <f t="shared" si="77"/>
        <v>4.8113056835637487</v>
      </c>
      <c r="H1628" s="21">
        <v>43383</v>
      </c>
      <c r="I1628" s="22">
        <v>17</v>
      </c>
      <c r="J1628" s="13">
        <f t="shared" si="76"/>
        <v>9.4083563748079868</v>
      </c>
      <c r="K1628" s="13">
        <f t="shared" si="76"/>
        <v>4.8113056835637487</v>
      </c>
    </row>
    <row r="1629" spans="1:15">
      <c r="A1629" s="21">
        <v>43383</v>
      </c>
      <c r="B1629" s="22">
        <v>18</v>
      </c>
      <c r="C1629" s="34">
        <v>44.959200000000003</v>
      </c>
      <c r="D1629" s="41">
        <v>28.250499999999999</v>
      </c>
      <c r="E1629" s="34">
        <f>VLOOKUP(A1629,[1]GAS!$A$2:$B$215,2,FALSE)</f>
        <v>3.2549999999999999</v>
      </c>
      <c r="F1629" s="13">
        <f t="shared" si="75"/>
        <v>13.812350230414747</v>
      </c>
      <c r="G1629" s="13">
        <f t="shared" si="77"/>
        <v>8.6791090629800305</v>
      </c>
      <c r="H1629" s="21">
        <v>43383</v>
      </c>
      <c r="I1629" s="22">
        <v>18</v>
      </c>
      <c r="J1629" s="13">
        <f t="shared" si="76"/>
        <v>13.812350230414747</v>
      </c>
      <c r="K1629" s="13">
        <f t="shared" si="76"/>
        <v>8.6791090629800305</v>
      </c>
    </row>
    <row r="1630" spans="1:15">
      <c r="A1630" s="21">
        <v>43383</v>
      </c>
      <c r="B1630" s="22">
        <v>19</v>
      </c>
      <c r="C1630" s="34">
        <v>62.607399999999998</v>
      </c>
      <c r="D1630" s="41">
        <v>34.3476</v>
      </c>
      <c r="E1630" s="34">
        <f>VLOOKUP(A1630,[1]GAS!$A$2:$B$215,2,FALSE)</f>
        <v>3.2549999999999999</v>
      </c>
      <c r="F1630" s="13">
        <f t="shared" si="75"/>
        <v>19.234224270353302</v>
      </c>
      <c r="G1630" s="13">
        <f t="shared" si="77"/>
        <v>10.552258064516129</v>
      </c>
      <c r="H1630" s="21">
        <v>43383</v>
      </c>
      <c r="I1630" s="22">
        <v>19</v>
      </c>
      <c r="J1630" s="13">
        <f t="shared" si="76"/>
        <v>19.234224270353302</v>
      </c>
      <c r="K1630" s="13">
        <f t="shared" si="76"/>
        <v>10.552258064516129</v>
      </c>
    </row>
    <row r="1631" spans="1:15">
      <c r="A1631" s="21">
        <v>43383</v>
      </c>
      <c r="B1631" s="22">
        <v>20</v>
      </c>
      <c r="C1631" s="34">
        <v>59.1873</v>
      </c>
      <c r="D1631" s="41">
        <v>37.689700000000002</v>
      </c>
      <c r="E1631" s="34">
        <f>VLOOKUP(A1631,[1]GAS!$A$2:$B$215,2,FALSE)</f>
        <v>3.2549999999999999</v>
      </c>
      <c r="F1631" s="13">
        <f t="shared" si="75"/>
        <v>18.183502304147467</v>
      </c>
      <c r="G1631" s="13">
        <f t="shared" si="77"/>
        <v>11.579016897081415</v>
      </c>
      <c r="H1631" s="21">
        <v>43383</v>
      </c>
      <c r="I1631" s="22">
        <v>20</v>
      </c>
      <c r="J1631" s="13">
        <f t="shared" si="76"/>
        <v>18.183502304147467</v>
      </c>
      <c r="K1631" s="13">
        <f t="shared" si="76"/>
        <v>11.579016897081415</v>
      </c>
    </row>
    <row r="1632" spans="1:15">
      <c r="A1632" s="21">
        <v>43383</v>
      </c>
      <c r="B1632" s="22">
        <v>21</v>
      </c>
      <c r="C1632" s="34">
        <v>50.418199999999999</v>
      </c>
      <c r="D1632" s="41">
        <v>36.550899999999999</v>
      </c>
      <c r="E1632" s="34">
        <f>VLOOKUP(A1632,[1]GAS!$A$2:$B$215,2,FALSE)</f>
        <v>3.2549999999999999</v>
      </c>
      <c r="F1632" s="13">
        <f t="shared" si="75"/>
        <v>15.489462365591399</v>
      </c>
      <c r="G1632" s="13">
        <f t="shared" si="77"/>
        <v>11.22915514592934</v>
      </c>
      <c r="H1632" s="21">
        <v>43383</v>
      </c>
      <c r="I1632" s="22">
        <v>21</v>
      </c>
      <c r="J1632" s="13">
        <f t="shared" si="76"/>
        <v>15.489462365591399</v>
      </c>
      <c r="K1632" s="13">
        <f t="shared" si="76"/>
        <v>11.22915514592934</v>
      </c>
    </row>
    <row r="1633" spans="1:15">
      <c r="A1633" s="21">
        <v>43384</v>
      </c>
      <c r="B1633" s="22">
        <v>12</v>
      </c>
      <c r="C1633" s="34">
        <v>23.511800000000001</v>
      </c>
      <c r="D1633" s="41">
        <v>23.1188</v>
      </c>
      <c r="E1633" s="34">
        <f>VLOOKUP(A1633,[1]GAS!$A$2:$B$215,2,FALSE)</f>
        <v>3.67</v>
      </c>
      <c r="F1633" s="13">
        <f t="shared" si="75"/>
        <v>6.4064850136239784</v>
      </c>
      <c r="G1633" s="13">
        <f t="shared" si="77"/>
        <v>6.2994005449591279</v>
      </c>
      <c r="H1633" s="21">
        <v>43384</v>
      </c>
      <c r="I1633" s="22">
        <v>12</v>
      </c>
      <c r="J1633" s="13">
        <f t="shared" si="76"/>
        <v>6.4064850136239784</v>
      </c>
      <c r="K1633" s="13">
        <f t="shared" si="76"/>
        <v>6.2994005449591279</v>
      </c>
      <c r="L1633" s="20">
        <f>MAX(AVERAGE(C1633:C1636),AVERAGE(C1634:C1637),AVERAGE(C1635:C1638),AVERAGE(C1636:C1639),AVERAGE(C1637:C1640))</f>
        <v>47.315825000000004</v>
      </c>
      <c r="M1633" s="20"/>
      <c r="N1633" s="20">
        <f>MAX(AVERAGE(D1633:D1636),AVERAGE(D1634:D1637),AVERAGE(D1635:D1638),AVERAGE(D1636:D1639),AVERAGE(D1637:D1640))</f>
        <v>39.756324999999997</v>
      </c>
      <c r="O1633" s="20"/>
    </row>
    <row r="1634" spans="1:15">
      <c r="A1634" s="21">
        <v>43384</v>
      </c>
      <c r="B1634" s="22">
        <v>13</v>
      </c>
      <c r="C1634" s="34">
        <v>24.233899999999998</v>
      </c>
      <c r="D1634" s="41">
        <v>23.453399999999998</v>
      </c>
      <c r="E1634" s="34">
        <f>VLOOKUP(A1634,[1]GAS!$A$2:$B$215,2,FALSE)</f>
        <v>3.67</v>
      </c>
      <c r="F1634" s="13">
        <f t="shared" si="75"/>
        <v>6.6032425068119887</v>
      </c>
      <c r="G1634" s="13">
        <f t="shared" si="77"/>
        <v>6.3905722070844684</v>
      </c>
      <c r="H1634" s="21">
        <v>43384</v>
      </c>
      <c r="I1634" s="22">
        <v>13</v>
      </c>
      <c r="J1634" s="13">
        <f t="shared" si="76"/>
        <v>6.6032425068119887</v>
      </c>
      <c r="K1634" s="13">
        <f t="shared" si="76"/>
        <v>6.3905722070844684</v>
      </c>
    </row>
    <row r="1635" spans="1:15">
      <c r="A1635" s="21">
        <v>43384</v>
      </c>
      <c r="B1635" s="22">
        <v>14</v>
      </c>
      <c r="C1635" s="34">
        <v>26.183199999999999</v>
      </c>
      <c r="D1635" s="41">
        <v>23.250699999999998</v>
      </c>
      <c r="E1635" s="34">
        <f>VLOOKUP(A1635,[1]GAS!$A$2:$B$215,2,FALSE)</f>
        <v>3.67</v>
      </c>
      <c r="F1635" s="13">
        <f t="shared" si="75"/>
        <v>7.1343869209809263</v>
      </c>
      <c r="G1635" s="13">
        <f t="shared" si="77"/>
        <v>6.3353405994550407</v>
      </c>
      <c r="H1635" s="21">
        <v>43384</v>
      </c>
      <c r="I1635" s="22">
        <v>14</v>
      </c>
      <c r="J1635" s="13">
        <f t="shared" si="76"/>
        <v>7.1343869209809263</v>
      </c>
      <c r="K1635" s="13">
        <f t="shared" si="76"/>
        <v>6.3353405994550407</v>
      </c>
    </row>
    <row r="1636" spans="1:15">
      <c r="A1636" s="21">
        <v>43384</v>
      </c>
      <c r="B1636" s="22">
        <v>15</v>
      </c>
      <c r="C1636" s="34">
        <v>28.891100000000002</v>
      </c>
      <c r="D1636" s="41">
        <v>73.391099999999994</v>
      </c>
      <c r="E1636" s="34">
        <f>VLOOKUP(A1636,[1]GAS!$A$2:$B$215,2,FALSE)</f>
        <v>3.67</v>
      </c>
      <c r="F1636" s="13">
        <f t="shared" si="75"/>
        <v>7.8722343324250685</v>
      </c>
      <c r="G1636" s="13">
        <f t="shared" si="77"/>
        <v>19.997574931880109</v>
      </c>
      <c r="H1636" s="21">
        <v>43384</v>
      </c>
      <c r="I1636" s="22">
        <v>15</v>
      </c>
      <c r="J1636" s="13">
        <f t="shared" si="76"/>
        <v>7.8722343324250685</v>
      </c>
      <c r="K1636" s="13">
        <f t="shared" si="76"/>
        <v>19.997574931880109</v>
      </c>
    </row>
    <row r="1637" spans="1:15">
      <c r="A1637" s="21">
        <v>43384</v>
      </c>
      <c r="B1637" s="22">
        <v>16</v>
      </c>
      <c r="C1637" s="34">
        <v>30.3003</v>
      </c>
      <c r="D1637" s="41">
        <v>24.189599999999999</v>
      </c>
      <c r="E1637" s="34">
        <f>VLOOKUP(A1637,[1]GAS!$A$2:$B$215,2,FALSE)</f>
        <v>3.67</v>
      </c>
      <c r="F1637" s="13">
        <f t="shared" si="75"/>
        <v>8.2562125340599462</v>
      </c>
      <c r="G1637" s="13">
        <f t="shared" si="77"/>
        <v>6.5911716621253404</v>
      </c>
      <c r="H1637" s="21">
        <v>43384</v>
      </c>
      <c r="I1637" s="22">
        <v>16</v>
      </c>
      <c r="J1637" s="13">
        <f t="shared" si="76"/>
        <v>8.2562125340599462</v>
      </c>
      <c r="K1637" s="13">
        <f t="shared" si="76"/>
        <v>6.5911716621253404</v>
      </c>
    </row>
    <row r="1638" spans="1:15">
      <c r="A1638" s="21">
        <v>43384</v>
      </c>
      <c r="B1638" s="22">
        <v>17</v>
      </c>
      <c r="C1638" s="34">
        <v>36.022100000000002</v>
      </c>
      <c r="D1638" s="41">
        <v>27.364699999999999</v>
      </c>
      <c r="E1638" s="34">
        <f>VLOOKUP(A1638,[1]GAS!$A$2:$B$215,2,FALSE)</f>
        <v>3.67</v>
      </c>
      <c r="F1638" s="13">
        <f t="shared" si="75"/>
        <v>9.8152861035422347</v>
      </c>
      <c r="G1638" s="13">
        <f t="shared" si="77"/>
        <v>7.4563215258855582</v>
      </c>
      <c r="H1638" s="21">
        <v>43384</v>
      </c>
      <c r="I1638" s="22">
        <v>17</v>
      </c>
      <c r="J1638" s="13">
        <f t="shared" si="76"/>
        <v>9.8152861035422347</v>
      </c>
      <c r="K1638" s="13">
        <f t="shared" si="76"/>
        <v>7.4563215258855582</v>
      </c>
    </row>
    <row r="1639" spans="1:15">
      <c r="A1639" s="21">
        <v>43384</v>
      </c>
      <c r="B1639" s="22">
        <v>18</v>
      </c>
      <c r="C1639" s="34">
        <v>54.830300000000001</v>
      </c>
      <c r="D1639" s="41">
        <v>34.079900000000002</v>
      </c>
      <c r="E1639" s="34">
        <f>VLOOKUP(A1639,[1]GAS!$A$2:$B$215,2,FALSE)</f>
        <v>3.67</v>
      </c>
      <c r="F1639" s="13">
        <f t="shared" si="75"/>
        <v>14.940136239782017</v>
      </c>
      <c r="G1639" s="13">
        <f t="shared" si="77"/>
        <v>9.2860762942779296</v>
      </c>
      <c r="H1639" s="21">
        <v>43384</v>
      </c>
      <c r="I1639" s="22">
        <v>18</v>
      </c>
      <c r="J1639" s="13">
        <f t="shared" si="76"/>
        <v>14.940136239782017</v>
      </c>
      <c r="K1639" s="13">
        <f t="shared" si="76"/>
        <v>9.2860762942779296</v>
      </c>
    </row>
    <row r="1640" spans="1:15">
      <c r="A1640" s="21">
        <v>43384</v>
      </c>
      <c r="B1640" s="22">
        <v>19</v>
      </c>
      <c r="C1640" s="34">
        <v>68.110600000000005</v>
      </c>
      <c r="D1640" s="41">
        <v>33.465200000000003</v>
      </c>
      <c r="E1640" s="34">
        <f>VLOOKUP(A1640,[1]GAS!$A$2:$B$215,2,FALSE)</f>
        <v>3.67</v>
      </c>
      <c r="F1640" s="13">
        <f t="shared" si="75"/>
        <v>18.558746594005452</v>
      </c>
      <c r="G1640" s="13">
        <f t="shared" si="77"/>
        <v>9.1185831062670317</v>
      </c>
      <c r="H1640" s="21">
        <v>43384</v>
      </c>
      <c r="I1640" s="22">
        <v>19</v>
      </c>
      <c r="J1640" s="13">
        <f t="shared" si="76"/>
        <v>18.558746594005452</v>
      </c>
      <c r="K1640" s="13">
        <f t="shared" si="76"/>
        <v>9.1185831062670317</v>
      </c>
    </row>
    <row r="1641" spans="1:15">
      <c r="A1641" s="21">
        <v>43384</v>
      </c>
      <c r="B1641" s="22">
        <v>20</v>
      </c>
      <c r="C1641" s="34">
        <v>68.878100000000003</v>
      </c>
      <c r="D1641" s="41">
        <v>38.989600000000003</v>
      </c>
      <c r="E1641" s="34">
        <f>VLOOKUP(A1641,[1]GAS!$A$2:$B$215,2,FALSE)</f>
        <v>3.67</v>
      </c>
      <c r="F1641" s="13">
        <f t="shared" si="75"/>
        <v>18.767874659400547</v>
      </c>
      <c r="G1641" s="13">
        <f t="shared" si="77"/>
        <v>10.623869209809266</v>
      </c>
      <c r="H1641" s="21">
        <v>43384</v>
      </c>
      <c r="I1641" s="22">
        <v>20</v>
      </c>
      <c r="J1641" s="13">
        <f t="shared" si="76"/>
        <v>18.767874659400547</v>
      </c>
      <c r="K1641" s="13">
        <f t="shared" si="76"/>
        <v>10.623869209809266</v>
      </c>
    </row>
    <row r="1642" spans="1:15">
      <c r="A1642" s="21">
        <v>43384</v>
      </c>
      <c r="B1642" s="22">
        <v>21</v>
      </c>
      <c r="C1642" s="34">
        <v>58.857399999999998</v>
      </c>
      <c r="D1642" s="41">
        <v>38.279499999999999</v>
      </c>
      <c r="E1642" s="34">
        <f>VLOOKUP(A1642,[1]GAS!$A$2:$B$215,2,FALSE)</f>
        <v>3.67</v>
      </c>
      <c r="F1642" s="13">
        <f t="shared" si="75"/>
        <v>16.037438692098092</v>
      </c>
      <c r="G1642" s="13">
        <f t="shared" si="77"/>
        <v>10.430381471389646</v>
      </c>
      <c r="H1642" s="21">
        <v>43384</v>
      </c>
      <c r="I1642" s="22">
        <v>21</v>
      </c>
      <c r="J1642" s="13">
        <f t="shared" si="76"/>
        <v>16.037438692098092</v>
      </c>
      <c r="K1642" s="13">
        <f t="shared" si="76"/>
        <v>10.430381471389646</v>
      </c>
    </row>
    <row r="1643" spans="1:15">
      <c r="A1643" s="21">
        <v>43385</v>
      </c>
      <c r="B1643" s="22">
        <v>12</v>
      </c>
      <c r="C1643" s="34">
        <v>19.570799999999998</v>
      </c>
      <c r="D1643" s="41">
        <v>19.566600000000001</v>
      </c>
      <c r="E1643" s="34">
        <f>VLOOKUP(A1643,[1]GAS!$A$2:$B$215,2,FALSE)</f>
        <v>3.5049999999999999</v>
      </c>
      <c r="F1643" s="13">
        <f t="shared" si="75"/>
        <v>5.5836804564907272</v>
      </c>
      <c r="G1643" s="13">
        <f t="shared" si="77"/>
        <v>5.582482168330956</v>
      </c>
      <c r="H1643" s="21">
        <v>43385</v>
      </c>
      <c r="I1643" s="22">
        <v>12</v>
      </c>
      <c r="J1643" s="13">
        <f t="shared" si="76"/>
        <v>5.5836804564907272</v>
      </c>
      <c r="K1643" s="13">
        <f t="shared" si="76"/>
        <v>5.582482168330956</v>
      </c>
      <c r="L1643" s="20">
        <f>MAX(AVERAGE(C1643:C1646),AVERAGE(C1644:C1647),AVERAGE(C1645:C1648),AVERAGE(C1646:C1649),AVERAGE(C1647:C1650))</f>
        <v>48.891099999999994</v>
      </c>
      <c r="M1643" s="20"/>
      <c r="N1643" s="20">
        <f>MAX(AVERAGE(D1643:D1646),AVERAGE(D1644:D1647),AVERAGE(D1645:D1648),AVERAGE(D1646:D1649),AVERAGE(D1647:D1650))</f>
        <v>26.477049999999998</v>
      </c>
      <c r="O1643" s="20"/>
    </row>
    <row r="1644" spans="1:15">
      <c r="A1644" s="21">
        <v>43385</v>
      </c>
      <c r="B1644" s="22">
        <v>13</v>
      </c>
      <c r="C1644" s="34">
        <v>20.610499999999998</v>
      </c>
      <c r="D1644" s="41">
        <v>18.517600000000002</v>
      </c>
      <c r="E1644" s="34">
        <f>VLOOKUP(A1644,[1]GAS!$A$2:$B$215,2,FALSE)</f>
        <v>3.5049999999999999</v>
      </c>
      <c r="F1644" s="13">
        <f t="shared" si="75"/>
        <v>5.8803138373751782</v>
      </c>
      <c r="G1644" s="13">
        <f t="shared" si="77"/>
        <v>5.2831954350927255</v>
      </c>
      <c r="H1644" s="21">
        <v>43385</v>
      </c>
      <c r="I1644" s="22">
        <v>13</v>
      </c>
      <c r="J1644" s="13">
        <f t="shared" si="76"/>
        <v>5.8803138373751782</v>
      </c>
      <c r="K1644" s="13">
        <f t="shared" si="76"/>
        <v>5.2831954350927255</v>
      </c>
    </row>
    <row r="1645" spans="1:15">
      <c r="A1645" s="21">
        <v>43385</v>
      </c>
      <c r="B1645" s="22">
        <v>14</v>
      </c>
      <c r="C1645" s="34">
        <v>24.417300000000001</v>
      </c>
      <c r="D1645" s="41">
        <v>21.813199999999998</v>
      </c>
      <c r="E1645" s="34">
        <f>VLOOKUP(A1645,[1]GAS!$A$2:$B$215,2,FALSE)</f>
        <v>3.5049999999999999</v>
      </c>
      <c r="F1645" s="13">
        <f t="shared" si="75"/>
        <v>6.9664194008559202</v>
      </c>
      <c r="G1645" s="13">
        <f t="shared" si="77"/>
        <v>6.2234522111269612</v>
      </c>
      <c r="H1645" s="21">
        <v>43385</v>
      </c>
      <c r="I1645" s="22">
        <v>14</v>
      </c>
      <c r="J1645" s="13">
        <f t="shared" si="76"/>
        <v>6.9664194008559202</v>
      </c>
      <c r="K1645" s="13">
        <f t="shared" si="76"/>
        <v>6.2234522111269612</v>
      </c>
    </row>
    <row r="1646" spans="1:15">
      <c r="A1646" s="21">
        <v>43385</v>
      </c>
      <c r="B1646" s="22">
        <v>15</v>
      </c>
      <c r="C1646" s="34">
        <v>29.521000000000001</v>
      </c>
      <c r="D1646" s="41">
        <v>21.7881</v>
      </c>
      <c r="E1646" s="34">
        <f>VLOOKUP(A1646,[1]GAS!$A$2:$B$215,2,FALSE)</f>
        <v>3.5049999999999999</v>
      </c>
      <c r="F1646" s="13">
        <f t="shared" si="75"/>
        <v>8.4225392296718979</v>
      </c>
      <c r="G1646" s="13">
        <f t="shared" si="77"/>
        <v>6.216291012838802</v>
      </c>
      <c r="H1646" s="21">
        <v>43385</v>
      </c>
      <c r="I1646" s="22">
        <v>15</v>
      </c>
      <c r="J1646" s="13">
        <f t="shared" si="76"/>
        <v>8.4225392296718979</v>
      </c>
      <c r="K1646" s="13">
        <f t="shared" si="76"/>
        <v>6.216291012838802</v>
      </c>
    </row>
    <row r="1647" spans="1:15">
      <c r="A1647" s="21">
        <v>43385</v>
      </c>
      <c r="B1647" s="22">
        <v>16</v>
      </c>
      <c r="C1647" s="34">
        <v>35.158499999999997</v>
      </c>
      <c r="D1647" s="41">
        <v>20.098400000000002</v>
      </c>
      <c r="E1647" s="34">
        <f>VLOOKUP(A1647,[1]GAS!$A$2:$B$215,2,FALSE)</f>
        <v>3.5049999999999999</v>
      </c>
      <c r="F1647" s="13">
        <f t="shared" si="75"/>
        <v>10.03095577746077</v>
      </c>
      <c r="G1647" s="13">
        <f t="shared" si="77"/>
        <v>5.7342082738944375</v>
      </c>
      <c r="H1647" s="21">
        <v>43385</v>
      </c>
      <c r="I1647" s="22">
        <v>16</v>
      </c>
      <c r="J1647" s="13">
        <f t="shared" si="76"/>
        <v>10.03095577746077</v>
      </c>
      <c r="K1647" s="13">
        <f t="shared" si="76"/>
        <v>5.7342082738944375</v>
      </c>
    </row>
    <row r="1648" spans="1:15">
      <c r="A1648" s="21">
        <v>43385</v>
      </c>
      <c r="B1648" s="22">
        <v>17</v>
      </c>
      <c r="C1648" s="34">
        <v>36.5886</v>
      </c>
      <c r="D1648" s="41">
        <v>23.779599999999999</v>
      </c>
      <c r="E1648" s="34">
        <f>VLOOKUP(A1648,[1]GAS!$A$2:$B$215,2,FALSE)</f>
        <v>3.5049999999999999</v>
      </c>
      <c r="F1648" s="13">
        <f t="shared" si="75"/>
        <v>10.438972895863053</v>
      </c>
      <c r="G1648" s="13">
        <f t="shared" si="77"/>
        <v>6.7844793152639085</v>
      </c>
      <c r="H1648" s="21">
        <v>43385</v>
      </c>
      <c r="I1648" s="22">
        <v>17</v>
      </c>
      <c r="J1648" s="13">
        <f t="shared" si="76"/>
        <v>10.438972895863053</v>
      </c>
      <c r="K1648" s="13">
        <f t="shared" si="76"/>
        <v>6.7844793152639085</v>
      </c>
    </row>
    <row r="1649" spans="1:15">
      <c r="A1649" s="21">
        <v>43385</v>
      </c>
      <c r="B1649" s="22">
        <v>18</v>
      </c>
      <c r="C1649" s="34">
        <v>51.119399999999999</v>
      </c>
      <c r="D1649" s="41">
        <v>29.3612</v>
      </c>
      <c r="E1649" s="34">
        <f>VLOOKUP(A1649,[1]GAS!$A$2:$B$215,2,FALSE)</f>
        <v>3.5049999999999999</v>
      </c>
      <c r="F1649" s="13">
        <f t="shared" si="75"/>
        <v>14.584707560627676</v>
      </c>
      <c r="G1649" s="13">
        <f t="shared" si="77"/>
        <v>8.3769472182596303</v>
      </c>
      <c r="H1649" s="21">
        <v>43385</v>
      </c>
      <c r="I1649" s="22">
        <v>18</v>
      </c>
      <c r="J1649" s="13">
        <f t="shared" si="76"/>
        <v>14.584707560627676</v>
      </c>
      <c r="K1649" s="13">
        <f t="shared" si="76"/>
        <v>8.3769472182596303</v>
      </c>
    </row>
    <row r="1650" spans="1:15">
      <c r="A1650" s="21">
        <v>43385</v>
      </c>
      <c r="B1650" s="22">
        <v>19</v>
      </c>
      <c r="C1650" s="34">
        <v>72.697900000000004</v>
      </c>
      <c r="D1650" s="41">
        <v>32.668999999999997</v>
      </c>
      <c r="E1650" s="34">
        <f>VLOOKUP(A1650,[1]GAS!$A$2:$B$215,2,FALSE)</f>
        <v>3.5049999999999999</v>
      </c>
      <c r="F1650" s="13">
        <f t="shared" si="75"/>
        <v>20.741198288159772</v>
      </c>
      <c r="G1650" s="13">
        <f t="shared" si="77"/>
        <v>9.3206847360912981</v>
      </c>
      <c r="H1650" s="21">
        <v>43385</v>
      </c>
      <c r="I1650" s="22">
        <v>19</v>
      </c>
      <c r="J1650" s="13">
        <f t="shared" si="76"/>
        <v>20.741198288159772</v>
      </c>
      <c r="K1650" s="13">
        <f t="shared" si="76"/>
        <v>9.3206847360912981</v>
      </c>
    </row>
    <row r="1651" spans="1:15">
      <c r="A1651" s="21">
        <v>43385</v>
      </c>
      <c r="B1651" s="22">
        <v>20</v>
      </c>
      <c r="C1651" s="34">
        <v>63.7774</v>
      </c>
      <c r="D1651" s="41">
        <v>32.007599999999996</v>
      </c>
      <c r="E1651" s="34">
        <f>VLOOKUP(A1651,[1]GAS!$A$2:$B$215,2,FALSE)</f>
        <v>3.5049999999999999</v>
      </c>
      <c r="F1651" s="13">
        <f t="shared" si="75"/>
        <v>18.196119828815977</v>
      </c>
      <c r="G1651" s="13">
        <f t="shared" si="77"/>
        <v>9.1319828815977164</v>
      </c>
      <c r="H1651" s="21">
        <v>43385</v>
      </c>
      <c r="I1651" s="22">
        <v>20</v>
      </c>
      <c r="J1651" s="13">
        <f t="shared" si="76"/>
        <v>18.196119828815977</v>
      </c>
      <c r="K1651" s="13">
        <f t="shared" si="76"/>
        <v>9.1319828815977164</v>
      </c>
    </row>
    <row r="1652" spans="1:15">
      <c r="A1652" s="21">
        <v>43385</v>
      </c>
      <c r="B1652" s="22">
        <v>21</v>
      </c>
      <c r="C1652" s="34">
        <v>52.358499999999999</v>
      </c>
      <c r="D1652" s="41">
        <v>30.3414</v>
      </c>
      <c r="E1652" s="34">
        <f>VLOOKUP(A1652,[1]GAS!$A$2:$B$215,2,FALSE)</f>
        <v>3.5049999999999999</v>
      </c>
      <c r="F1652" s="13">
        <f t="shared" si="75"/>
        <v>14.938231098430814</v>
      </c>
      <c r="G1652" s="13">
        <f t="shared" si="77"/>
        <v>8.6566048502139807</v>
      </c>
      <c r="H1652" s="21">
        <v>43385</v>
      </c>
      <c r="I1652" s="22">
        <v>21</v>
      </c>
      <c r="J1652" s="13">
        <f t="shared" si="76"/>
        <v>14.938231098430814</v>
      </c>
      <c r="K1652" s="13">
        <f t="shared" si="76"/>
        <v>8.6566048502139807</v>
      </c>
    </row>
    <row r="1653" spans="1:15">
      <c r="A1653" s="21">
        <v>43386</v>
      </c>
      <c r="B1653" s="22">
        <v>12</v>
      </c>
      <c r="C1653" s="34">
        <v>29.623100000000001</v>
      </c>
      <c r="D1653" s="41">
        <v>23.119499999999999</v>
      </c>
      <c r="E1653" s="34">
        <f>VLOOKUP(A1653,[1]GAS!$A$2:$B$215,2,FALSE)</f>
        <v>3.665</v>
      </c>
      <c r="F1653" s="13">
        <f t="shared" si="75"/>
        <v>8.0827012278308317</v>
      </c>
      <c r="G1653" s="13">
        <f t="shared" si="77"/>
        <v>6.3081855388813093</v>
      </c>
      <c r="H1653" s="21">
        <v>43386</v>
      </c>
      <c r="I1653" s="22">
        <v>12</v>
      </c>
      <c r="J1653" s="13">
        <f t="shared" si="76"/>
        <v>8.0827012278308317</v>
      </c>
      <c r="K1653" s="13">
        <f t="shared" si="76"/>
        <v>6.3081855388813093</v>
      </c>
      <c r="L1653" s="20">
        <f>MAX(AVERAGE(C1653:C1656),AVERAGE(C1654:C1657),AVERAGE(C1655:C1658),AVERAGE(C1656:C1659),AVERAGE(C1657:C1660))</f>
        <v>39.844650000000001</v>
      </c>
      <c r="M1653" s="20"/>
      <c r="N1653" s="20">
        <f>MAX(AVERAGE(D1653:D1656),AVERAGE(D1654:D1657),AVERAGE(D1655:D1658),AVERAGE(D1656:D1659),AVERAGE(D1657:D1660))</f>
        <v>16.929924999999997</v>
      </c>
      <c r="O1653" s="20"/>
    </row>
    <row r="1654" spans="1:15">
      <c r="A1654" s="21">
        <v>43386</v>
      </c>
      <c r="B1654" s="22">
        <v>13</v>
      </c>
      <c r="C1654" s="34">
        <v>28.7042</v>
      </c>
      <c r="D1654" s="41">
        <v>19.750699999999998</v>
      </c>
      <c r="E1654" s="34">
        <f>VLOOKUP(A1654,[1]GAS!$A$2:$B$215,2,FALSE)</f>
        <v>3.665</v>
      </c>
      <c r="F1654" s="13">
        <f t="shared" si="75"/>
        <v>7.8319781718963162</v>
      </c>
      <c r="G1654" s="13">
        <f t="shared" si="77"/>
        <v>5.38900409276944</v>
      </c>
      <c r="H1654" s="21">
        <v>43386</v>
      </c>
      <c r="I1654" s="22">
        <v>13</v>
      </c>
      <c r="J1654" s="13">
        <f t="shared" si="76"/>
        <v>7.8319781718963162</v>
      </c>
      <c r="K1654" s="13">
        <f t="shared" si="76"/>
        <v>5.38900409276944</v>
      </c>
    </row>
    <row r="1655" spans="1:15">
      <c r="A1655" s="21">
        <v>43386</v>
      </c>
      <c r="B1655" s="22">
        <v>14</v>
      </c>
      <c r="C1655" s="34">
        <v>30.290199999999999</v>
      </c>
      <c r="D1655" s="41">
        <v>18.750699999999998</v>
      </c>
      <c r="E1655" s="34">
        <f>VLOOKUP(A1655,[1]GAS!$A$2:$B$215,2,FALSE)</f>
        <v>3.665</v>
      </c>
      <c r="F1655" s="13">
        <f t="shared" si="75"/>
        <v>8.2647203274215553</v>
      </c>
      <c r="G1655" s="13">
        <f t="shared" si="77"/>
        <v>5.1161527967257836</v>
      </c>
      <c r="H1655" s="21">
        <v>43386</v>
      </c>
      <c r="I1655" s="22">
        <v>14</v>
      </c>
      <c r="J1655" s="13">
        <f t="shared" si="76"/>
        <v>8.2647203274215553</v>
      </c>
      <c r="K1655" s="13">
        <f t="shared" si="76"/>
        <v>5.1161527967257836</v>
      </c>
    </row>
    <row r="1656" spans="1:15">
      <c r="A1656" s="21">
        <v>43386</v>
      </c>
      <c r="B1656" s="22">
        <v>15</v>
      </c>
      <c r="C1656" s="34">
        <v>30.748799999999999</v>
      </c>
      <c r="D1656" s="41">
        <v>4.1158000000000001</v>
      </c>
      <c r="E1656" s="34">
        <f>VLOOKUP(A1656,[1]GAS!$A$2:$B$215,2,FALSE)</f>
        <v>3.665</v>
      </c>
      <c r="F1656" s="13">
        <f t="shared" si="75"/>
        <v>8.3898499317871753</v>
      </c>
      <c r="G1656" s="13">
        <f t="shared" si="77"/>
        <v>1.1230013642564802</v>
      </c>
      <c r="H1656" s="21">
        <v>43386</v>
      </c>
      <c r="I1656" s="22">
        <v>15</v>
      </c>
      <c r="J1656" s="13">
        <f t="shared" si="76"/>
        <v>8.3898499317871753</v>
      </c>
      <c r="K1656" s="13">
        <f t="shared" si="76"/>
        <v>1.1230013642564802</v>
      </c>
    </row>
    <row r="1657" spans="1:15">
      <c r="A1657" s="21">
        <v>43386</v>
      </c>
      <c r="B1657" s="22">
        <v>16</v>
      </c>
      <c r="C1657" s="34">
        <v>30.8809</v>
      </c>
      <c r="D1657" s="41">
        <v>1.4140999999999999</v>
      </c>
      <c r="E1657" s="34">
        <f>VLOOKUP(A1657,[1]GAS!$A$2:$B$215,2,FALSE)</f>
        <v>3.665</v>
      </c>
      <c r="F1657" s="13">
        <f t="shared" si="75"/>
        <v>8.4258935879945422</v>
      </c>
      <c r="G1657" s="13">
        <f t="shared" si="77"/>
        <v>0.38583901773533419</v>
      </c>
      <c r="H1657" s="21">
        <v>43386</v>
      </c>
      <c r="I1657" s="22">
        <v>16</v>
      </c>
      <c r="J1657" s="13">
        <f t="shared" si="76"/>
        <v>8.4258935879945422</v>
      </c>
      <c r="K1657" s="13">
        <f t="shared" si="76"/>
        <v>0.38583901773533419</v>
      </c>
    </row>
    <row r="1658" spans="1:15">
      <c r="A1658" s="21">
        <v>43386</v>
      </c>
      <c r="B1658" s="22">
        <v>17</v>
      </c>
      <c r="C1658" s="34">
        <v>32.901899999999998</v>
      </c>
      <c r="D1658" s="41">
        <v>3.8161</v>
      </c>
      <c r="E1658" s="34">
        <f>VLOOKUP(A1658,[1]GAS!$A$2:$B$215,2,FALSE)</f>
        <v>3.665</v>
      </c>
      <c r="F1658" s="13">
        <f t="shared" si="75"/>
        <v>8.9773260572987716</v>
      </c>
      <c r="G1658" s="13">
        <f t="shared" si="77"/>
        <v>1.0412278308321965</v>
      </c>
      <c r="H1658" s="21">
        <v>43386</v>
      </c>
      <c r="I1658" s="22">
        <v>17</v>
      </c>
      <c r="J1658" s="13">
        <f t="shared" si="76"/>
        <v>8.9773260572987716</v>
      </c>
      <c r="K1658" s="13">
        <f t="shared" si="76"/>
        <v>1.0412278308321965</v>
      </c>
    </row>
    <row r="1659" spans="1:15">
      <c r="A1659" s="21">
        <v>43386</v>
      </c>
      <c r="B1659" s="22">
        <v>18</v>
      </c>
      <c r="C1659" s="34">
        <v>42.554299999999998</v>
      </c>
      <c r="D1659" s="41">
        <v>34.145099999999999</v>
      </c>
      <c r="E1659" s="34">
        <f>VLOOKUP(A1659,[1]GAS!$A$2:$B$215,2,FALSE)</f>
        <v>3.665</v>
      </c>
      <c r="F1659" s="13">
        <f t="shared" si="75"/>
        <v>11.610995907230558</v>
      </c>
      <c r="G1659" s="13">
        <f t="shared" si="77"/>
        <v>9.3165347885402454</v>
      </c>
      <c r="H1659" s="21">
        <v>43386</v>
      </c>
      <c r="I1659" s="22">
        <v>18</v>
      </c>
      <c r="J1659" s="13">
        <f t="shared" si="76"/>
        <v>11.610995907230558</v>
      </c>
      <c r="K1659" s="13">
        <f t="shared" si="76"/>
        <v>9.3165347885402454</v>
      </c>
    </row>
    <row r="1660" spans="1:15">
      <c r="A1660" s="21">
        <v>43386</v>
      </c>
      <c r="B1660" s="22">
        <v>19</v>
      </c>
      <c r="C1660" s="34">
        <v>53.041499999999999</v>
      </c>
      <c r="D1660" s="41">
        <v>28.3444</v>
      </c>
      <c r="E1660" s="34">
        <f>VLOOKUP(A1660,[1]GAS!$A$2:$B$215,2,FALSE)</f>
        <v>3.665</v>
      </c>
      <c r="F1660" s="13">
        <f t="shared" si="75"/>
        <v>14.47244201909959</v>
      </c>
      <c r="G1660" s="13">
        <f t="shared" si="77"/>
        <v>7.7338062755798092</v>
      </c>
      <c r="H1660" s="21">
        <v>43386</v>
      </c>
      <c r="I1660" s="22">
        <v>19</v>
      </c>
      <c r="J1660" s="13">
        <f t="shared" si="76"/>
        <v>14.47244201909959</v>
      </c>
      <c r="K1660" s="13">
        <f t="shared" si="76"/>
        <v>7.7338062755798092</v>
      </c>
    </row>
    <row r="1661" spans="1:15">
      <c r="A1661" s="21">
        <v>43386</v>
      </c>
      <c r="B1661" s="22">
        <v>20</v>
      </c>
      <c r="C1661" s="34">
        <v>53.543799999999997</v>
      </c>
      <c r="D1661" s="41">
        <v>27.2166</v>
      </c>
      <c r="E1661" s="34">
        <f>VLOOKUP(A1661,[1]GAS!$A$2:$B$215,2,FALSE)</f>
        <v>3.665</v>
      </c>
      <c r="F1661" s="13">
        <f t="shared" si="75"/>
        <v>14.609495225102318</v>
      </c>
      <c r="G1661" s="13">
        <f t="shared" si="77"/>
        <v>7.4260845839017735</v>
      </c>
      <c r="H1661" s="21">
        <v>43386</v>
      </c>
      <c r="I1661" s="22">
        <v>20</v>
      </c>
      <c r="J1661" s="13">
        <f t="shared" si="76"/>
        <v>14.609495225102318</v>
      </c>
      <c r="K1661" s="13">
        <f t="shared" si="76"/>
        <v>7.4260845839017735</v>
      </c>
    </row>
    <row r="1662" spans="1:15">
      <c r="A1662" s="21">
        <v>43386</v>
      </c>
      <c r="B1662" s="22">
        <v>21</v>
      </c>
      <c r="C1662" s="34">
        <v>45.2652</v>
      </c>
      <c r="D1662" s="41">
        <v>26.738800000000001</v>
      </c>
      <c r="E1662" s="34">
        <f>VLOOKUP(A1662,[1]GAS!$A$2:$B$215,2,FALSE)</f>
        <v>3.665</v>
      </c>
      <c r="F1662" s="13">
        <f t="shared" si="75"/>
        <v>12.350668485675307</v>
      </c>
      <c r="G1662" s="13">
        <f t="shared" si="77"/>
        <v>7.2957162346521152</v>
      </c>
      <c r="H1662" s="21">
        <v>43386</v>
      </c>
      <c r="I1662" s="22">
        <v>21</v>
      </c>
      <c r="J1662" s="13">
        <f t="shared" si="76"/>
        <v>12.350668485675307</v>
      </c>
      <c r="K1662" s="13">
        <f t="shared" si="76"/>
        <v>7.2957162346521152</v>
      </c>
    </row>
    <row r="1663" spans="1:15">
      <c r="A1663" s="21">
        <v>43387</v>
      </c>
      <c r="B1663" s="22">
        <v>12</v>
      </c>
      <c r="C1663" s="34">
        <v>12.071300000000001</v>
      </c>
      <c r="D1663" s="41">
        <v>-1.0450999999999999</v>
      </c>
      <c r="E1663" s="34">
        <f>VLOOKUP(A1663,[1]GAS!$A$2:$B$215,2,FALSE)</f>
        <v>3.665</v>
      </c>
      <c r="F1663" s="13">
        <f t="shared" si="75"/>
        <v>3.2936698499317876</v>
      </c>
      <c r="G1663" s="13">
        <f t="shared" si="77"/>
        <v>-0.28515688949522505</v>
      </c>
      <c r="H1663" s="21">
        <v>43387</v>
      </c>
      <c r="I1663" s="22">
        <v>12</v>
      </c>
      <c r="J1663" s="13">
        <f t="shared" si="76"/>
        <v>3.2936698499317876</v>
      </c>
      <c r="K1663" s="13">
        <f t="shared" si="76"/>
        <v>-0.28515688949522505</v>
      </c>
      <c r="L1663" s="20">
        <f>MAX(AVERAGE(C1663:C1666),AVERAGE(C1664:C1667),AVERAGE(C1665:C1668),AVERAGE(C1666:C1669),AVERAGE(C1667:C1670))</f>
        <v>39.582099999999997</v>
      </c>
      <c r="M1663" s="20"/>
      <c r="N1663" s="20">
        <f>MAX(AVERAGE(D1663:D1666),AVERAGE(D1664:D1667),AVERAGE(D1665:D1668),AVERAGE(D1666:D1669),AVERAGE(D1667:D1670))</f>
        <v>22.997025000000001</v>
      </c>
      <c r="O1663" s="20"/>
    </row>
    <row r="1664" spans="1:15">
      <c r="A1664" s="21">
        <v>43387</v>
      </c>
      <c r="B1664" s="22">
        <v>13</v>
      </c>
      <c r="C1664" s="34">
        <v>11.151199999999999</v>
      </c>
      <c r="D1664" s="41">
        <v>0.1061</v>
      </c>
      <c r="E1664" s="34">
        <f>VLOOKUP(A1664,[1]GAS!$A$2:$B$215,2,FALSE)</f>
        <v>3.665</v>
      </c>
      <c r="F1664" s="13">
        <f t="shared" si="75"/>
        <v>3.0426193724420187</v>
      </c>
      <c r="G1664" s="13">
        <f t="shared" si="77"/>
        <v>2.8949522510231925E-2</v>
      </c>
      <c r="H1664" s="21">
        <v>43387</v>
      </c>
      <c r="I1664" s="22">
        <v>13</v>
      </c>
      <c r="J1664" s="13">
        <f t="shared" si="76"/>
        <v>3.0426193724420187</v>
      </c>
      <c r="K1664" s="13">
        <f t="shared" si="76"/>
        <v>2.8949522510231925E-2</v>
      </c>
    </row>
    <row r="1665" spans="1:15">
      <c r="A1665" s="21">
        <v>43387</v>
      </c>
      <c r="B1665" s="22">
        <v>14</v>
      </c>
      <c r="C1665" s="34">
        <v>12.136200000000001</v>
      </c>
      <c r="D1665" s="41">
        <v>-1.0157</v>
      </c>
      <c r="E1665" s="34">
        <f>VLOOKUP(A1665,[1]GAS!$A$2:$B$215,2,FALSE)</f>
        <v>3.665</v>
      </c>
      <c r="F1665" s="13">
        <f t="shared" si="75"/>
        <v>3.3113778990450204</v>
      </c>
      <c r="G1665" s="13">
        <f t="shared" si="77"/>
        <v>-0.27713506139154159</v>
      </c>
      <c r="H1665" s="21">
        <v>43387</v>
      </c>
      <c r="I1665" s="22">
        <v>14</v>
      </c>
      <c r="J1665" s="13">
        <f t="shared" si="76"/>
        <v>3.3113778990450204</v>
      </c>
      <c r="K1665" s="13">
        <f t="shared" si="76"/>
        <v>-0.27713506139154159</v>
      </c>
    </row>
    <row r="1666" spans="1:15">
      <c r="A1666" s="21">
        <v>43387</v>
      </c>
      <c r="B1666" s="22">
        <v>15</v>
      </c>
      <c r="C1666" s="34">
        <v>17.626000000000001</v>
      </c>
      <c r="D1666" s="41">
        <v>-2.4933000000000001</v>
      </c>
      <c r="E1666" s="34">
        <f>VLOOKUP(A1666,[1]GAS!$A$2:$B$215,2,FALSE)</f>
        <v>3.665</v>
      </c>
      <c r="F1666" s="13">
        <f t="shared" si="75"/>
        <v>4.809276944065485</v>
      </c>
      <c r="G1666" s="13">
        <f t="shared" si="77"/>
        <v>-0.68030013642564802</v>
      </c>
      <c r="H1666" s="21">
        <v>43387</v>
      </c>
      <c r="I1666" s="22">
        <v>15</v>
      </c>
      <c r="J1666" s="13">
        <f t="shared" si="76"/>
        <v>4.809276944065485</v>
      </c>
      <c r="K1666" s="13">
        <f t="shared" si="76"/>
        <v>-0.68030013642564802</v>
      </c>
    </row>
    <row r="1667" spans="1:15">
      <c r="A1667" s="21">
        <v>43387</v>
      </c>
      <c r="B1667" s="22">
        <v>16</v>
      </c>
      <c r="C1667" s="34">
        <v>21.451699999999999</v>
      </c>
      <c r="D1667" s="41">
        <v>6.0064000000000002</v>
      </c>
      <c r="E1667" s="34">
        <f>VLOOKUP(A1667,[1]GAS!$A$2:$B$215,2,FALSE)</f>
        <v>3.665</v>
      </c>
      <c r="F1667" s="13">
        <f t="shared" ref="F1667:F1730" si="78">C1667/E1667</f>
        <v>5.8531241473396998</v>
      </c>
      <c r="G1667" s="13">
        <f t="shared" si="77"/>
        <v>1.6388540245566168</v>
      </c>
      <c r="H1667" s="21">
        <v>43387</v>
      </c>
      <c r="I1667" s="22">
        <v>16</v>
      </c>
      <c r="J1667" s="13">
        <f t="shared" ref="J1667:K1730" si="79">F1667</f>
        <v>5.8531241473396998</v>
      </c>
      <c r="K1667" s="13">
        <f t="shared" si="79"/>
        <v>1.6388540245566168</v>
      </c>
    </row>
    <row r="1668" spans="1:15">
      <c r="A1668" s="21">
        <v>43387</v>
      </c>
      <c r="B1668" s="22">
        <v>17</v>
      </c>
      <c r="C1668" s="34">
        <v>30.792400000000001</v>
      </c>
      <c r="D1668" s="41">
        <v>16.769600000000001</v>
      </c>
      <c r="E1668" s="34">
        <f>VLOOKUP(A1668,[1]GAS!$A$2:$B$215,2,FALSE)</f>
        <v>3.665</v>
      </c>
      <c r="F1668" s="13">
        <f t="shared" si="78"/>
        <v>8.4017462482946801</v>
      </c>
      <c r="G1668" s="13">
        <f t="shared" ref="G1668:G1731" si="80">D1668/E1668</f>
        <v>4.575607094133697</v>
      </c>
      <c r="H1668" s="21">
        <v>43387</v>
      </c>
      <c r="I1668" s="22">
        <v>17</v>
      </c>
      <c r="J1668" s="13">
        <f t="shared" si="79"/>
        <v>8.4017462482946801</v>
      </c>
      <c r="K1668" s="13">
        <f t="shared" si="79"/>
        <v>4.575607094133697</v>
      </c>
    </row>
    <row r="1669" spans="1:15">
      <c r="A1669" s="21">
        <v>43387</v>
      </c>
      <c r="B1669" s="22">
        <v>18</v>
      </c>
      <c r="C1669" s="34">
        <v>43.456400000000002</v>
      </c>
      <c r="D1669" s="41">
        <v>31.311599999999999</v>
      </c>
      <c r="E1669" s="34">
        <f>VLOOKUP(A1669,[1]GAS!$A$2:$B$215,2,FALSE)</f>
        <v>3.665</v>
      </c>
      <c r="F1669" s="13">
        <f t="shared" si="78"/>
        <v>11.857135061391542</v>
      </c>
      <c r="G1669" s="13">
        <f t="shared" si="80"/>
        <v>8.5434106412005448</v>
      </c>
      <c r="H1669" s="21">
        <v>43387</v>
      </c>
      <c r="I1669" s="22">
        <v>18</v>
      </c>
      <c r="J1669" s="13">
        <f t="shared" si="79"/>
        <v>11.857135061391542</v>
      </c>
      <c r="K1669" s="13">
        <f t="shared" si="79"/>
        <v>8.5434106412005448</v>
      </c>
    </row>
    <row r="1670" spans="1:15">
      <c r="A1670" s="21">
        <v>43387</v>
      </c>
      <c r="B1670" s="22">
        <v>19</v>
      </c>
      <c r="C1670" s="34">
        <v>62.627899999999997</v>
      </c>
      <c r="D1670" s="41">
        <v>37.900500000000001</v>
      </c>
      <c r="E1670" s="34">
        <f>VLOOKUP(A1670,[1]GAS!$A$2:$B$215,2,FALSE)</f>
        <v>3.665</v>
      </c>
      <c r="F1670" s="13">
        <f t="shared" si="78"/>
        <v>17.088103683492495</v>
      </c>
      <c r="G1670" s="13">
        <f t="shared" si="80"/>
        <v>10.341200545702593</v>
      </c>
      <c r="H1670" s="21">
        <v>43387</v>
      </c>
      <c r="I1670" s="22">
        <v>19</v>
      </c>
      <c r="J1670" s="13">
        <f t="shared" si="79"/>
        <v>17.088103683492495</v>
      </c>
      <c r="K1670" s="13">
        <f t="shared" si="79"/>
        <v>10.341200545702593</v>
      </c>
    </row>
    <row r="1671" spans="1:15">
      <c r="A1671" s="21">
        <v>43387</v>
      </c>
      <c r="B1671" s="22">
        <v>20</v>
      </c>
      <c r="C1671" s="34">
        <v>62.601399999999998</v>
      </c>
      <c r="D1671" s="41">
        <v>35.162199999999999</v>
      </c>
      <c r="E1671" s="34">
        <f>VLOOKUP(A1671,[1]GAS!$A$2:$B$215,2,FALSE)</f>
        <v>3.665</v>
      </c>
      <c r="F1671" s="13">
        <f t="shared" si="78"/>
        <v>17.080873124147338</v>
      </c>
      <c r="G1671" s="13">
        <f t="shared" si="80"/>
        <v>9.5940518417462481</v>
      </c>
      <c r="H1671" s="21">
        <v>43387</v>
      </c>
      <c r="I1671" s="22">
        <v>20</v>
      </c>
      <c r="J1671" s="13">
        <f t="shared" si="79"/>
        <v>17.080873124147338</v>
      </c>
      <c r="K1671" s="13">
        <f t="shared" si="79"/>
        <v>9.5940518417462481</v>
      </c>
    </row>
    <row r="1672" spans="1:15">
      <c r="A1672" s="21">
        <v>43387</v>
      </c>
      <c r="B1672" s="22">
        <v>21</v>
      </c>
      <c r="C1672" s="34">
        <v>49.241999999999997</v>
      </c>
      <c r="D1672" s="41">
        <v>30.655799999999999</v>
      </c>
      <c r="E1672" s="34">
        <f>VLOOKUP(A1672,[1]GAS!$A$2:$B$215,2,FALSE)</f>
        <v>3.665</v>
      </c>
      <c r="F1672" s="13">
        <f t="shared" si="78"/>
        <v>13.435743519781719</v>
      </c>
      <c r="G1672" s="13">
        <f t="shared" si="80"/>
        <v>8.3644747612551154</v>
      </c>
      <c r="H1672" s="21">
        <v>43387</v>
      </c>
      <c r="I1672" s="22">
        <v>21</v>
      </c>
      <c r="J1672" s="13">
        <f t="shared" si="79"/>
        <v>13.435743519781719</v>
      </c>
      <c r="K1672" s="13">
        <f t="shared" si="79"/>
        <v>8.3644747612551154</v>
      </c>
    </row>
    <row r="1673" spans="1:15">
      <c r="A1673" s="21">
        <v>43388</v>
      </c>
      <c r="B1673" s="22">
        <v>12</v>
      </c>
      <c r="C1673" s="34">
        <v>21.795000000000002</v>
      </c>
      <c r="D1673" s="41">
        <v>-1.0105999999999999</v>
      </c>
      <c r="E1673" s="34">
        <f>VLOOKUP(A1673,[1]GAS!$A$2:$B$215,2,FALSE)</f>
        <v>3.665</v>
      </c>
      <c r="F1673" s="13">
        <f t="shared" si="78"/>
        <v>5.9467939972714872</v>
      </c>
      <c r="G1673" s="13">
        <f t="shared" si="80"/>
        <v>-0.27574351978171896</v>
      </c>
      <c r="H1673" s="21">
        <v>43388</v>
      </c>
      <c r="I1673" s="22">
        <v>12</v>
      </c>
      <c r="J1673" s="13">
        <f t="shared" si="79"/>
        <v>5.9467939972714872</v>
      </c>
      <c r="K1673" s="13">
        <f t="shared" si="79"/>
        <v>-0.27574351978171896</v>
      </c>
      <c r="L1673" s="20">
        <f>MAX(AVERAGE(C1673:C1676),AVERAGE(C1674:C1677),AVERAGE(C1675:C1678),AVERAGE(C1676:C1679),AVERAGE(C1677:C1680))</f>
        <v>53.516049999999993</v>
      </c>
      <c r="M1673" s="20"/>
      <c r="N1673" s="20">
        <f>MAX(AVERAGE(D1673:D1676),AVERAGE(D1674:D1677),AVERAGE(D1675:D1678),AVERAGE(D1676:D1679),AVERAGE(D1677:D1680))</f>
        <v>20.347799999999999</v>
      </c>
      <c r="O1673" s="20"/>
    </row>
    <row r="1674" spans="1:15">
      <c r="A1674" s="21">
        <v>43388</v>
      </c>
      <c r="B1674" s="22">
        <v>13</v>
      </c>
      <c r="C1674" s="34">
        <v>25.180599999999998</v>
      </c>
      <c r="D1674" s="41">
        <v>-3.1356000000000002</v>
      </c>
      <c r="E1674" s="34">
        <f>VLOOKUP(A1674,[1]GAS!$A$2:$B$215,2,FALSE)</f>
        <v>3.665</v>
      </c>
      <c r="F1674" s="13">
        <f t="shared" si="78"/>
        <v>6.8705593451568889</v>
      </c>
      <c r="G1674" s="13">
        <f t="shared" si="80"/>
        <v>-0.85555252387448844</v>
      </c>
      <c r="H1674" s="21">
        <v>43388</v>
      </c>
      <c r="I1674" s="22">
        <v>13</v>
      </c>
      <c r="J1674" s="13">
        <f t="shared" si="79"/>
        <v>6.8705593451568889</v>
      </c>
      <c r="K1674" s="13">
        <f t="shared" si="79"/>
        <v>-0.85555252387448844</v>
      </c>
    </row>
    <row r="1675" spans="1:15">
      <c r="A1675" s="21">
        <v>43388</v>
      </c>
      <c r="B1675" s="22">
        <v>14</v>
      </c>
      <c r="C1675" s="34">
        <v>29.6572</v>
      </c>
      <c r="D1675" s="41">
        <v>-4.3068999999999997</v>
      </c>
      <c r="E1675" s="34">
        <f>VLOOKUP(A1675,[1]GAS!$A$2:$B$215,2,FALSE)</f>
        <v>3.665</v>
      </c>
      <c r="F1675" s="13">
        <f t="shared" si="78"/>
        <v>8.0920054570259214</v>
      </c>
      <c r="G1675" s="13">
        <f t="shared" si="80"/>
        <v>-1.1751432469304228</v>
      </c>
      <c r="H1675" s="21">
        <v>43388</v>
      </c>
      <c r="I1675" s="22">
        <v>14</v>
      </c>
      <c r="J1675" s="13">
        <f t="shared" si="79"/>
        <v>8.0920054570259214</v>
      </c>
      <c r="K1675" s="13">
        <f t="shared" si="79"/>
        <v>-1.1751432469304228</v>
      </c>
    </row>
    <row r="1676" spans="1:15">
      <c r="A1676" s="21">
        <v>43388</v>
      </c>
      <c r="B1676" s="22">
        <v>15</v>
      </c>
      <c r="C1676" s="34">
        <v>28.949000000000002</v>
      </c>
      <c r="D1676" s="41">
        <v>-6.2256999999999998</v>
      </c>
      <c r="E1676" s="34">
        <f>VLOOKUP(A1676,[1]GAS!$A$2:$B$215,2,FALSE)</f>
        <v>3.665</v>
      </c>
      <c r="F1676" s="13">
        <f t="shared" si="78"/>
        <v>7.8987721691678043</v>
      </c>
      <c r="G1676" s="13">
        <f t="shared" si="80"/>
        <v>-1.6986903137789904</v>
      </c>
      <c r="H1676" s="21">
        <v>43388</v>
      </c>
      <c r="I1676" s="22">
        <v>15</v>
      </c>
      <c r="J1676" s="13">
        <f t="shared" si="79"/>
        <v>7.8987721691678043</v>
      </c>
      <c r="K1676" s="13">
        <f t="shared" si="79"/>
        <v>-1.6986903137789904</v>
      </c>
    </row>
    <row r="1677" spans="1:15">
      <c r="A1677" s="21">
        <v>43388</v>
      </c>
      <c r="B1677" s="22">
        <v>16</v>
      </c>
      <c r="C1677" s="34">
        <v>36.442399999999999</v>
      </c>
      <c r="D1677" s="41">
        <v>-5.4435000000000002</v>
      </c>
      <c r="E1677" s="34">
        <f>VLOOKUP(A1677,[1]GAS!$A$2:$B$215,2,FALSE)</f>
        <v>3.665</v>
      </c>
      <c r="F1677" s="13">
        <f t="shared" si="78"/>
        <v>9.943356070941336</v>
      </c>
      <c r="G1677" s="13">
        <f t="shared" si="80"/>
        <v>-1.4852660300136427</v>
      </c>
      <c r="H1677" s="21">
        <v>43388</v>
      </c>
      <c r="I1677" s="22">
        <v>16</v>
      </c>
      <c r="J1677" s="13">
        <f t="shared" si="79"/>
        <v>9.943356070941336</v>
      </c>
      <c r="K1677" s="13">
        <f t="shared" si="79"/>
        <v>-1.4852660300136427</v>
      </c>
    </row>
    <row r="1678" spans="1:15">
      <c r="A1678" s="21">
        <v>43388</v>
      </c>
      <c r="B1678" s="22">
        <v>17</v>
      </c>
      <c r="C1678" s="34">
        <v>36.271599999999999</v>
      </c>
      <c r="D1678" s="41">
        <v>8.9731000000000005</v>
      </c>
      <c r="E1678" s="34">
        <f>VLOOKUP(A1678,[1]GAS!$A$2:$B$215,2,FALSE)</f>
        <v>3.665</v>
      </c>
      <c r="F1678" s="13">
        <f t="shared" si="78"/>
        <v>9.8967530695770805</v>
      </c>
      <c r="G1678" s="13">
        <f t="shared" si="80"/>
        <v>2.4483219645293315</v>
      </c>
      <c r="H1678" s="21">
        <v>43388</v>
      </c>
      <c r="I1678" s="22">
        <v>17</v>
      </c>
      <c r="J1678" s="13">
        <f t="shared" si="79"/>
        <v>9.8967530695770805</v>
      </c>
      <c r="K1678" s="13">
        <f t="shared" si="79"/>
        <v>2.4483219645293315</v>
      </c>
    </row>
    <row r="1679" spans="1:15">
      <c r="A1679" s="21">
        <v>43388</v>
      </c>
      <c r="B1679" s="22">
        <v>18</v>
      </c>
      <c r="C1679" s="34">
        <v>55.594499999999996</v>
      </c>
      <c r="D1679" s="41">
        <v>36.293999999999997</v>
      </c>
      <c r="E1679" s="34">
        <f>VLOOKUP(A1679,[1]GAS!$A$2:$B$215,2,FALSE)</f>
        <v>3.665</v>
      </c>
      <c r="F1679" s="13">
        <f t="shared" si="78"/>
        <v>15.169031377899044</v>
      </c>
      <c r="G1679" s="13">
        <f t="shared" si="80"/>
        <v>9.9028649386084577</v>
      </c>
      <c r="H1679" s="21">
        <v>43388</v>
      </c>
      <c r="I1679" s="22">
        <v>18</v>
      </c>
      <c r="J1679" s="13">
        <f t="shared" si="79"/>
        <v>15.169031377899044</v>
      </c>
      <c r="K1679" s="13">
        <f t="shared" si="79"/>
        <v>9.9028649386084577</v>
      </c>
    </row>
    <row r="1680" spans="1:15">
      <c r="A1680" s="21">
        <v>43388</v>
      </c>
      <c r="B1680" s="22">
        <v>19</v>
      </c>
      <c r="C1680" s="34">
        <v>85.755700000000004</v>
      </c>
      <c r="D1680" s="41">
        <v>41.567599999999999</v>
      </c>
      <c r="E1680" s="34">
        <f>VLOOKUP(A1680,[1]GAS!$A$2:$B$215,2,FALSE)</f>
        <v>3.665</v>
      </c>
      <c r="F1680" s="13">
        <f t="shared" si="78"/>
        <v>23.398553888130969</v>
      </c>
      <c r="G1680" s="13">
        <f t="shared" si="80"/>
        <v>11.341773533424284</v>
      </c>
      <c r="H1680" s="21">
        <v>43388</v>
      </c>
      <c r="I1680" s="22">
        <v>19</v>
      </c>
      <c r="J1680" s="13">
        <f t="shared" si="79"/>
        <v>23.398553888130969</v>
      </c>
      <c r="K1680" s="13">
        <f t="shared" si="79"/>
        <v>11.341773533424284</v>
      </c>
    </row>
    <row r="1681" spans="1:15">
      <c r="A1681" s="21">
        <v>43388</v>
      </c>
      <c r="B1681" s="22">
        <v>20</v>
      </c>
      <c r="C1681" s="34">
        <v>78.009600000000006</v>
      </c>
      <c r="D1681" s="41">
        <v>43.17</v>
      </c>
      <c r="E1681" s="34">
        <f>VLOOKUP(A1681,[1]GAS!$A$2:$B$215,2,FALSE)</f>
        <v>3.665</v>
      </c>
      <c r="F1681" s="13">
        <f t="shared" si="78"/>
        <v>21.285020463847204</v>
      </c>
      <c r="G1681" s="13">
        <f t="shared" si="80"/>
        <v>11.778990450204638</v>
      </c>
      <c r="H1681" s="21">
        <v>43388</v>
      </c>
      <c r="I1681" s="22">
        <v>20</v>
      </c>
      <c r="J1681" s="13">
        <f t="shared" si="79"/>
        <v>21.285020463847204</v>
      </c>
      <c r="K1681" s="13">
        <f t="shared" si="79"/>
        <v>11.778990450204638</v>
      </c>
    </row>
    <row r="1682" spans="1:15">
      <c r="A1682" s="21">
        <v>43388</v>
      </c>
      <c r="B1682" s="22">
        <v>21</v>
      </c>
      <c r="C1682" s="34">
        <v>61.353099999999998</v>
      </c>
      <c r="D1682" s="41">
        <v>39.669499999999999</v>
      </c>
      <c r="E1682" s="34">
        <f>VLOOKUP(A1682,[1]GAS!$A$2:$B$215,2,FALSE)</f>
        <v>3.665</v>
      </c>
      <c r="F1682" s="13">
        <f t="shared" si="78"/>
        <v>16.740272851296044</v>
      </c>
      <c r="G1682" s="13">
        <f t="shared" si="80"/>
        <v>10.82387448840382</v>
      </c>
      <c r="H1682" s="21">
        <v>43388</v>
      </c>
      <c r="I1682" s="22">
        <v>21</v>
      </c>
      <c r="J1682" s="13">
        <f t="shared" si="79"/>
        <v>16.740272851296044</v>
      </c>
      <c r="K1682" s="13">
        <f t="shared" si="79"/>
        <v>10.82387448840382</v>
      </c>
    </row>
    <row r="1683" spans="1:15">
      <c r="A1683" s="21">
        <v>43389</v>
      </c>
      <c r="B1683" s="22">
        <v>12</v>
      </c>
      <c r="C1683" s="34">
        <v>23.108699999999999</v>
      </c>
      <c r="D1683" s="41">
        <v>3.3281000000000001</v>
      </c>
      <c r="E1683" s="34">
        <f>VLOOKUP(A1683,[1]GAS!$A$2:$B$215,2,FALSE)</f>
        <v>4.32</v>
      </c>
      <c r="F1683" s="13">
        <f t="shared" si="78"/>
        <v>5.3492361111111109</v>
      </c>
      <c r="G1683" s="13">
        <f t="shared" si="80"/>
        <v>0.77039351851851845</v>
      </c>
      <c r="H1683" s="21">
        <v>43389</v>
      </c>
      <c r="I1683" s="22">
        <v>12</v>
      </c>
      <c r="J1683" s="13">
        <f t="shared" si="79"/>
        <v>5.3492361111111109</v>
      </c>
      <c r="K1683" s="13">
        <f t="shared" si="79"/>
        <v>0.77039351851851845</v>
      </c>
      <c r="L1683" s="20">
        <f>MAX(AVERAGE(C1683:C1686),AVERAGE(C1684:C1687),AVERAGE(C1685:C1688),AVERAGE(C1686:C1689),AVERAGE(C1687:C1690))</f>
        <v>54.680774999999997</v>
      </c>
      <c r="M1683" s="20"/>
      <c r="N1683" s="20">
        <f>MAX(AVERAGE(D1683:D1686),AVERAGE(D1684:D1687),AVERAGE(D1685:D1688),AVERAGE(D1686:D1689),AVERAGE(D1687:D1690))</f>
        <v>29.170550000000002</v>
      </c>
      <c r="O1683" s="20"/>
    </row>
    <row r="1684" spans="1:15">
      <c r="A1684" s="21">
        <v>43389</v>
      </c>
      <c r="B1684" s="22">
        <v>13</v>
      </c>
      <c r="C1684" s="34">
        <v>24.772500000000001</v>
      </c>
      <c r="D1684" s="41">
        <v>2.4142999999999999</v>
      </c>
      <c r="E1684" s="34">
        <f>VLOOKUP(A1684,[1]GAS!$A$2:$B$215,2,FALSE)</f>
        <v>4.32</v>
      </c>
      <c r="F1684" s="13">
        <f t="shared" si="78"/>
        <v>5.734375</v>
      </c>
      <c r="G1684" s="13">
        <f t="shared" si="80"/>
        <v>0.55886574074074069</v>
      </c>
      <c r="H1684" s="21">
        <v>43389</v>
      </c>
      <c r="I1684" s="22">
        <v>13</v>
      </c>
      <c r="J1684" s="13">
        <f t="shared" si="79"/>
        <v>5.734375</v>
      </c>
      <c r="K1684" s="13">
        <f t="shared" si="79"/>
        <v>0.55886574074074069</v>
      </c>
    </row>
    <row r="1685" spans="1:15">
      <c r="A1685" s="21">
        <v>43389</v>
      </c>
      <c r="B1685" s="22">
        <v>14</v>
      </c>
      <c r="C1685" s="34">
        <v>26.120699999999999</v>
      </c>
      <c r="D1685" s="41">
        <v>3.2063999999999999</v>
      </c>
      <c r="E1685" s="34">
        <f>VLOOKUP(A1685,[1]GAS!$A$2:$B$215,2,FALSE)</f>
        <v>4.32</v>
      </c>
      <c r="F1685" s="13">
        <f t="shared" si="78"/>
        <v>6.0464583333333328</v>
      </c>
      <c r="G1685" s="13">
        <f t="shared" si="80"/>
        <v>0.74222222222222212</v>
      </c>
      <c r="H1685" s="21">
        <v>43389</v>
      </c>
      <c r="I1685" s="22">
        <v>14</v>
      </c>
      <c r="J1685" s="13">
        <f t="shared" si="79"/>
        <v>6.0464583333333328</v>
      </c>
      <c r="K1685" s="13">
        <f t="shared" si="79"/>
        <v>0.74222222222222212</v>
      </c>
    </row>
    <row r="1686" spans="1:15">
      <c r="A1686" s="21">
        <v>43389</v>
      </c>
      <c r="B1686" s="22">
        <v>15</v>
      </c>
      <c r="C1686" s="34">
        <v>31.904</v>
      </c>
      <c r="D1686" s="41">
        <v>8.0817999999999994</v>
      </c>
      <c r="E1686" s="34">
        <f>VLOOKUP(A1686,[1]GAS!$A$2:$B$215,2,FALSE)</f>
        <v>4.32</v>
      </c>
      <c r="F1686" s="13">
        <f t="shared" si="78"/>
        <v>7.3851851851851844</v>
      </c>
      <c r="G1686" s="13">
        <f t="shared" si="80"/>
        <v>1.8707870370370367</v>
      </c>
      <c r="H1686" s="21">
        <v>43389</v>
      </c>
      <c r="I1686" s="22">
        <v>15</v>
      </c>
      <c r="J1686" s="13">
        <f t="shared" si="79"/>
        <v>7.3851851851851844</v>
      </c>
      <c r="K1686" s="13">
        <f t="shared" si="79"/>
        <v>1.8707870370370367</v>
      </c>
    </row>
    <row r="1687" spans="1:15">
      <c r="A1687" s="21">
        <v>43389</v>
      </c>
      <c r="B1687" s="22">
        <v>16</v>
      </c>
      <c r="C1687" s="34">
        <v>40.180700000000002</v>
      </c>
      <c r="D1687" s="41">
        <v>1.7890999999999999</v>
      </c>
      <c r="E1687" s="34">
        <f>VLOOKUP(A1687,[1]GAS!$A$2:$B$215,2,FALSE)</f>
        <v>4.32</v>
      </c>
      <c r="F1687" s="13">
        <f t="shared" si="78"/>
        <v>9.3010879629629635</v>
      </c>
      <c r="G1687" s="13">
        <f t="shared" si="80"/>
        <v>0.41414351851851849</v>
      </c>
      <c r="H1687" s="21">
        <v>43389</v>
      </c>
      <c r="I1687" s="22">
        <v>16</v>
      </c>
      <c r="J1687" s="13">
        <f t="shared" si="79"/>
        <v>9.3010879629629635</v>
      </c>
      <c r="K1687" s="13">
        <f t="shared" si="79"/>
        <v>0.41414351851851849</v>
      </c>
    </row>
    <row r="1688" spans="1:15">
      <c r="A1688" s="21">
        <v>43389</v>
      </c>
      <c r="B1688" s="22">
        <v>17</v>
      </c>
      <c r="C1688" s="34">
        <v>38.564</v>
      </c>
      <c r="D1688" s="41">
        <v>28.831800000000001</v>
      </c>
      <c r="E1688" s="34">
        <f>VLOOKUP(A1688,[1]GAS!$A$2:$B$215,2,FALSE)</f>
        <v>4.32</v>
      </c>
      <c r="F1688" s="13">
        <f t="shared" si="78"/>
        <v>8.9268518518518505</v>
      </c>
      <c r="G1688" s="13">
        <f t="shared" si="80"/>
        <v>6.6740277777777779</v>
      </c>
      <c r="H1688" s="21">
        <v>43389</v>
      </c>
      <c r="I1688" s="22">
        <v>17</v>
      </c>
      <c r="J1688" s="13">
        <f t="shared" si="79"/>
        <v>8.9268518518518505</v>
      </c>
      <c r="K1688" s="13">
        <f t="shared" si="79"/>
        <v>6.6740277777777779</v>
      </c>
    </row>
    <row r="1689" spans="1:15">
      <c r="A1689" s="21">
        <v>43389</v>
      </c>
      <c r="B1689" s="22">
        <v>18</v>
      </c>
      <c r="C1689" s="34">
        <v>56.8872</v>
      </c>
      <c r="D1689" s="41">
        <v>47.2239</v>
      </c>
      <c r="E1689" s="34">
        <f>VLOOKUP(A1689,[1]GAS!$A$2:$B$215,2,FALSE)</f>
        <v>4.32</v>
      </c>
      <c r="F1689" s="13">
        <f t="shared" si="78"/>
        <v>13.168333333333333</v>
      </c>
      <c r="G1689" s="13">
        <f t="shared" si="80"/>
        <v>10.931458333333333</v>
      </c>
      <c r="H1689" s="21">
        <v>43389</v>
      </c>
      <c r="I1689" s="22">
        <v>18</v>
      </c>
      <c r="J1689" s="13">
        <f t="shared" si="79"/>
        <v>13.168333333333333</v>
      </c>
      <c r="K1689" s="13">
        <f t="shared" si="79"/>
        <v>10.931458333333333</v>
      </c>
    </row>
    <row r="1690" spans="1:15">
      <c r="A1690" s="21">
        <v>43389</v>
      </c>
      <c r="B1690" s="22">
        <v>19</v>
      </c>
      <c r="C1690" s="34">
        <v>83.091200000000001</v>
      </c>
      <c r="D1690" s="41">
        <v>38.837400000000002</v>
      </c>
      <c r="E1690" s="34">
        <f>VLOOKUP(A1690,[1]GAS!$A$2:$B$215,2,FALSE)</f>
        <v>4.32</v>
      </c>
      <c r="F1690" s="13">
        <f t="shared" si="78"/>
        <v>19.234074074074073</v>
      </c>
      <c r="G1690" s="13">
        <f t="shared" si="80"/>
        <v>8.9901388888888896</v>
      </c>
      <c r="H1690" s="21">
        <v>43389</v>
      </c>
      <c r="I1690" s="22">
        <v>19</v>
      </c>
      <c r="J1690" s="13">
        <f t="shared" si="79"/>
        <v>19.234074074074073</v>
      </c>
      <c r="K1690" s="13">
        <f t="shared" si="79"/>
        <v>8.9901388888888896</v>
      </c>
    </row>
    <row r="1691" spans="1:15">
      <c r="A1691" s="21">
        <v>43389</v>
      </c>
      <c r="B1691" s="22">
        <v>20</v>
      </c>
      <c r="C1691" s="34">
        <v>87.023799999999994</v>
      </c>
      <c r="D1691" s="41">
        <v>42.488900000000001</v>
      </c>
      <c r="E1691" s="34">
        <f>VLOOKUP(A1691,[1]GAS!$A$2:$B$215,2,FALSE)</f>
        <v>4.32</v>
      </c>
      <c r="F1691" s="13">
        <f t="shared" si="78"/>
        <v>20.144398148148145</v>
      </c>
      <c r="G1691" s="13">
        <f t="shared" si="80"/>
        <v>9.8353935185185186</v>
      </c>
      <c r="H1691" s="21">
        <v>43389</v>
      </c>
      <c r="I1691" s="22">
        <v>20</v>
      </c>
      <c r="J1691" s="13">
        <f t="shared" si="79"/>
        <v>20.144398148148145</v>
      </c>
      <c r="K1691" s="13">
        <f t="shared" si="79"/>
        <v>9.8353935185185186</v>
      </c>
    </row>
    <row r="1692" spans="1:15">
      <c r="A1692" s="21">
        <v>43389</v>
      </c>
      <c r="B1692" s="22">
        <v>21</v>
      </c>
      <c r="C1692" s="34">
        <v>63.007399999999997</v>
      </c>
      <c r="D1692" s="41">
        <v>41.277299999999997</v>
      </c>
      <c r="E1692" s="34">
        <f>VLOOKUP(A1692,[1]GAS!$A$2:$B$215,2,FALSE)</f>
        <v>4.32</v>
      </c>
      <c r="F1692" s="13">
        <f t="shared" si="78"/>
        <v>14.585046296296294</v>
      </c>
      <c r="G1692" s="13">
        <f t="shared" si="80"/>
        <v>9.5549305555555542</v>
      </c>
      <c r="H1692" s="21">
        <v>43389</v>
      </c>
      <c r="I1692" s="22">
        <v>21</v>
      </c>
      <c r="J1692" s="13">
        <f t="shared" si="79"/>
        <v>14.585046296296294</v>
      </c>
      <c r="K1692" s="13">
        <f t="shared" si="79"/>
        <v>9.5549305555555542</v>
      </c>
    </row>
    <row r="1693" spans="1:15">
      <c r="A1693" s="21">
        <v>43390</v>
      </c>
      <c r="B1693" s="22">
        <v>12</v>
      </c>
      <c r="C1693" s="34">
        <v>16.679099999999998</v>
      </c>
      <c r="D1693" s="41">
        <v>29.770700000000001</v>
      </c>
      <c r="E1693" s="34">
        <f>VLOOKUP(A1693,[1]GAS!$A$2:$B$215,2,FALSE)</f>
        <v>4.91</v>
      </c>
      <c r="F1693" s="13">
        <f t="shared" si="78"/>
        <v>3.3969653767820769</v>
      </c>
      <c r="G1693" s="13">
        <f t="shared" si="80"/>
        <v>6.0632790224032584</v>
      </c>
      <c r="H1693" s="21">
        <v>43390</v>
      </c>
      <c r="I1693" s="22">
        <v>12</v>
      </c>
      <c r="J1693" s="13">
        <f t="shared" si="79"/>
        <v>3.3969653767820769</v>
      </c>
      <c r="K1693" s="13">
        <f t="shared" si="79"/>
        <v>6.0632790224032584</v>
      </c>
      <c r="L1693" s="20">
        <f>MAX(AVERAGE(C1693:C1696),AVERAGE(C1694:C1697),AVERAGE(C1695:C1698),AVERAGE(C1696:C1699),AVERAGE(C1697:C1700))</f>
        <v>55.985275000000001</v>
      </c>
      <c r="M1693" s="20"/>
      <c r="N1693" s="20">
        <f>MAX(AVERAGE(D1693:D1696),AVERAGE(D1694:D1697),AVERAGE(D1695:D1698),AVERAGE(D1696:D1699),AVERAGE(D1697:D1700))</f>
        <v>23.815874999999998</v>
      </c>
      <c r="O1693" s="20"/>
    </row>
    <row r="1694" spans="1:15">
      <c r="A1694" s="21">
        <v>43390</v>
      </c>
      <c r="B1694" s="22">
        <v>13</v>
      </c>
      <c r="C1694" s="34">
        <v>20.446300000000001</v>
      </c>
      <c r="D1694" s="41">
        <v>18.875499999999999</v>
      </c>
      <c r="E1694" s="34">
        <f>VLOOKUP(A1694,[1]GAS!$A$2:$B$215,2,FALSE)</f>
        <v>4.91</v>
      </c>
      <c r="F1694" s="13">
        <f t="shared" si="78"/>
        <v>4.1642158859470468</v>
      </c>
      <c r="G1694" s="13">
        <f t="shared" si="80"/>
        <v>3.8442973523421586</v>
      </c>
      <c r="H1694" s="21">
        <v>43390</v>
      </c>
      <c r="I1694" s="22">
        <v>13</v>
      </c>
      <c r="J1694" s="13">
        <f t="shared" si="79"/>
        <v>4.1642158859470468</v>
      </c>
      <c r="K1694" s="13">
        <f t="shared" si="79"/>
        <v>3.8442973523421586</v>
      </c>
    </row>
    <row r="1695" spans="1:15">
      <c r="A1695" s="21">
        <v>43390</v>
      </c>
      <c r="B1695" s="22">
        <v>14</v>
      </c>
      <c r="C1695" s="34">
        <v>19.967600000000001</v>
      </c>
      <c r="D1695" s="41">
        <v>17.444099999999999</v>
      </c>
      <c r="E1695" s="34">
        <f>VLOOKUP(A1695,[1]GAS!$A$2:$B$215,2,FALSE)</f>
        <v>4.91</v>
      </c>
      <c r="F1695" s="13">
        <f t="shared" si="78"/>
        <v>4.0667209775967414</v>
      </c>
      <c r="G1695" s="13">
        <f t="shared" si="80"/>
        <v>3.552769857433808</v>
      </c>
      <c r="H1695" s="21">
        <v>43390</v>
      </c>
      <c r="I1695" s="22">
        <v>14</v>
      </c>
      <c r="J1695" s="13">
        <f t="shared" si="79"/>
        <v>4.0667209775967414</v>
      </c>
      <c r="K1695" s="13">
        <f t="shared" si="79"/>
        <v>3.552769857433808</v>
      </c>
    </row>
    <row r="1696" spans="1:15">
      <c r="A1696" s="21">
        <v>43390</v>
      </c>
      <c r="B1696" s="22">
        <v>15</v>
      </c>
      <c r="C1696" s="34">
        <v>25.3489</v>
      </c>
      <c r="D1696" s="41">
        <v>16.212499999999999</v>
      </c>
      <c r="E1696" s="34">
        <f>VLOOKUP(A1696,[1]GAS!$A$2:$B$215,2,FALSE)</f>
        <v>4.91</v>
      </c>
      <c r="F1696" s="13">
        <f t="shared" si="78"/>
        <v>5.1627087576374748</v>
      </c>
      <c r="G1696" s="13">
        <f t="shared" si="80"/>
        <v>3.3019348268839099</v>
      </c>
      <c r="H1696" s="21">
        <v>43390</v>
      </c>
      <c r="I1696" s="22">
        <v>15</v>
      </c>
      <c r="J1696" s="13">
        <f t="shared" si="79"/>
        <v>5.1627087576374748</v>
      </c>
      <c r="K1696" s="13">
        <f t="shared" si="79"/>
        <v>3.3019348268839099</v>
      </c>
    </row>
    <row r="1697" spans="1:15">
      <c r="A1697" s="21">
        <v>43390</v>
      </c>
      <c r="B1697" s="22">
        <v>16</v>
      </c>
      <c r="C1697" s="34">
        <v>29.546099999999999</v>
      </c>
      <c r="D1697" s="41">
        <v>2.2927</v>
      </c>
      <c r="E1697" s="34">
        <f>VLOOKUP(A1697,[1]GAS!$A$2:$B$215,2,FALSE)</f>
        <v>4.91</v>
      </c>
      <c r="F1697" s="13">
        <f t="shared" si="78"/>
        <v>6.0175356415478616</v>
      </c>
      <c r="G1697" s="13">
        <f t="shared" si="80"/>
        <v>0.46694501018329937</v>
      </c>
      <c r="H1697" s="21">
        <v>43390</v>
      </c>
      <c r="I1697" s="22">
        <v>16</v>
      </c>
      <c r="J1697" s="13">
        <f t="shared" si="79"/>
        <v>6.0175356415478616</v>
      </c>
      <c r="K1697" s="13">
        <f t="shared" si="79"/>
        <v>0.46694501018329937</v>
      </c>
    </row>
    <row r="1698" spans="1:15">
      <c r="A1698" s="21">
        <v>43390</v>
      </c>
      <c r="B1698" s="22">
        <v>17</v>
      </c>
      <c r="C1698" s="34">
        <v>39.900500000000001</v>
      </c>
      <c r="D1698" s="41">
        <v>13.124499999999999</v>
      </c>
      <c r="E1698" s="34">
        <f>VLOOKUP(A1698,[1]GAS!$A$2:$B$215,2,FALSE)</f>
        <v>4.91</v>
      </c>
      <c r="F1698" s="13">
        <f t="shared" si="78"/>
        <v>8.1263747454175146</v>
      </c>
      <c r="G1698" s="13">
        <f t="shared" si="80"/>
        <v>2.6730142566191444</v>
      </c>
      <c r="H1698" s="21">
        <v>43390</v>
      </c>
      <c r="I1698" s="22">
        <v>17</v>
      </c>
      <c r="J1698" s="13">
        <f t="shared" si="79"/>
        <v>8.1263747454175146</v>
      </c>
      <c r="K1698" s="13">
        <f t="shared" si="79"/>
        <v>2.6730142566191444</v>
      </c>
    </row>
    <row r="1699" spans="1:15">
      <c r="A1699" s="21">
        <v>43390</v>
      </c>
      <c r="B1699" s="22">
        <v>18</v>
      </c>
      <c r="C1699" s="34">
        <v>65.0959</v>
      </c>
      <c r="D1699" s="41">
        <v>40.186900000000001</v>
      </c>
      <c r="E1699" s="34">
        <f>VLOOKUP(A1699,[1]GAS!$A$2:$B$215,2,FALSE)</f>
        <v>4.91</v>
      </c>
      <c r="F1699" s="13">
        <f t="shared" si="78"/>
        <v>13.257820773930753</v>
      </c>
      <c r="G1699" s="13">
        <f t="shared" si="80"/>
        <v>8.1847046843177189</v>
      </c>
      <c r="H1699" s="21">
        <v>43390</v>
      </c>
      <c r="I1699" s="22">
        <v>18</v>
      </c>
      <c r="J1699" s="13">
        <f t="shared" si="79"/>
        <v>13.257820773930753</v>
      </c>
      <c r="K1699" s="13">
        <f t="shared" si="79"/>
        <v>8.1847046843177189</v>
      </c>
    </row>
    <row r="1700" spans="1:15">
      <c r="A1700" s="21">
        <v>43390</v>
      </c>
      <c r="B1700" s="22">
        <v>19</v>
      </c>
      <c r="C1700" s="34">
        <v>89.398600000000002</v>
      </c>
      <c r="D1700" s="41">
        <v>39.659399999999998</v>
      </c>
      <c r="E1700" s="34">
        <f>VLOOKUP(A1700,[1]GAS!$A$2:$B$215,2,FALSE)</f>
        <v>4.91</v>
      </c>
      <c r="F1700" s="13">
        <f t="shared" si="78"/>
        <v>18.207454175152748</v>
      </c>
      <c r="G1700" s="13">
        <f t="shared" si="80"/>
        <v>8.0772708757637464</v>
      </c>
      <c r="H1700" s="21">
        <v>43390</v>
      </c>
      <c r="I1700" s="22">
        <v>19</v>
      </c>
      <c r="J1700" s="13">
        <f t="shared" si="79"/>
        <v>18.207454175152748</v>
      </c>
      <c r="K1700" s="13">
        <f t="shared" si="79"/>
        <v>8.0772708757637464</v>
      </c>
    </row>
    <row r="1701" spans="1:15">
      <c r="A1701" s="21">
        <v>43390</v>
      </c>
      <c r="B1701" s="22">
        <v>20</v>
      </c>
      <c r="C1701" s="34">
        <v>93.158900000000003</v>
      </c>
      <c r="D1701" s="41">
        <v>40.7346</v>
      </c>
      <c r="E1701" s="34">
        <f>VLOOKUP(A1701,[1]GAS!$A$2:$B$215,2,FALSE)</f>
        <v>4.91</v>
      </c>
      <c r="F1701" s="13">
        <f t="shared" si="78"/>
        <v>18.973299389002037</v>
      </c>
      <c r="G1701" s="13">
        <f t="shared" si="80"/>
        <v>8.2962525458248475</v>
      </c>
      <c r="H1701" s="21">
        <v>43390</v>
      </c>
      <c r="I1701" s="22">
        <v>20</v>
      </c>
      <c r="J1701" s="13">
        <f t="shared" si="79"/>
        <v>18.973299389002037</v>
      </c>
      <c r="K1701" s="13">
        <f t="shared" si="79"/>
        <v>8.2962525458248475</v>
      </c>
    </row>
    <row r="1702" spans="1:15">
      <c r="A1702" s="21">
        <v>43390</v>
      </c>
      <c r="B1702" s="22">
        <v>21</v>
      </c>
      <c r="C1702" s="34">
        <v>69.014300000000006</v>
      </c>
      <c r="D1702" s="41">
        <v>41.697099999999999</v>
      </c>
      <c r="E1702" s="34">
        <f>VLOOKUP(A1702,[1]GAS!$A$2:$B$215,2,FALSE)</f>
        <v>4.91</v>
      </c>
      <c r="F1702" s="13">
        <f t="shared" si="78"/>
        <v>14.055865580448065</v>
      </c>
      <c r="G1702" s="13">
        <f t="shared" si="80"/>
        <v>8.4922810590631368</v>
      </c>
      <c r="H1702" s="21">
        <v>43390</v>
      </c>
      <c r="I1702" s="22">
        <v>21</v>
      </c>
      <c r="J1702" s="13">
        <f t="shared" si="79"/>
        <v>14.055865580448065</v>
      </c>
      <c r="K1702" s="13">
        <f t="shared" si="79"/>
        <v>8.4922810590631368</v>
      </c>
    </row>
    <row r="1703" spans="1:15">
      <c r="A1703" s="21">
        <v>43391</v>
      </c>
      <c r="B1703" s="22">
        <v>12</v>
      </c>
      <c r="C1703" s="34">
        <v>18.724399999999999</v>
      </c>
      <c r="D1703" s="41">
        <v>32.854500000000002</v>
      </c>
      <c r="E1703" s="34">
        <f>VLOOKUP(A1703,[1]GAS!$A$2:$B$215,2,FALSE)</f>
        <v>5.0199999999999996</v>
      </c>
      <c r="F1703" s="13">
        <f t="shared" si="78"/>
        <v>3.72996015936255</v>
      </c>
      <c r="G1703" s="13">
        <f t="shared" si="80"/>
        <v>6.5447211155378495</v>
      </c>
      <c r="H1703" s="21">
        <v>43391</v>
      </c>
      <c r="I1703" s="22">
        <v>12</v>
      </c>
      <c r="J1703" s="13">
        <f t="shared" si="79"/>
        <v>3.72996015936255</v>
      </c>
      <c r="K1703" s="13">
        <f t="shared" si="79"/>
        <v>6.5447211155378495</v>
      </c>
      <c r="L1703" s="20">
        <f>MAX(AVERAGE(C1703:C1706),AVERAGE(C1704:C1707),AVERAGE(C1705:C1708),AVERAGE(C1706:C1709),AVERAGE(C1707:C1710))</f>
        <v>59.045774999999999</v>
      </c>
      <c r="M1703" s="20"/>
      <c r="N1703" s="20">
        <f>MAX(AVERAGE(D1703:D1706),AVERAGE(D1704:D1707),AVERAGE(D1705:D1708),AVERAGE(D1706:D1709),AVERAGE(D1707:D1710))</f>
        <v>80.860600000000005</v>
      </c>
      <c r="O1703" s="20"/>
    </row>
    <row r="1704" spans="1:15">
      <c r="A1704" s="21">
        <v>43391</v>
      </c>
      <c r="B1704" s="22">
        <v>13</v>
      </c>
      <c r="C1704" s="34">
        <v>20.196000000000002</v>
      </c>
      <c r="D1704" s="41">
        <v>32.250300000000003</v>
      </c>
      <c r="E1704" s="34">
        <f>VLOOKUP(A1704,[1]GAS!$A$2:$B$215,2,FALSE)</f>
        <v>5.0199999999999996</v>
      </c>
      <c r="F1704" s="13">
        <f t="shared" si="78"/>
        <v>4.0231075697211161</v>
      </c>
      <c r="G1704" s="13">
        <f t="shared" si="80"/>
        <v>6.4243625498007981</v>
      </c>
      <c r="H1704" s="21">
        <v>43391</v>
      </c>
      <c r="I1704" s="22">
        <v>13</v>
      </c>
      <c r="J1704" s="13">
        <f t="shared" si="79"/>
        <v>4.0231075697211161</v>
      </c>
      <c r="K1704" s="13">
        <f t="shared" si="79"/>
        <v>6.4243625498007981</v>
      </c>
    </row>
    <row r="1705" spans="1:15">
      <c r="A1705" s="21">
        <v>43391</v>
      </c>
      <c r="B1705" s="22">
        <v>14</v>
      </c>
      <c r="C1705" s="34">
        <v>23.156700000000001</v>
      </c>
      <c r="D1705" s="41">
        <v>33.525700000000001</v>
      </c>
      <c r="E1705" s="34">
        <f>VLOOKUP(A1705,[1]GAS!$A$2:$B$215,2,FALSE)</f>
        <v>5.0199999999999996</v>
      </c>
      <c r="F1705" s="13">
        <f t="shared" si="78"/>
        <v>4.6128884462151403</v>
      </c>
      <c r="G1705" s="13">
        <f t="shared" si="80"/>
        <v>6.678426294820718</v>
      </c>
      <c r="H1705" s="21">
        <v>43391</v>
      </c>
      <c r="I1705" s="22">
        <v>14</v>
      </c>
      <c r="J1705" s="13">
        <f t="shared" si="79"/>
        <v>4.6128884462151403</v>
      </c>
      <c r="K1705" s="13">
        <f t="shared" si="79"/>
        <v>6.678426294820718</v>
      </c>
    </row>
    <row r="1706" spans="1:15">
      <c r="A1706" s="21">
        <v>43391</v>
      </c>
      <c r="B1706" s="22">
        <v>15</v>
      </c>
      <c r="C1706" s="34">
        <v>27.51</v>
      </c>
      <c r="D1706" s="41">
        <v>32.0486</v>
      </c>
      <c r="E1706" s="34">
        <f>VLOOKUP(A1706,[1]GAS!$A$2:$B$215,2,FALSE)</f>
        <v>5.0199999999999996</v>
      </c>
      <c r="F1706" s="13">
        <f t="shared" si="78"/>
        <v>5.4800796812749013</v>
      </c>
      <c r="G1706" s="13">
        <f t="shared" si="80"/>
        <v>6.3841832669322711</v>
      </c>
      <c r="H1706" s="21">
        <v>43391</v>
      </c>
      <c r="I1706" s="22">
        <v>15</v>
      </c>
      <c r="J1706" s="13">
        <f t="shared" si="79"/>
        <v>5.4800796812749013</v>
      </c>
      <c r="K1706" s="13">
        <f t="shared" si="79"/>
        <v>6.3841832669322711</v>
      </c>
    </row>
    <row r="1707" spans="1:15">
      <c r="A1707" s="21">
        <v>43391</v>
      </c>
      <c r="B1707" s="22">
        <v>16</v>
      </c>
      <c r="C1707" s="34">
        <v>34.283000000000001</v>
      </c>
      <c r="D1707" s="41">
        <v>19.131399999999999</v>
      </c>
      <c r="E1707" s="34">
        <f>VLOOKUP(A1707,[1]GAS!$A$2:$B$215,2,FALSE)</f>
        <v>5.0199999999999996</v>
      </c>
      <c r="F1707" s="13">
        <f t="shared" si="78"/>
        <v>6.8292828685258975</v>
      </c>
      <c r="G1707" s="13">
        <f t="shared" si="80"/>
        <v>3.8110358565737052</v>
      </c>
      <c r="H1707" s="21">
        <v>43391</v>
      </c>
      <c r="I1707" s="22">
        <v>16</v>
      </c>
      <c r="J1707" s="13">
        <f t="shared" si="79"/>
        <v>6.8292828685258975</v>
      </c>
      <c r="K1707" s="13">
        <f t="shared" si="79"/>
        <v>3.8110358565737052</v>
      </c>
    </row>
    <row r="1708" spans="1:15">
      <c r="A1708" s="21">
        <v>43391</v>
      </c>
      <c r="B1708" s="22">
        <v>17</v>
      </c>
      <c r="C1708" s="34">
        <v>41.660499999999999</v>
      </c>
      <c r="D1708" s="41">
        <v>24.269200000000001</v>
      </c>
      <c r="E1708" s="34">
        <f>VLOOKUP(A1708,[1]GAS!$A$2:$B$215,2,FALSE)</f>
        <v>5.0199999999999996</v>
      </c>
      <c r="F1708" s="13">
        <f t="shared" si="78"/>
        <v>8.2989043824701199</v>
      </c>
      <c r="G1708" s="13">
        <f t="shared" si="80"/>
        <v>4.834501992031873</v>
      </c>
      <c r="H1708" s="21">
        <v>43391</v>
      </c>
      <c r="I1708" s="22">
        <v>17</v>
      </c>
      <c r="J1708" s="13">
        <f t="shared" si="79"/>
        <v>8.2989043824701199</v>
      </c>
      <c r="K1708" s="13">
        <f t="shared" si="79"/>
        <v>4.834501992031873</v>
      </c>
    </row>
    <row r="1709" spans="1:15">
      <c r="A1709" s="21">
        <v>43391</v>
      </c>
      <c r="B1709" s="22">
        <v>18</v>
      </c>
      <c r="C1709" s="34">
        <v>63.629199999999997</v>
      </c>
      <c r="D1709" s="41">
        <v>235.67320000000001</v>
      </c>
      <c r="E1709" s="34">
        <f>VLOOKUP(A1709,[1]GAS!$A$2:$B$215,2,FALSE)</f>
        <v>5.0199999999999996</v>
      </c>
      <c r="F1709" s="13">
        <f t="shared" si="78"/>
        <v>12.675139442231076</v>
      </c>
      <c r="G1709" s="13">
        <f t="shared" si="80"/>
        <v>46.946852589641438</v>
      </c>
      <c r="H1709" s="21">
        <v>43391</v>
      </c>
      <c r="I1709" s="22">
        <v>18</v>
      </c>
      <c r="J1709" s="13">
        <f t="shared" si="79"/>
        <v>12.675139442231076</v>
      </c>
      <c r="K1709" s="13">
        <f t="shared" si="79"/>
        <v>46.946852589641438</v>
      </c>
    </row>
    <row r="1710" spans="1:15">
      <c r="A1710" s="21">
        <v>43391</v>
      </c>
      <c r="B1710" s="22">
        <v>19</v>
      </c>
      <c r="C1710" s="34">
        <v>96.610399999999998</v>
      </c>
      <c r="D1710" s="41">
        <v>44.368600000000001</v>
      </c>
      <c r="E1710" s="34">
        <f>VLOOKUP(A1710,[1]GAS!$A$2:$B$215,2,FALSE)</f>
        <v>5.0199999999999996</v>
      </c>
      <c r="F1710" s="13">
        <f t="shared" si="78"/>
        <v>19.245099601593626</v>
      </c>
      <c r="G1710" s="13">
        <f t="shared" si="80"/>
        <v>8.8383665338645425</v>
      </c>
      <c r="H1710" s="21">
        <v>43391</v>
      </c>
      <c r="I1710" s="22">
        <v>19</v>
      </c>
      <c r="J1710" s="13">
        <f t="shared" si="79"/>
        <v>19.245099601593626</v>
      </c>
      <c r="K1710" s="13">
        <f t="shared" si="79"/>
        <v>8.8383665338645425</v>
      </c>
    </row>
    <row r="1711" spans="1:15">
      <c r="A1711" s="21">
        <v>43391</v>
      </c>
      <c r="B1711" s="22">
        <v>20</v>
      </c>
      <c r="C1711" s="34">
        <v>90.5334</v>
      </c>
      <c r="D1711" s="41">
        <v>40.0105</v>
      </c>
      <c r="E1711" s="34">
        <f>VLOOKUP(A1711,[1]GAS!$A$2:$B$215,2,FALSE)</f>
        <v>5.0199999999999996</v>
      </c>
      <c r="F1711" s="13">
        <f t="shared" si="78"/>
        <v>18.034541832669323</v>
      </c>
      <c r="G1711" s="13">
        <f t="shared" si="80"/>
        <v>7.9702191235059772</v>
      </c>
      <c r="H1711" s="21">
        <v>43391</v>
      </c>
      <c r="I1711" s="22">
        <v>20</v>
      </c>
      <c r="J1711" s="13">
        <f t="shared" si="79"/>
        <v>18.034541832669323</v>
      </c>
      <c r="K1711" s="13">
        <f t="shared" si="79"/>
        <v>7.9702191235059772</v>
      </c>
    </row>
    <row r="1712" spans="1:15">
      <c r="A1712" s="21">
        <v>43391</v>
      </c>
      <c r="B1712" s="22">
        <v>21</v>
      </c>
      <c r="C1712" s="34">
        <v>68.525700000000001</v>
      </c>
      <c r="D1712" s="41">
        <v>42.643599999999999</v>
      </c>
      <c r="E1712" s="34">
        <f>VLOOKUP(A1712,[1]GAS!$A$2:$B$215,2,FALSE)</f>
        <v>5.0199999999999996</v>
      </c>
      <c r="F1712" s="13">
        <f t="shared" si="78"/>
        <v>13.650537848605579</v>
      </c>
      <c r="G1712" s="13">
        <f t="shared" si="80"/>
        <v>8.494741035856574</v>
      </c>
      <c r="H1712" s="21">
        <v>43391</v>
      </c>
      <c r="I1712" s="22">
        <v>21</v>
      </c>
      <c r="J1712" s="13">
        <f t="shared" si="79"/>
        <v>13.650537848605579</v>
      </c>
      <c r="K1712" s="13">
        <f t="shared" si="79"/>
        <v>8.494741035856574</v>
      </c>
    </row>
    <row r="1713" spans="1:15">
      <c r="A1713" s="21">
        <v>43392</v>
      </c>
      <c r="B1713" s="22">
        <v>12</v>
      </c>
      <c r="C1713" s="34">
        <v>18.9678</v>
      </c>
      <c r="D1713" s="41">
        <v>3.0712999999999999</v>
      </c>
      <c r="E1713" s="34">
        <f>VLOOKUP(A1713,[1]GAS!$A$2:$B$215,2,FALSE)</f>
        <v>5.0149999999999997</v>
      </c>
      <c r="F1713" s="13">
        <f t="shared" si="78"/>
        <v>3.7822133599202394</v>
      </c>
      <c r="G1713" s="13">
        <f t="shared" si="80"/>
        <v>0.61242273180458628</v>
      </c>
      <c r="H1713" s="21">
        <v>43392</v>
      </c>
      <c r="I1713" s="22">
        <v>12</v>
      </c>
      <c r="J1713" s="13">
        <f t="shared" si="79"/>
        <v>3.7822133599202394</v>
      </c>
      <c r="K1713" s="13">
        <f t="shared" si="79"/>
        <v>0.61242273180458628</v>
      </c>
      <c r="L1713" s="20">
        <f>MAX(AVERAGE(C1713:C1716),AVERAGE(C1714:C1717),AVERAGE(C1715:C1718),AVERAGE(C1716:C1719),AVERAGE(C1717:C1720))</f>
        <v>60.469650000000001</v>
      </c>
      <c r="M1713" s="20"/>
      <c r="N1713" s="20">
        <f>MAX(AVERAGE(D1713:D1716),AVERAGE(D1714:D1717),AVERAGE(D1715:D1718),AVERAGE(D1716:D1719),AVERAGE(D1717:D1720))</f>
        <v>118.01495</v>
      </c>
      <c r="O1713" s="20"/>
    </row>
    <row r="1714" spans="1:15">
      <c r="A1714" s="21">
        <v>43392</v>
      </c>
      <c r="B1714" s="22">
        <v>13</v>
      </c>
      <c r="C1714" s="34">
        <v>19.790900000000001</v>
      </c>
      <c r="D1714" s="41">
        <v>5.8221999999999996</v>
      </c>
      <c r="E1714" s="34">
        <f>VLOOKUP(A1714,[1]GAS!$A$2:$B$215,2,FALSE)</f>
        <v>5.0149999999999997</v>
      </c>
      <c r="F1714" s="13">
        <f t="shared" si="78"/>
        <v>3.9463409770687941</v>
      </c>
      <c r="G1714" s="13">
        <f t="shared" si="80"/>
        <v>1.1609571286141576</v>
      </c>
      <c r="H1714" s="21">
        <v>43392</v>
      </c>
      <c r="I1714" s="22">
        <v>13</v>
      </c>
      <c r="J1714" s="13">
        <f t="shared" si="79"/>
        <v>3.9463409770687941</v>
      </c>
      <c r="K1714" s="13">
        <f t="shared" si="79"/>
        <v>1.1609571286141576</v>
      </c>
    </row>
    <row r="1715" spans="1:15">
      <c r="A1715" s="21">
        <v>43392</v>
      </c>
      <c r="B1715" s="22">
        <v>14</v>
      </c>
      <c r="C1715" s="34">
        <v>23.677900000000001</v>
      </c>
      <c r="D1715" s="41">
        <v>22.3888</v>
      </c>
      <c r="E1715" s="34">
        <f>VLOOKUP(A1715,[1]GAS!$A$2:$B$215,2,FALSE)</f>
        <v>5.0149999999999997</v>
      </c>
      <c r="F1715" s="13">
        <f t="shared" si="78"/>
        <v>4.7214157527417751</v>
      </c>
      <c r="G1715" s="13">
        <f t="shared" si="80"/>
        <v>4.4643668993020942</v>
      </c>
      <c r="H1715" s="21">
        <v>43392</v>
      </c>
      <c r="I1715" s="22">
        <v>14</v>
      </c>
      <c r="J1715" s="13">
        <f t="shared" si="79"/>
        <v>4.7214157527417751</v>
      </c>
      <c r="K1715" s="13">
        <f t="shared" si="79"/>
        <v>4.4643668993020942</v>
      </c>
    </row>
    <row r="1716" spans="1:15">
      <c r="A1716" s="21">
        <v>43392</v>
      </c>
      <c r="B1716" s="22">
        <v>15</v>
      </c>
      <c r="C1716" s="34">
        <v>26.4984</v>
      </c>
      <c r="D1716" s="41">
        <v>25.3339</v>
      </c>
      <c r="E1716" s="34">
        <f>VLOOKUP(A1716,[1]GAS!$A$2:$B$215,2,FALSE)</f>
        <v>5.0149999999999997</v>
      </c>
      <c r="F1716" s="13">
        <f t="shared" si="78"/>
        <v>5.2838285144566308</v>
      </c>
      <c r="G1716" s="13">
        <f t="shared" si="80"/>
        <v>5.0516251246261223</v>
      </c>
      <c r="H1716" s="21">
        <v>43392</v>
      </c>
      <c r="I1716" s="22">
        <v>15</v>
      </c>
      <c r="J1716" s="13">
        <f t="shared" si="79"/>
        <v>5.2838285144566308</v>
      </c>
      <c r="K1716" s="13">
        <f t="shared" si="79"/>
        <v>5.0516251246261223</v>
      </c>
    </row>
    <row r="1717" spans="1:15">
      <c r="A1717" s="21">
        <v>43392</v>
      </c>
      <c r="B1717" s="22">
        <v>16</v>
      </c>
      <c r="C1717" s="34">
        <v>31.174099999999999</v>
      </c>
      <c r="D1717" s="41">
        <v>20.703800000000001</v>
      </c>
      <c r="E1717" s="34">
        <f>VLOOKUP(A1717,[1]GAS!$A$2:$B$215,2,FALSE)</f>
        <v>5.0149999999999997</v>
      </c>
      <c r="F1717" s="13">
        <f t="shared" si="78"/>
        <v>6.2161714855433701</v>
      </c>
      <c r="G1717" s="13">
        <f t="shared" si="80"/>
        <v>4.1283748753738791</v>
      </c>
      <c r="H1717" s="21">
        <v>43392</v>
      </c>
      <c r="I1717" s="22">
        <v>16</v>
      </c>
      <c r="J1717" s="13">
        <f t="shared" si="79"/>
        <v>6.2161714855433701</v>
      </c>
      <c r="K1717" s="13">
        <f t="shared" si="79"/>
        <v>4.1283748753738791</v>
      </c>
    </row>
    <row r="1718" spans="1:15">
      <c r="A1718" s="21">
        <v>43392</v>
      </c>
      <c r="B1718" s="22">
        <v>17</v>
      </c>
      <c r="C1718" s="34">
        <v>42.377699999999997</v>
      </c>
      <c r="D1718" s="41">
        <v>30.2774</v>
      </c>
      <c r="E1718" s="34">
        <f>VLOOKUP(A1718,[1]GAS!$A$2:$B$215,2,FALSE)</f>
        <v>5.0149999999999997</v>
      </c>
      <c r="F1718" s="13">
        <f t="shared" si="78"/>
        <v>8.4501894317048851</v>
      </c>
      <c r="G1718" s="13">
        <f t="shared" si="80"/>
        <v>6.0373678963110669</v>
      </c>
      <c r="H1718" s="21">
        <v>43392</v>
      </c>
      <c r="I1718" s="22">
        <v>17</v>
      </c>
      <c r="J1718" s="13">
        <f t="shared" si="79"/>
        <v>8.4501894317048851</v>
      </c>
      <c r="K1718" s="13">
        <f t="shared" si="79"/>
        <v>6.0373678963110669</v>
      </c>
    </row>
    <row r="1719" spans="1:15">
      <c r="A1719" s="21">
        <v>43392</v>
      </c>
      <c r="B1719" s="22">
        <v>18</v>
      </c>
      <c r="C1719" s="34">
        <v>69.174800000000005</v>
      </c>
      <c r="D1719" s="41">
        <v>370.91300000000001</v>
      </c>
      <c r="E1719" s="34">
        <f>VLOOKUP(A1719,[1]GAS!$A$2:$B$215,2,FALSE)</f>
        <v>5.0149999999999997</v>
      </c>
      <c r="F1719" s="13">
        <f t="shared" si="78"/>
        <v>13.793579262213362</v>
      </c>
      <c r="G1719" s="13">
        <f t="shared" si="80"/>
        <v>73.960717846460625</v>
      </c>
      <c r="H1719" s="21">
        <v>43392</v>
      </c>
      <c r="I1719" s="22">
        <v>18</v>
      </c>
      <c r="J1719" s="13">
        <f t="shared" si="79"/>
        <v>13.793579262213362</v>
      </c>
      <c r="K1719" s="13">
        <f t="shared" si="79"/>
        <v>73.960717846460625</v>
      </c>
    </row>
    <row r="1720" spans="1:15">
      <c r="A1720" s="21">
        <v>43392</v>
      </c>
      <c r="B1720" s="22">
        <v>19</v>
      </c>
      <c r="C1720" s="34">
        <v>99.152000000000001</v>
      </c>
      <c r="D1720" s="41">
        <v>50.165599999999998</v>
      </c>
      <c r="E1720" s="34">
        <f>VLOOKUP(A1720,[1]GAS!$A$2:$B$215,2,FALSE)</f>
        <v>5.0149999999999997</v>
      </c>
      <c r="F1720" s="13">
        <f t="shared" si="78"/>
        <v>19.77108673978066</v>
      </c>
      <c r="G1720" s="13">
        <f t="shared" si="80"/>
        <v>10.003110667996012</v>
      </c>
      <c r="H1720" s="21">
        <v>43392</v>
      </c>
      <c r="I1720" s="22">
        <v>19</v>
      </c>
      <c r="J1720" s="13">
        <f t="shared" si="79"/>
        <v>19.77108673978066</v>
      </c>
      <c r="K1720" s="13">
        <f t="shared" si="79"/>
        <v>10.003110667996012</v>
      </c>
    </row>
    <row r="1721" spans="1:15">
      <c r="A1721" s="21">
        <v>43392</v>
      </c>
      <c r="B1721" s="22">
        <v>20</v>
      </c>
      <c r="C1721" s="34">
        <v>79.668800000000005</v>
      </c>
      <c r="D1721" s="41">
        <v>50.632899999999999</v>
      </c>
      <c r="E1721" s="34">
        <f>VLOOKUP(A1721,[1]GAS!$A$2:$B$215,2,FALSE)</f>
        <v>5.0149999999999997</v>
      </c>
      <c r="F1721" s="13">
        <f t="shared" si="78"/>
        <v>15.886101694915256</v>
      </c>
      <c r="G1721" s="13">
        <f t="shared" si="80"/>
        <v>10.096291126620141</v>
      </c>
      <c r="H1721" s="21">
        <v>43392</v>
      </c>
      <c r="I1721" s="22">
        <v>20</v>
      </c>
      <c r="J1721" s="13">
        <f t="shared" si="79"/>
        <v>15.886101694915256</v>
      </c>
      <c r="K1721" s="13">
        <f t="shared" si="79"/>
        <v>10.096291126620141</v>
      </c>
    </row>
    <row r="1722" spans="1:15">
      <c r="A1722" s="21">
        <v>43392</v>
      </c>
      <c r="B1722" s="22">
        <v>21</v>
      </c>
      <c r="C1722" s="34">
        <v>63.247399999999999</v>
      </c>
      <c r="D1722" s="41">
        <v>45.857500000000002</v>
      </c>
      <c r="E1722" s="34">
        <f>VLOOKUP(A1722,[1]GAS!$A$2:$B$215,2,FALSE)</f>
        <v>5.0149999999999997</v>
      </c>
      <c r="F1722" s="13">
        <f t="shared" si="78"/>
        <v>12.611645064805584</v>
      </c>
      <c r="G1722" s="13">
        <f t="shared" si="80"/>
        <v>9.1440677966101696</v>
      </c>
      <c r="H1722" s="21">
        <v>43392</v>
      </c>
      <c r="I1722" s="22">
        <v>21</v>
      </c>
      <c r="J1722" s="13">
        <f t="shared" si="79"/>
        <v>12.611645064805584</v>
      </c>
      <c r="K1722" s="13">
        <f t="shared" si="79"/>
        <v>9.1440677966101696</v>
      </c>
    </row>
    <row r="1723" spans="1:15">
      <c r="A1723" s="21">
        <v>43393</v>
      </c>
      <c r="B1723" s="22">
        <v>12</v>
      </c>
      <c r="C1723" s="34">
        <v>18.2483</v>
      </c>
      <c r="D1723" s="41">
        <v>1.6464000000000001</v>
      </c>
      <c r="E1723" s="34">
        <f>VLOOKUP(A1723,[1]GAS!$A$2:$B$215,2,FALSE)</f>
        <v>3.33</v>
      </c>
      <c r="F1723" s="13">
        <f t="shared" si="78"/>
        <v>5.4799699699699698</v>
      </c>
      <c r="G1723" s="13">
        <f t="shared" si="80"/>
        <v>0.49441441441441442</v>
      </c>
      <c r="H1723" s="21">
        <v>43393</v>
      </c>
      <c r="I1723" s="22">
        <v>12</v>
      </c>
      <c r="J1723" s="13">
        <f t="shared" si="79"/>
        <v>5.4799699699699698</v>
      </c>
      <c r="K1723" s="13">
        <f t="shared" si="79"/>
        <v>0.49441441441441442</v>
      </c>
      <c r="L1723" s="20">
        <f>MAX(AVERAGE(C1723:C1726),AVERAGE(C1724:C1727),AVERAGE(C1725:C1728),AVERAGE(C1726:C1729),AVERAGE(C1727:C1730))</f>
        <v>56.161649999999995</v>
      </c>
      <c r="M1723" s="20"/>
      <c r="N1723" s="20">
        <f>MAX(AVERAGE(D1723:D1726),AVERAGE(D1724:D1727),AVERAGE(D1725:D1728),AVERAGE(D1726:D1729),AVERAGE(D1727:D1730))</f>
        <v>40.872174999999999</v>
      </c>
      <c r="O1723" s="20"/>
    </row>
    <row r="1724" spans="1:15">
      <c r="A1724" s="21">
        <v>43393</v>
      </c>
      <c r="B1724" s="22">
        <v>13</v>
      </c>
      <c r="C1724" s="34">
        <v>20.950399999999998</v>
      </c>
      <c r="D1724" s="41">
        <v>5.5019</v>
      </c>
      <c r="E1724" s="34">
        <f>VLOOKUP(A1724,[1]GAS!$A$2:$B$215,2,FALSE)</f>
        <v>3.33</v>
      </c>
      <c r="F1724" s="13">
        <f t="shared" si="78"/>
        <v>6.2914114114114108</v>
      </c>
      <c r="G1724" s="13">
        <f t="shared" si="80"/>
        <v>1.6522222222222223</v>
      </c>
      <c r="H1724" s="21">
        <v>43393</v>
      </c>
      <c r="I1724" s="22">
        <v>13</v>
      </c>
      <c r="J1724" s="13">
        <f t="shared" si="79"/>
        <v>6.2914114114114108</v>
      </c>
      <c r="K1724" s="13">
        <f t="shared" si="79"/>
        <v>1.6522222222222223</v>
      </c>
    </row>
    <row r="1725" spans="1:15">
      <c r="A1725" s="21">
        <v>43393</v>
      </c>
      <c r="B1725" s="22">
        <v>14</v>
      </c>
      <c r="C1725" s="34">
        <v>27.267099999999999</v>
      </c>
      <c r="D1725" s="41">
        <v>22.461500000000001</v>
      </c>
      <c r="E1725" s="34">
        <f>VLOOKUP(A1725,[1]GAS!$A$2:$B$215,2,FALSE)</f>
        <v>3.33</v>
      </c>
      <c r="F1725" s="13">
        <f t="shared" si="78"/>
        <v>8.1883183183183181</v>
      </c>
      <c r="G1725" s="13">
        <f t="shared" si="80"/>
        <v>6.7451951951951949</v>
      </c>
      <c r="H1725" s="21">
        <v>43393</v>
      </c>
      <c r="I1725" s="22">
        <v>14</v>
      </c>
      <c r="J1725" s="13">
        <f t="shared" si="79"/>
        <v>8.1883183183183181</v>
      </c>
      <c r="K1725" s="13">
        <f t="shared" si="79"/>
        <v>6.7451951951951949</v>
      </c>
    </row>
    <row r="1726" spans="1:15">
      <c r="A1726" s="21">
        <v>43393</v>
      </c>
      <c r="B1726" s="22">
        <v>15</v>
      </c>
      <c r="C1726" s="34">
        <v>31.743600000000001</v>
      </c>
      <c r="D1726" s="41">
        <v>17.491499999999998</v>
      </c>
      <c r="E1726" s="34">
        <f>VLOOKUP(A1726,[1]GAS!$A$2:$B$215,2,FALSE)</f>
        <v>3.33</v>
      </c>
      <c r="F1726" s="13">
        <f t="shared" si="78"/>
        <v>9.5326126126126134</v>
      </c>
      <c r="G1726" s="13">
        <f t="shared" si="80"/>
        <v>5.2527027027027025</v>
      </c>
      <c r="H1726" s="21">
        <v>43393</v>
      </c>
      <c r="I1726" s="22">
        <v>15</v>
      </c>
      <c r="J1726" s="13">
        <f t="shared" si="79"/>
        <v>9.5326126126126134</v>
      </c>
      <c r="K1726" s="13">
        <f t="shared" si="79"/>
        <v>5.2527027027027025</v>
      </c>
    </row>
    <row r="1727" spans="1:15">
      <c r="A1727" s="21">
        <v>43393</v>
      </c>
      <c r="B1727" s="22">
        <v>16</v>
      </c>
      <c r="C1727" s="34">
        <v>34.918100000000003</v>
      </c>
      <c r="D1727" s="41">
        <v>20.794899999999998</v>
      </c>
      <c r="E1727" s="34">
        <f>VLOOKUP(A1727,[1]GAS!$A$2:$B$215,2,FALSE)</f>
        <v>3.33</v>
      </c>
      <c r="F1727" s="13">
        <f t="shared" si="78"/>
        <v>10.485915915915916</v>
      </c>
      <c r="G1727" s="13">
        <f t="shared" si="80"/>
        <v>6.2447147147147142</v>
      </c>
      <c r="H1727" s="21">
        <v>43393</v>
      </c>
      <c r="I1727" s="22">
        <v>16</v>
      </c>
      <c r="J1727" s="13">
        <f t="shared" si="79"/>
        <v>10.485915915915916</v>
      </c>
      <c r="K1727" s="13">
        <f t="shared" si="79"/>
        <v>6.2447147147147142</v>
      </c>
    </row>
    <row r="1728" spans="1:15">
      <c r="A1728" s="21">
        <v>43393</v>
      </c>
      <c r="B1728" s="22">
        <v>17</v>
      </c>
      <c r="C1728" s="34">
        <v>41.2121</v>
      </c>
      <c r="D1728" s="41">
        <v>32.788600000000002</v>
      </c>
      <c r="E1728" s="34">
        <f>VLOOKUP(A1728,[1]GAS!$A$2:$B$215,2,FALSE)</f>
        <v>3.33</v>
      </c>
      <c r="F1728" s="13">
        <f t="shared" si="78"/>
        <v>12.376006006006005</v>
      </c>
      <c r="G1728" s="13">
        <f t="shared" si="80"/>
        <v>9.8464264264264276</v>
      </c>
      <c r="H1728" s="21">
        <v>43393</v>
      </c>
      <c r="I1728" s="22">
        <v>17</v>
      </c>
      <c r="J1728" s="13">
        <f t="shared" si="79"/>
        <v>12.376006006006005</v>
      </c>
      <c r="K1728" s="13">
        <f t="shared" si="79"/>
        <v>9.8464264264264276</v>
      </c>
    </row>
    <row r="1729" spans="1:15">
      <c r="A1729" s="21">
        <v>43393</v>
      </c>
      <c r="B1729" s="22">
        <v>18</v>
      </c>
      <c r="C1729" s="34">
        <v>61.244599999999998</v>
      </c>
      <c r="D1729" s="41">
        <v>60.2393</v>
      </c>
      <c r="E1729" s="34">
        <f>VLOOKUP(A1729,[1]GAS!$A$2:$B$215,2,FALSE)</f>
        <v>3.33</v>
      </c>
      <c r="F1729" s="13">
        <f t="shared" si="78"/>
        <v>18.391771771771772</v>
      </c>
      <c r="G1729" s="13">
        <f t="shared" si="80"/>
        <v>18.089879879879881</v>
      </c>
      <c r="H1729" s="21">
        <v>43393</v>
      </c>
      <c r="I1729" s="22">
        <v>18</v>
      </c>
      <c r="J1729" s="13">
        <f t="shared" si="79"/>
        <v>18.391771771771772</v>
      </c>
      <c r="K1729" s="13">
        <f t="shared" si="79"/>
        <v>18.089879879879881</v>
      </c>
    </row>
    <row r="1730" spans="1:15">
      <c r="A1730" s="21">
        <v>43393</v>
      </c>
      <c r="B1730" s="22">
        <v>19</v>
      </c>
      <c r="C1730" s="34">
        <v>87.271799999999999</v>
      </c>
      <c r="D1730" s="41">
        <v>49.665900000000001</v>
      </c>
      <c r="E1730" s="34">
        <f>VLOOKUP(A1730,[1]GAS!$A$2:$B$215,2,FALSE)</f>
        <v>3.33</v>
      </c>
      <c r="F1730" s="13">
        <f t="shared" si="78"/>
        <v>26.207747747747746</v>
      </c>
      <c r="G1730" s="13">
        <f t="shared" si="80"/>
        <v>14.914684684684685</v>
      </c>
      <c r="H1730" s="21">
        <v>43393</v>
      </c>
      <c r="I1730" s="22">
        <v>19</v>
      </c>
      <c r="J1730" s="13">
        <f t="shared" si="79"/>
        <v>26.207747747747746</v>
      </c>
      <c r="K1730" s="13">
        <f t="shared" si="79"/>
        <v>14.914684684684685</v>
      </c>
    </row>
    <row r="1731" spans="1:15">
      <c r="A1731" s="21">
        <v>43393</v>
      </c>
      <c r="B1731" s="22">
        <v>20</v>
      </c>
      <c r="C1731" s="34">
        <v>67.515199999999993</v>
      </c>
      <c r="D1731" s="41">
        <v>42.626600000000003</v>
      </c>
      <c r="E1731" s="34">
        <f>VLOOKUP(A1731,[1]GAS!$A$2:$B$215,2,FALSE)</f>
        <v>3.33</v>
      </c>
      <c r="F1731" s="13">
        <f t="shared" ref="F1731:F1794" si="81">C1731/E1731</f>
        <v>20.274834834834831</v>
      </c>
      <c r="G1731" s="13">
        <f t="shared" si="80"/>
        <v>12.800780780780782</v>
      </c>
      <c r="H1731" s="21">
        <v>43393</v>
      </c>
      <c r="I1731" s="22">
        <v>20</v>
      </c>
      <c r="J1731" s="13">
        <f t="shared" ref="J1731:K1794" si="82">F1731</f>
        <v>20.274834834834831</v>
      </c>
      <c r="K1731" s="13">
        <f t="shared" si="82"/>
        <v>12.800780780780782</v>
      </c>
    </row>
    <row r="1732" spans="1:15">
      <c r="A1732" s="21">
        <v>43393</v>
      </c>
      <c r="B1732" s="22">
        <v>21</v>
      </c>
      <c r="C1732" s="34">
        <v>57.037399999999998</v>
      </c>
      <c r="D1732" s="41">
        <v>45.267000000000003</v>
      </c>
      <c r="E1732" s="34">
        <f>VLOOKUP(A1732,[1]GAS!$A$2:$B$215,2,FALSE)</f>
        <v>3.33</v>
      </c>
      <c r="F1732" s="13">
        <f t="shared" si="81"/>
        <v>17.128348348348347</v>
      </c>
      <c r="G1732" s="13">
        <f t="shared" ref="G1732:G1795" si="83">D1732/E1732</f>
        <v>13.593693693693695</v>
      </c>
      <c r="H1732" s="21">
        <v>43393</v>
      </c>
      <c r="I1732" s="22">
        <v>21</v>
      </c>
      <c r="J1732" s="13">
        <f t="shared" si="82"/>
        <v>17.128348348348347</v>
      </c>
      <c r="K1732" s="13">
        <f t="shared" si="82"/>
        <v>13.593693693693695</v>
      </c>
    </row>
    <row r="1733" spans="1:15">
      <c r="A1733" s="21">
        <v>43394</v>
      </c>
      <c r="B1733" s="22">
        <v>12</v>
      </c>
      <c r="C1733" s="34">
        <v>20.033100000000001</v>
      </c>
      <c r="D1733" s="41">
        <v>0.80300000000000005</v>
      </c>
      <c r="E1733" s="34">
        <f>VLOOKUP(A1733,[1]GAS!$A$2:$B$215,2,FALSE)</f>
        <v>3.33</v>
      </c>
      <c r="F1733" s="13">
        <f t="shared" si="81"/>
        <v>6.0159459459459459</v>
      </c>
      <c r="G1733" s="13">
        <f t="shared" si="83"/>
        <v>0.24114114114114116</v>
      </c>
      <c r="H1733" s="21">
        <v>43394</v>
      </c>
      <c r="I1733" s="22">
        <v>12</v>
      </c>
      <c r="J1733" s="13">
        <f t="shared" si="82"/>
        <v>6.0159459459459459</v>
      </c>
      <c r="K1733" s="13">
        <f t="shared" si="82"/>
        <v>0.24114114114114116</v>
      </c>
      <c r="L1733" s="20">
        <f>MAX(AVERAGE(C1733:C1736),AVERAGE(C1734:C1737),AVERAGE(C1735:C1738),AVERAGE(C1736:C1739),AVERAGE(C1737:C1740))</f>
        <v>52.166550000000001</v>
      </c>
      <c r="M1733" s="20"/>
      <c r="N1733" s="20">
        <f>MAX(AVERAGE(D1733:D1736),AVERAGE(D1734:D1737),AVERAGE(D1735:D1738),AVERAGE(D1736:D1739),AVERAGE(D1737:D1740))</f>
        <v>35.298474999999996</v>
      </c>
      <c r="O1733" s="20"/>
    </row>
    <row r="1734" spans="1:15">
      <c r="A1734" s="21">
        <v>43394</v>
      </c>
      <c r="B1734" s="22">
        <v>13</v>
      </c>
      <c r="C1734" s="34">
        <v>20.941800000000001</v>
      </c>
      <c r="D1734" s="41">
        <v>0.35149999999999998</v>
      </c>
      <c r="E1734" s="34">
        <f>VLOOKUP(A1734,[1]GAS!$A$2:$B$215,2,FALSE)</f>
        <v>3.33</v>
      </c>
      <c r="F1734" s="13">
        <f t="shared" si="81"/>
        <v>6.2888288288288292</v>
      </c>
      <c r="G1734" s="13">
        <f t="shared" si="83"/>
        <v>0.10555555555555554</v>
      </c>
      <c r="H1734" s="21">
        <v>43394</v>
      </c>
      <c r="I1734" s="22">
        <v>13</v>
      </c>
      <c r="J1734" s="13">
        <f t="shared" si="82"/>
        <v>6.2888288288288292</v>
      </c>
      <c r="K1734" s="13">
        <f t="shared" si="82"/>
        <v>0.10555555555555554</v>
      </c>
    </row>
    <row r="1735" spans="1:15">
      <c r="A1735" s="21">
        <v>43394</v>
      </c>
      <c r="B1735" s="22">
        <v>14</v>
      </c>
      <c r="C1735" s="34">
        <v>25.669799999999999</v>
      </c>
      <c r="D1735" s="41">
        <v>2.7568000000000001</v>
      </c>
      <c r="E1735" s="34">
        <f>VLOOKUP(A1735,[1]GAS!$A$2:$B$215,2,FALSE)</f>
        <v>3.33</v>
      </c>
      <c r="F1735" s="13">
        <f t="shared" si="81"/>
        <v>7.7086486486486478</v>
      </c>
      <c r="G1735" s="13">
        <f t="shared" si="83"/>
        <v>0.82786786786786792</v>
      </c>
      <c r="H1735" s="21">
        <v>43394</v>
      </c>
      <c r="I1735" s="22">
        <v>14</v>
      </c>
      <c r="J1735" s="13">
        <f t="shared" si="82"/>
        <v>7.7086486486486478</v>
      </c>
      <c r="K1735" s="13">
        <f t="shared" si="82"/>
        <v>0.82786786786786792</v>
      </c>
    </row>
    <row r="1736" spans="1:15">
      <c r="A1736" s="21">
        <v>43394</v>
      </c>
      <c r="B1736" s="22">
        <v>15</v>
      </c>
      <c r="C1736" s="34">
        <v>28.335599999999999</v>
      </c>
      <c r="D1736" s="41">
        <v>5.1932</v>
      </c>
      <c r="E1736" s="34">
        <f>VLOOKUP(A1736,[1]GAS!$A$2:$B$215,2,FALSE)</f>
        <v>3.33</v>
      </c>
      <c r="F1736" s="13">
        <f t="shared" si="81"/>
        <v>8.509189189189188</v>
      </c>
      <c r="G1736" s="13">
        <f t="shared" si="83"/>
        <v>1.5595195195195195</v>
      </c>
      <c r="H1736" s="21">
        <v>43394</v>
      </c>
      <c r="I1736" s="22">
        <v>15</v>
      </c>
      <c r="J1736" s="13">
        <f t="shared" si="82"/>
        <v>8.509189189189188</v>
      </c>
      <c r="K1736" s="13">
        <f t="shared" si="82"/>
        <v>1.5595195195195195</v>
      </c>
    </row>
    <row r="1737" spans="1:15">
      <c r="A1737" s="21">
        <v>43394</v>
      </c>
      <c r="B1737" s="22">
        <v>16</v>
      </c>
      <c r="C1737" s="34">
        <v>31.781099999999999</v>
      </c>
      <c r="D1737" s="41">
        <v>16.731999999999999</v>
      </c>
      <c r="E1737" s="34">
        <f>VLOOKUP(A1737,[1]GAS!$A$2:$B$215,2,FALSE)</f>
        <v>3.33</v>
      </c>
      <c r="F1737" s="13">
        <f t="shared" si="81"/>
        <v>9.5438738738738724</v>
      </c>
      <c r="G1737" s="13">
        <f t="shared" si="83"/>
        <v>5.0246246246246242</v>
      </c>
      <c r="H1737" s="21">
        <v>43394</v>
      </c>
      <c r="I1737" s="22">
        <v>16</v>
      </c>
      <c r="J1737" s="13">
        <f t="shared" si="82"/>
        <v>9.5438738738738724</v>
      </c>
      <c r="K1737" s="13">
        <f t="shared" si="82"/>
        <v>5.0246246246246242</v>
      </c>
    </row>
    <row r="1738" spans="1:15">
      <c r="A1738" s="21">
        <v>43394</v>
      </c>
      <c r="B1738" s="22">
        <v>17</v>
      </c>
      <c r="C1738" s="34">
        <v>41.550699999999999</v>
      </c>
      <c r="D1738" s="41">
        <v>26.785</v>
      </c>
      <c r="E1738" s="34">
        <f>VLOOKUP(A1738,[1]GAS!$A$2:$B$215,2,FALSE)</f>
        <v>3.33</v>
      </c>
      <c r="F1738" s="13">
        <f t="shared" si="81"/>
        <v>12.477687687687688</v>
      </c>
      <c r="G1738" s="13">
        <f t="shared" si="83"/>
        <v>8.0435435435435441</v>
      </c>
      <c r="H1738" s="21">
        <v>43394</v>
      </c>
      <c r="I1738" s="22">
        <v>17</v>
      </c>
      <c r="J1738" s="13">
        <f t="shared" si="82"/>
        <v>12.477687687687688</v>
      </c>
      <c r="K1738" s="13">
        <f t="shared" si="82"/>
        <v>8.0435435435435441</v>
      </c>
    </row>
    <row r="1739" spans="1:15">
      <c r="A1739" s="21">
        <v>43394</v>
      </c>
      <c r="B1739" s="22">
        <v>18</v>
      </c>
      <c r="C1739" s="34">
        <v>56.460500000000003</v>
      </c>
      <c r="D1739" s="41">
        <v>52.954099999999997</v>
      </c>
      <c r="E1739" s="34">
        <f>VLOOKUP(A1739,[1]GAS!$A$2:$B$215,2,FALSE)</f>
        <v>3.33</v>
      </c>
      <c r="F1739" s="13">
        <f t="shared" si="81"/>
        <v>16.955105105105105</v>
      </c>
      <c r="G1739" s="13">
        <f t="shared" si="83"/>
        <v>15.902132132132131</v>
      </c>
      <c r="H1739" s="21">
        <v>43394</v>
      </c>
      <c r="I1739" s="22">
        <v>18</v>
      </c>
      <c r="J1739" s="13">
        <f t="shared" si="82"/>
        <v>16.955105105105105</v>
      </c>
      <c r="K1739" s="13">
        <f t="shared" si="82"/>
        <v>15.902132132132131</v>
      </c>
    </row>
    <row r="1740" spans="1:15">
      <c r="A1740" s="21">
        <v>43394</v>
      </c>
      <c r="B1740" s="22">
        <v>19</v>
      </c>
      <c r="C1740" s="34">
        <v>78.873900000000006</v>
      </c>
      <c r="D1740" s="41">
        <v>44.722799999999999</v>
      </c>
      <c r="E1740" s="34">
        <f>VLOOKUP(A1740,[1]GAS!$A$2:$B$215,2,FALSE)</f>
        <v>3.33</v>
      </c>
      <c r="F1740" s="13">
        <f t="shared" si="81"/>
        <v>23.685855855855856</v>
      </c>
      <c r="G1740" s="13">
        <f t="shared" si="83"/>
        <v>13.43027027027027</v>
      </c>
      <c r="H1740" s="21">
        <v>43394</v>
      </c>
      <c r="I1740" s="22">
        <v>19</v>
      </c>
      <c r="J1740" s="13">
        <f t="shared" si="82"/>
        <v>23.685855855855856</v>
      </c>
      <c r="K1740" s="13">
        <f t="shared" si="82"/>
        <v>13.43027027027027</v>
      </c>
    </row>
    <row r="1741" spans="1:15">
      <c r="A1741" s="21">
        <v>43394</v>
      </c>
      <c r="B1741" s="22">
        <v>20</v>
      </c>
      <c r="C1741" s="34">
        <v>66.999099999999999</v>
      </c>
      <c r="D1741" s="41">
        <v>42.709899999999998</v>
      </c>
      <c r="E1741" s="34">
        <f>VLOOKUP(A1741,[1]GAS!$A$2:$B$215,2,FALSE)</f>
        <v>3.33</v>
      </c>
      <c r="F1741" s="13">
        <f t="shared" si="81"/>
        <v>20.119849849849849</v>
      </c>
      <c r="G1741" s="13">
        <f t="shared" si="83"/>
        <v>12.825795795795795</v>
      </c>
      <c r="H1741" s="21">
        <v>43394</v>
      </c>
      <c r="I1741" s="22">
        <v>20</v>
      </c>
      <c r="J1741" s="13">
        <f t="shared" si="82"/>
        <v>20.119849849849849</v>
      </c>
      <c r="K1741" s="13">
        <f t="shared" si="82"/>
        <v>12.825795795795795</v>
      </c>
    </row>
    <row r="1742" spans="1:15">
      <c r="A1742" s="21">
        <v>43394</v>
      </c>
      <c r="B1742" s="22">
        <v>21</v>
      </c>
      <c r="C1742" s="34">
        <v>57.528100000000002</v>
      </c>
      <c r="D1742" s="41">
        <v>39.619700000000002</v>
      </c>
      <c r="E1742" s="34">
        <f>VLOOKUP(A1742,[1]GAS!$A$2:$B$215,2,FALSE)</f>
        <v>3.33</v>
      </c>
      <c r="F1742" s="13">
        <f t="shared" si="81"/>
        <v>17.275705705705708</v>
      </c>
      <c r="G1742" s="13">
        <f t="shared" si="83"/>
        <v>11.897807807807808</v>
      </c>
      <c r="H1742" s="21">
        <v>43394</v>
      </c>
      <c r="I1742" s="22">
        <v>21</v>
      </c>
      <c r="J1742" s="13">
        <f t="shared" si="82"/>
        <v>17.275705705705708</v>
      </c>
      <c r="K1742" s="13">
        <f t="shared" si="82"/>
        <v>11.897807807807808</v>
      </c>
    </row>
    <row r="1743" spans="1:15">
      <c r="A1743" s="21">
        <v>43395</v>
      </c>
      <c r="B1743" s="22">
        <v>12</v>
      </c>
      <c r="C1743" s="34">
        <v>20.304600000000001</v>
      </c>
      <c r="D1743" s="41">
        <v>1.6184000000000001</v>
      </c>
      <c r="E1743" s="34">
        <f>VLOOKUP(A1743,[1]GAS!$A$2:$B$215,2,FALSE)</f>
        <v>3.33</v>
      </c>
      <c r="F1743" s="13">
        <f t="shared" si="81"/>
        <v>6.0974774774774776</v>
      </c>
      <c r="G1743" s="13">
        <f t="shared" si="83"/>
        <v>0.48600600600600602</v>
      </c>
      <c r="H1743" s="21">
        <v>43395</v>
      </c>
      <c r="I1743" s="22">
        <v>12</v>
      </c>
      <c r="J1743" s="13">
        <f t="shared" si="82"/>
        <v>6.0974774774774776</v>
      </c>
      <c r="K1743" s="13">
        <f t="shared" si="82"/>
        <v>0.48600600600600602</v>
      </c>
      <c r="L1743" s="20">
        <f>MAX(AVERAGE(C1743:C1746),AVERAGE(C1744:C1747),AVERAGE(C1745:C1748),AVERAGE(C1746:C1749),AVERAGE(C1747:C1750))</f>
        <v>60.030250000000002</v>
      </c>
      <c r="M1743" s="20"/>
      <c r="N1743" s="20">
        <f>MAX(AVERAGE(D1743:D1746),AVERAGE(D1744:D1747),AVERAGE(D1745:D1748),AVERAGE(D1746:D1749),AVERAGE(D1747:D1750))</f>
        <v>40.288249999999998</v>
      </c>
      <c r="O1743" s="20"/>
    </row>
    <row r="1744" spans="1:15">
      <c r="A1744" s="21">
        <v>43395</v>
      </c>
      <c r="B1744" s="22">
        <v>13</v>
      </c>
      <c r="C1744" s="34">
        <v>23.012</v>
      </c>
      <c r="D1744" s="41">
        <v>2.6364999999999998</v>
      </c>
      <c r="E1744" s="34">
        <f>VLOOKUP(A1744,[1]GAS!$A$2:$B$215,2,FALSE)</f>
        <v>3.33</v>
      </c>
      <c r="F1744" s="13">
        <f t="shared" si="81"/>
        <v>6.9105105105105107</v>
      </c>
      <c r="G1744" s="13">
        <f t="shared" si="83"/>
        <v>0.79174174174174172</v>
      </c>
      <c r="H1744" s="21">
        <v>43395</v>
      </c>
      <c r="I1744" s="22">
        <v>13</v>
      </c>
      <c r="J1744" s="13">
        <f t="shared" si="82"/>
        <v>6.9105105105105107</v>
      </c>
      <c r="K1744" s="13">
        <f t="shared" si="82"/>
        <v>0.79174174174174172</v>
      </c>
    </row>
    <row r="1745" spans="1:15">
      <c r="A1745" s="21">
        <v>43395</v>
      </c>
      <c r="B1745" s="22">
        <v>14</v>
      </c>
      <c r="C1745" s="34">
        <v>27.949400000000001</v>
      </c>
      <c r="D1745" s="41">
        <v>22.423300000000001</v>
      </c>
      <c r="E1745" s="34">
        <f>VLOOKUP(A1745,[1]GAS!$A$2:$B$215,2,FALSE)</f>
        <v>3.33</v>
      </c>
      <c r="F1745" s="13">
        <f t="shared" si="81"/>
        <v>8.3932132132132136</v>
      </c>
      <c r="G1745" s="13">
        <f t="shared" si="83"/>
        <v>6.733723723723724</v>
      </c>
      <c r="H1745" s="21">
        <v>43395</v>
      </c>
      <c r="I1745" s="22">
        <v>14</v>
      </c>
      <c r="J1745" s="13">
        <f t="shared" si="82"/>
        <v>8.3932132132132136</v>
      </c>
      <c r="K1745" s="13">
        <f t="shared" si="82"/>
        <v>6.733723723723724</v>
      </c>
    </row>
    <row r="1746" spans="1:15">
      <c r="A1746" s="21">
        <v>43395</v>
      </c>
      <c r="B1746" s="22">
        <v>15</v>
      </c>
      <c r="C1746" s="34">
        <v>31.375299999999999</v>
      </c>
      <c r="D1746" s="41">
        <v>23.4206</v>
      </c>
      <c r="E1746" s="34">
        <f>VLOOKUP(A1746,[1]GAS!$A$2:$B$215,2,FALSE)</f>
        <v>3.33</v>
      </c>
      <c r="F1746" s="13">
        <f t="shared" si="81"/>
        <v>9.4220120120120114</v>
      </c>
      <c r="G1746" s="13">
        <f t="shared" si="83"/>
        <v>7.0332132132132132</v>
      </c>
      <c r="H1746" s="21">
        <v>43395</v>
      </c>
      <c r="I1746" s="22">
        <v>15</v>
      </c>
      <c r="J1746" s="13">
        <f t="shared" si="82"/>
        <v>9.4220120120120114</v>
      </c>
      <c r="K1746" s="13">
        <f t="shared" si="82"/>
        <v>7.0332132132132132</v>
      </c>
    </row>
    <row r="1747" spans="1:15">
      <c r="A1747" s="21">
        <v>43395</v>
      </c>
      <c r="B1747" s="22">
        <v>16</v>
      </c>
      <c r="C1747" s="34">
        <v>34.633699999999997</v>
      </c>
      <c r="D1747" s="41">
        <v>23.506599999999999</v>
      </c>
      <c r="E1747" s="34">
        <f>VLOOKUP(A1747,[1]GAS!$A$2:$B$215,2,FALSE)</f>
        <v>3.33</v>
      </c>
      <c r="F1747" s="13">
        <f t="shared" si="81"/>
        <v>10.400510510510509</v>
      </c>
      <c r="G1747" s="13">
        <f t="shared" si="83"/>
        <v>7.059039039039039</v>
      </c>
      <c r="H1747" s="21">
        <v>43395</v>
      </c>
      <c r="I1747" s="22">
        <v>16</v>
      </c>
      <c r="J1747" s="13">
        <f t="shared" si="82"/>
        <v>10.400510510510509</v>
      </c>
      <c r="K1747" s="13">
        <f t="shared" si="82"/>
        <v>7.059039039039039</v>
      </c>
    </row>
    <row r="1748" spans="1:15">
      <c r="A1748" s="21">
        <v>43395</v>
      </c>
      <c r="B1748" s="22">
        <v>17</v>
      </c>
      <c r="C1748" s="34">
        <v>44.550699999999999</v>
      </c>
      <c r="D1748" s="41">
        <v>38.625599999999999</v>
      </c>
      <c r="E1748" s="34">
        <f>VLOOKUP(A1748,[1]GAS!$A$2:$B$215,2,FALSE)</f>
        <v>3.33</v>
      </c>
      <c r="F1748" s="13">
        <f t="shared" si="81"/>
        <v>13.378588588588588</v>
      </c>
      <c r="G1748" s="13">
        <f t="shared" si="83"/>
        <v>11.599279279279278</v>
      </c>
      <c r="H1748" s="21">
        <v>43395</v>
      </c>
      <c r="I1748" s="22">
        <v>17</v>
      </c>
      <c r="J1748" s="13">
        <f t="shared" si="82"/>
        <v>13.378588588588588</v>
      </c>
      <c r="K1748" s="13">
        <f t="shared" si="82"/>
        <v>11.599279279279278</v>
      </c>
    </row>
    <row r="1749" spans="1:15">
      <c r="A1749" s="21">
        <v>43395</v>
      </c>
      <c r="B1749" s="22">
        <v>18</v>
      </c>
      <c r="C1749" s="34">
        <v>66.116500000000002</v>
      </c>
      <c r="D1749" s="41">
        <v>48.354100000000003</v>
      </c>
      <c r="E1749" s="34">
        <f>VLOOKUP(A1749,[1]GAS!$A$2:$B$215,2,FALSE)</f>
        <v>3.33</v>
      </c>
      <c r="F1749" s="13">
        <f t="shared" si="81"/>
        <v>19.854804804804804</v>
      </c>
      <c r="G1749" s="13">
        <f t="shared" si="83"/>
        <v>14.520750750750752</v>
      </c>
      <c r="H1749" s="21">
        <v>43395</v>
      </c>
      <c r="I1749" s="22">
        <v>18</v>
      </c>
      <c r="J1749" s="13">
        <f t="shared" si="82"/>
        <v>19.854804804804804</v>
      </c>
      <c r="K1749" s="13">
        <f t="shared" si="82"/>
        <v>14.520750750750752</v>
      </c>
    </row>
    <row r="1750" spans="1:15">
      <c r="A1750" s="21">
        <v>43395</v>
      </c>
      <c r="B1750" s="22">
        <v>19</v>
      </c>
      <c r="C1750" s="34">
        <v>94.820099999999996</v>
      </c>
      <c r="D1750" s="41">
        <v>50.666699999999999</v>
      </c>
      <c r="E1750" s="34">
        <f>VLOOKUP(A1750,[1]GAS!$A$2:$B$215,2,FALSE)</f>
        <v>3.33</v>
      </c>
      <c r="F1750" s="13">
        <f t="shared" si="81"/>
        <v>28.474504504504502</v>
      </c>
      <c r="G1750" s="13">
        <f t="shared" si="83"/>
        <v>15.215225225225225</v>
      </c>
      <c r="H1750" s="21">
        <v>43395</v>
      </c>
      <c r="I1750" s="22">
        <v>19</v>
      </c>
      <c r="J1750" s="13">
        <f t="shared" si="82"/>
        <v>28.474504504504502</v>
      </c>
      <c r="K1750" s="13">
        <f t="shared" si="82"/>
        <v>15.215225225225225</v>
      </c>
    </row>
    <row r="1751" spans="1:15">
      <c r="A1751" s="21">
        <v>43395</v>
      </c>
      <c r="B1751" s="22">
        <v>20</v>
      </c>
      <c r="C1751" s="34">
        <v>68.109200000000001</v>
      </c>
      <c r="D1751" s="41">
        <v>38.322299999999998</v>
      </c>
      <c r="E1751" s="34">
        <f>VLOOKUP(A1751,[1]GAS!$A$2:$B$215,2,FALSE)</f>
        <v>3.33</v>
      </c>
      <c r="F1751" s="13">
        <f t="shared" si="81"/>
        <v>20.453213213213214</v>
      </c>
      <c r="G1751" s="13">
        <f t="shared" si="83"/>
        <v>11.508198198198198</v>
      </c>
      <c r="H1751" s="21">
        <v>43395</v>
      </c>
      <c r="I1751" s="22">
        <v>20</v>
      </c>
      <c r="J1751" s="13">
        <f t="shared" si="82"/>
        <v>20.453213213213214</v>
      </c>
      <c r="K1751" s="13">
        <f t="shared" si="82"/>
        <v>11.508198198198198</v>
      </c>
    </row>
    <row r="1752" spans="1:15">
      <c r="A1752" s="21">
        <v>43395</v>
      </c>
      <c r="B1752" s="22">
        <v>21</v>
      </c>
      <c r="C1752" s="34">
        <v>58.198999999999998</v>
      </c>
      <c r="D1752" s="41">
        <v>34.773899999999998</v>
      </c>
      <c r="E1752" s="34">
        <f>VLOOKUP(A1752,[1]GAS!$A$2:$B$215,2,FALSE)</f>
        <v>3.33</v>
      </c>
      <c r="F1752" s="13">
        <f t="shared" si="81"/>
        <v>17.477177177177175</v>
      </c>
      <c r="G1752" s="13">
        <f t="shared" si="83"/>
        <v>10.442612612612612</v>
      </c>
      <c r="H1752" s="21">
        <v>43395</v>
      </c>
      <c r="I1752" s="22">
        <v>21</v>
      </c>
      <c r="J1752" s="13">
        <f t="shared" si="82"/>
        <v>17.477177177177175</v>
      </c>
      <c r="K1752" s="13">
        <f t="shared" si="82"/>
        <v>10.442612612612612</v>
      </c>
    </row>
    <row r="1753" spans="1:15">
      <c r="A1753" s="21">
        <v>43396</v>
      </c>
      <c r="B1753" s="22">
        <v>12</v>
      </c>
      <c r="C1753" s="34">
        <v>16.083200000000001</v>
      </c>
      <c r="D1753" s="41">
        <v>22.2121</v>
      </c>
      <c r="E1753" s="34">
        <f>VLOOKUP(A1753,[1]GAS!$A$2:$B$215,2,FALSE)</f>
        <v>4.1849999999999996</v>
      </c>
      <c r="F1753" s="13">
        <f t="shared" si="81"/>
        <v>3.8430585424133819</v>
      </c>
      <c r="G1753" s="13">
        <f t="shared" si="83"/>
        <v>5.3075507765830352</v>
      </c>
      <c r="H1753" s="21">
        <v>43396</v>
      </c>
      <c r="I1753" s="22">
        <v>12</v>
      </c>
      <c r="J1753" s="13">
        <f t="shared" si="82"/>
        <v>3.8430585424133819</v>
      </c>
      <c r="K1753" s="13">
        <f t="shared" si="82"/>
        <v>5.3075507765830352</v>
      </c>
      <c r="L1753" s="20">
        <f>MAX(AVERAGE(C1753:C1756),AVERAGE(C1754:C1757),AVERAGE(C1755:C1758),AVERAGE(C1756:C1759),AVERAGE(C1757:C1760))</f>
        <v>58.083574999999996</v>
      </c>
      <c r="M1753" s="20"/>
      <c r="N1753" s="20">
        <f>MAX(AVERAGE(D1753:D1756),AVERAGE(D1754:D1757),AVERAGE(D1755:D1758),AVERAGE(D1756:D1759),AVERAGE(D1757:D1760))</f>
        <v>43.339725000000001</v>
      </c>
      <c r="O1753" s="20"/>
    </row>
    <row r="1754" spans="1:15">
      <c r="A1754" s="21">
        <v>43396</v>
      </c>
      <c r="B1754" s="22">
        <v>13</v>
      </c>
      <c r="C1754" s="34">
        <v>17.8231</v>
      </c>
      <c r="D1754" s="41">
        <v>21.291</v>
      </c>
      <c r="E1754" s="34">
        <f>VLOOKUP(A1754,[1]GAS!$A$2:$B$215,2,FALSE)</f>
        <v>4.1849999999999996</v>
      </c>
      <c r="F1754" s="13">
        <f t="shared" si="81"/>
        <v>4.2588052568697732</v>
      </c>
      <c r="G1754" s="13">
        <f t="shared" si="83"/>
        <v>5.0874551971326172</v>
      </c>
      <c r="H1754" s="21">
        <v>43396</v>
      </c>
      <c r="I1754" s="22">
        <v>13</v>
      </c>
      <c r="J1754" s="13">
        <f t="shared" si="82"/>
        <v>4.2588052568697732</v>
      </c>
      <c r="K1754" s="13">
        <f t="shared" si="82"/>
        <v>5.0874551971326172</v>
      </c>
    </row>
    <row r="1755" spans="1:15">
      <c r="A1755" s="21">
        <v>43396</v>
      </c>
      <c r="B1755" s="22">
        <v>14</v>
      </c>
      <c r="C1755" s="34">
        <v>24.150600000000001</v>
      </c>
      <c r="D1755" s="41">
        <v>39.265700000000002</v>
      </c>
      <c r="E1755" s="34">
        <f>VLOOKUP(A1755,[1]GAS!$A$2:$B$215,2,FALSE)</f>
        <v>4.1849999999999996</v>
      </c>
      <c r="F1755" s="13">
        <f t="shared" si="81"/>
        <v>5.7707526881720437</v>
      </c>
      <c r="G1755" s="13">
        <f t="shared" si="83"/>
        <v>9.382485065710874</v>
      </c>
      <c r="H1755" s="21">
        <v>43396</v>
      </c>
      <c r="I1755" s="22">
        <v>14</v>
      </c>
      <c r="J1755" s="13">
        <f t="shared" si="82"/>
        <v>5.7707526881720437</v>
      </c>
      <c r="K1755" s="13">
        <f t="shared" si="82"/>
        <v>9.382485065710874</v>
      </c>
    </row>
    <row r="1756" spans="1:15">
      <c r="A1756" s="21">
        <v>43396</v>
      </c>
      <c r="B1756" s="22">
        <v>15</v>
      </c>
      <c r="C1756" s="34">
        <v>30.857099999999999</v>
      </c>
      <c r="D1756" s="41">
        <v>36.624899999999997</v>
      </c>
      <c r="E1756" s="34">
        <f>VLOOKUP(A1756,[1]GAS!$A$2:$B$215,2,FALSE)</f>
        <v>4.1849999999999996</v>
      </c>
      <c r="F1756" s="13">
        <f t="shared" si="81"/>
        <v>7.3732616487455198</v>
      </c>
      <c r="G1756" s="13">
        <f t="shared" si="83"/>
        <v>8.7514695340501785</v>
      </c>
      <c r="H1756" s="21">
        <v>43396</v>
      </c>
      <c r="I1756" s="22">
        <v>15</v>
      </c>
      <c r="J1756" s="13">
        <f t="shared" si="82"/>
        <v>7.3732616487455198</v>
      </c>
      <c r="K1756" s="13">
        <f t="shared" si="82"/>
        <v>8.7514695340501785</v>
      </c>
    </row>
    <row r="1757" spans="1:15">
      <c r="A1757" s="21">
        <v>43396</v>
      </c>
      <c r="B1757" s="22">
        <v>16</v>
      </c>
      <c r="C1757" s="34">
        <v>34.155299999999997</v>
      </c>
      <c r="D1757" s="41">
        <v>31.556899999999999</v>
      </c>
      <c r="E1757" s="34">
        <f>VLOOKUP(A1757,[1]GAS!$A$2:$B$215,2,FALSE)</f>
        <v>4.1849999999999996</v>
      </c>
      <c r="F1757" s="13">
        <f t="shared" si="81"/>
        <v>8.1613620071684583</v>
      </c>
      <c r="G1757" s="13">
        <f t="shared" si="83"/>
        <v>7.5404778972520914</v>
      </c>
      <c r="H1757" s="21">
        <v>43396</v>
      </c>
      <c r="I1757" s="22">
        <v>16</v>
      </c>
      <c r="J1757" s="13">
        <f t="shared" si="82"/>
        <v>8.1613620071684583</v>
      </c>
      <c r="K1757" s="13">
        <f t="shared" si="82"/>
        <v>7.5404778972520914</v>
      </c>
    </row>
    <row r="1758" spans="1:15">
      <c r="A1758" s="21">
        <v>43396</v>
      </c>
      <c r="B1758" s="22">
        <v>17</v>
      </c>
      <c r="C1758" s="34">
        <v>41.160299999999999</v>
      </c>
      <c r="D1758" s="41">
        <v>37.1419</v>
      </c>
      <c r="E1758" s="34">
        <f>VLOOKUP(A1758,[1]GAS!$A$2:$B$215,2,FALSE)</f>
        <v>4.1849999999999996</v>
      </c>
      <c r="F1758" s="13">
        <f t="shared" si="81"/>
        <v>9.8351971326164875</v>
      </c>
      <c r="G1758" s="13">
        <f t="shared" si="83"/>
        <v>8.8750059737156519</v>
      </c>
      <c r="H1758" s="21">
        <v>43396</v>
      </c>
      <c r="I1758" s="22">
        <v>17</v>
      </c>
      <c r="J1758" s="13">
        <f t="shared" si="82"/>
        <v>9.8351971326164875</v>
      </c>
      <c r="K1758" s="13">
        <f t="shared" si="82"/>
        <v>8.8750059737156519</v>
      </c>
    </row>
    <row r="1759" spans="1:15">
      <c r="A1759" s="21">
        <v>43396</v>
      </c>
      <c r="B1759" s="22">
        <v>18</v>
      </c>
      <c r="C1759" s="34">
        <v>67.105000000000004</v>
      </c>
      <c r="D1759" s="41">
        <v>47.5197</v>
      </c>
      <c r="E1759" s="34">
        <f>VLOOKUP(A1759,[1]GAS!$A$2:$B$215,2,FALSE)</f>
        <v>4.1849999999999996</v>
      </c>
      <c r="F1759" s="13">
        <f t="shared" si="81"/>
        <v>16.034647550776587</v>
      </c>
      <c r="G1759" s="13">
        <f t="shared" si="83"/>
        <v>11.354767025089608</v>
      </c>
      <c r="H1759" s="21">
        <v>43396</v>
      </c>
      <c r="I1759" s="22">
        <v>18</v>
      </c>
      <c r="J1759" s="13">
        <f t="shared" si="82"/>
        <v>16.034647550776587</v>
      </c>
      <c r="K1759" s="13">
        <f t="shared" si="82"/>
        <v>11.354767025089608</v>
      </c>
    </row>
    <row r="1760" spans="1:15">
      <c r="A1760" s="21">
        <v>43396</v>
      </c>
      <c r="B1760" s="22">
        <v>19</v>
      </c>
      <c r="C1760" s="34">
        <v>89.913700000000006</v>
      </c>
      <c r="D1760" s="41">
        <v>57.1404</v>
      </c>
      <c r="E1760" s="34">
        <f>VLOOKUP(A1760,[1]GAS!$A$2:$B$215,2,FALSE)</f>
        <v>4.1849999999999996</v>
      </c>
      <c r="F1760" s="13">
        <f t="shared" si="81"/>
        <v>21.484755077658306</v>
      </c>
      <c r="G1760" s="13">
        <f t="shared" si="83"/>
        <v>13.653620071684589</v>
      </c>
      <c r="H1760" s="21">
        <v>43396</v>
      </c>
      <c r="I1760" s="22">
        <v>19</v>
      </c>
      <c r="J1760" s="13">
        <f t="shared" si="82"/>
        <v>21.484755077658306</v>
      </c>
      <c r="K1760" s="13">
        <f t="shared" si="82"/>
        <v>13.653620071684589</v>
      </c>
    </row>
    <row r="1761" spans="1:15">
      <c r="A1761" s="21">
        <v>43396</v>
      </c>
      <c r="B1761" s="22">
        <v>20</v>
      </c>
      <c r="C1761" s="34">
        <v>67.884600000000006</v>
      </c>
      <c r="D1761" s="41">
        <v>35.9679</v>
      </c>
      <c r="E1761" s="34">
        <f>VLOOKUP(A1761,[1]GAS!$A$2:$B$215,2,FALSE)</f>
        <v>4.1849999999999996</v>
      </c>
      <c r="F1761" s="13">
        <f t="shared" si="81"/>
        <v>16.220931899641581</v>
      </c>
      <c r="G1761" s="13">
        <f t="shared" si="83"/>
        <v>8.594480286738353</v>
      </c>
      <c r="H1761" s="21">
        <v>43396</v>
      </c>
      <c r="I1761" s="22">
        <v>20</v>
      </c>
      <c r="J1761" s="13">
        <f t="shared" si="82"/>
        <v>16.220931899641581</v>
      </c>
      <c r="K1761" s="13">
        <f t="shared" si="82"/>
        <v>8.594480286738353</v>
      </c>
    </row>
    <row r="1762" spans="1:15">
      <c r="A1762" s="21">
        <v>43396</v>
      </c>
      <c r="B1762" s="22">
        <v>21</v>
      </c>
      <c r="C1762" s="34">
        <v>61.779400000000003</v>
      </c>
      <c r="D1762" s="41">
        <v>41.345500000000001</v>
      </c>
      <c r="E1762" s="34">
        <f>VLOOKUP(A1762,[1]GAS!$A$2:$B$215,2,FALSE)</f>
        <v>4.1849999999999996</v>
      </c>
      <c r="F1762" s="13">
        <f t="shared" si="81"/>
        <v>14.762102747909202</v>
      </c>
      <c r="G1762" s="13">
        <f t="shared" si="83"/>
        <v>9.8794504181600971</v>
      </c>
      <c r="H1762" s="21">
        <v>43396</v>
      </c>
      <c r="I1762" s="22">
        <v>21</v>
      </c>
      <c r="J1762" s="13">
        <f t="shared" si="82"/>
        <v>14.762102747909202</v>
      </c>
      <c r="K1762" s="13">
        <f t="shared" si="82"/>
        <v>9.8794504181600971</v>
      </c>
    </row>
    <row r="1763" spans="1:15">
      <c r="A1763" s="21">
        <v>43397</v>
      </c>
      <c r="B1763" s="22">
        <v>12</v>
      </c>
      <c r="C1763" s="34">
        <v>25.441500000000001</v>
      </c>
      <c r="D1763" s="41">
        <v>19.731300000000001</v>
      </c>
      <c r="E1763" s="34">
        <f>VLOOKUP(A1763,[1]GAS!$A$2:$B$215,2,FALSE)</f>
        <v>4.0599999999999996</v>
      </c>
      <c r="F1763" s="13">
        <f t="shared" si="81"/>
        <v>6.2663793103448286</v>
      </c>
      <c r="G1763" s="13">
        <f t="shared" si="83"/>
        <v>4.8599261083743848</v>
      </c>
      <c r="H1763" s="21">
        <v>43397</v>
      </c>
      <c r="I1763" s="22">
        <v>12</v>
      </c>
      <c r="J1763" s="13">
        <f t="shared" si="82"/>
        <v>6.2663793103448286</v>
      </c>
      <c r="K1763" s="13">
        <f t="shared" si="82"/>
        <v>4.8599261083743848</v>
      </c>
      <c r="L1763" s="20">
        <f>MAX(AVERAGE(C1763:C1766),AVERAGE(C1764:C1767),AVERAGE(C1765:C1768),AVERAGE(C1766:C1769),AVERAGE(C1767:C1770))</f>
        <v>67.295299999999997</v>
      </c>
      <c r="M1763" s="20"/>
      <c r="N1763" s="20">
        <f>MAX(AVERAGE(D1763:D1766),AVERAGE(D1764:D1767),AVERAGE(D1765:D1768),AVERAGE(D1766:D1769),AVERAGE(D1767:D1770))</f>
        <v>40.303025000000005</v>
      </c>
      <c r="O1763" s="20"/>
    </row>
    <row r="1764" spans="1:15">
      <c r="A1764" s="21">
        <v>43397</v>
      </c>
      <c r="B1764" s="22">
        <v>13</v>
      </c>
      <c r="C1764" s="34">
        <v>28.632100000000001</v>
      </c>
      <c r="D1764" s="41">
        <v>23.4907</v>
      </c>
      <c r="E1764" s="34">
        <f>VLOOKUP(A1764,[1]GAS!$A$2:$B$215,2,FALSE)</f>
        <v>4.0599999999999996</v>
      </c>
      <c r="F1764" s="13">
        <f t="shared" si="81"/>
        <v>7.0522413793103462</v>
      </c>
      <c r="G1764" s="13">
        <f t="shared" si="83"/>
        <v>5.7858866995073894</v>
      </c>
      <c r="H1764" s="21">
        <v>43397</v>
      </c>
      <c r="I1764" s="22">
        <v>13</v>
      </c>
      <c r="J1764" s="13">
        <f t="shared" si="82"/>
        <v>7.0522413793103462</v>
      </c>
      <c r="K1764" s="13">
        <f t="shared" si="82"/>
        <v>5.7858866995073894</v>
      </c>
    </row>
    <row r="1765" spans="1:15">
      <c r="A1765" s="21">
        <v>43397</v>
      </c>
      <c r="B1765" s="22">
        <v>14</v>
      </c>
      <c r="C1765" s="34">
        <v>33.676499999999997</v>
      </c>
      <c r="D1765" s="41">
        <v>32.1768</v>
      </c>
      <c r="E1765" s="34">
        <f>VLOOKUP(A1765,[1]GAS!$A$2:$B$215,2,FALSE)</f>
        <v>4.0599999999999996</v>
      </c>
      <c r="F1765" s="13">
        <f t="shared" si="81"/>
        <v>8.2947044334975377</v>
      </c>
      <c r="G1765" s="13">
        <f t="shared" si="83"/>
        <v>7.9253201970443357</v>
      </c>
      <c r="H1765" s="21">
        <v>43397</v>
      </c>
      <c r="I1765" s="22">
        <v>14</v>
      </c>
      <c r="J1765" s="13">
        <f t="shared" si="82"/>
        <v>8.2947044334975377</v>
      </c>
      <c r="K1765" s="13">
        <f t="shared" si="82"/>
        <v>7.9253201970443357</v>
      </c>
    </row>
    <row r="1766" spans="1:15">
      <c r="A1766" s="21">
        <v>43397</v>
      </c>
      <c r="B1766" s="22">
        <v>15</v>
      </c>
      <c r="C1766" s="34">
        <v>36.918599999999998</v>
      </c>
      <c r="D1766" s="41">
        <v>31.414100000000001</v>
      </c>
      <c r="E1766" s="34">
        <f>VLOOKUP(A1766,[1]GAS!$A$2:$B$215,2,FALSE)</f>
        <v>4.0599999999999996</v>
      </c>
      <c r="F1766" s="13">
        <f t="shared" si="81"/>
        <v>9.0932512315270948</v>
      </c>
      <c r="G1766" s="13">
        <f t="shared" si="83"/>
        <v>7.7374630541871934</v>
      </c>
      <c r="H1766" s="21">
        <v>43397</v>
      </c>
      <c r="I1766" s="22">
        <v>15</v>
      </c>
      <c r="J1766" s="13">
        <f t="shared" si="82"/>
        <v>9.0932512315270948</v>
      </c>
      <c r="K1766" s="13">
        <f t="shared" si="82"/>
        <v>7.7374630541871934</v>
      </c>
    </row>
    <row r="1767" spans="1:15">
      <c r="A1767" s="21">
        <v>43397</v>
      </c>
      <c r="B1767" s="22">
        <v>16</v>
      </c>
      <c r="C1767" s="34">
        <v>45.158200000000001</v>
      </c>
      <c r="D1767" s="41">
        <v>26.823899999999998</v>
      </c>
      <c r="E1767" s="34">
        <f>VLOOKUP(A1767,[1]GAS!$A$2:$B$215,2,FALSE)</f>
        <v>4.0599999999999996</v>
      </c>
      <c r="F1767" s="13">
        <f t="shared" si="81"/>
        <v>11.122709359605913</v>
      </c>
      <c r="G1767" s="13">
        <f t="shared" si="83"/>
        <v>6.6068719211822664</v>
      </c>
      <c r="H1767" s="21">
        <v>43397</v>
      </c>
      <c r="I1767" s="22">
        <v>16</v>
      </c>
      <c r="J1767" s="13">
        <f t="shared" si="82"/>
        <v>11.122709359605913</v>
      </c>
      <c r="K1767" s="13">
        <f t="shared" si="82"/>
        <v>6.6068719211822664</v>
      </c>
    </row>
    <row r="1768" spans="1:15">
      <c r="A1768" s="21">
        <v>43397</v>
      </c>
      <c r="B1768" s="22">
        <v>17</v>
      </c>
      <c r="C1768" s="34">
        <v>49.325000000000003</v>
      </c>
      <c r="D1768" s="41">
        <v>37.435600000000001</v>
      </c>
      <c r="E1768" s="34">
        <f>VLOOKUP(A1768,[1]GAS!$A$2:$B$215,2,FALSE)</f>
        <v>4.0599999999999996</v>
      </c>
      <c r="F1768" s="13">
        <f t="shared" si="81"/>
        <v>12.149014778325125</v>
      </c>
      <c r="G1768" s="13">
        <f t="shared" si="83"/>
        <v>9.2205911330049268</v>
      </c>
      <c r="H1768" s="21">
        <v>43397</v>
      </c>
      <c r="I1768" s="22">
        <v>17</v>
      </c>
      <c r="J1768" s="13">
        <f t="shared" si="82"/>
        <v>12.149014778325125</v>
      </c>
      <c r="K1768" s="13">
        <f t="shared" si="82"/>
        <v>9.2205911330049268</v>
      </c>
    </row>
    <row r="1769" spans="1:15">
      <c r="A1769" s="21">
        <v>43397</v>
      </c>
      <c r="B1769" s="22">
        <v>18</v>
      </c>
      <c r="C1769" s="34">
        <v>69.464500000000001</v>
      </c>
      <c r="D1769" s="41">
        <v>51.7864</v>
      </c>
      <c r="E1769" s="34">
        <f>VLOOKUP(A1769,[1]GAS!$A$2:$B$215,2,FALSE)</f>
        <v>4.0599999999999996</v>
      </c>
      <c r="F1769" s="13">
        <f t="shared" si="81"/>
        <v>17.109482758620693</v>
      </c>
      <c r="G1769" s="13">
        <f t="shared" si="83"/>
        <v>12.755270935960592</v>
      </c>
      <c r="H1769" s="21">
        <v>43397</v>
      </c>
      <c r="I1769" s="22">
        <v>18</v>
      </c>
      <c r="J1769" s="13">
        <f t="shared" si="82"/>
        <v>17.109482758620693</v>
      </c>
      <c r="K1769" s="13">
        <f t="shared" si="82"/>
        <v>12.755270935960592</v>
      </c>
    </row>
    <row r="1770" spans="1:15">
      <c r="A1770" s="21">
        <v>43397</v>
      </c>
      <c r="B1770" s="22">
        <v>19</v>
      </c>
      <c r="C1770" s="34">
        <v>105.23350000000001</v>
      </c>
      <c r="D1770" s="41">
        <v>45.166200000000003</v>
      </c>
      <c r="E1770" s="34">
        <f>VLOOKUP(A1770,[1]GAS!$A$2:$B$215,2,FALSE)</f>
        <v>4.0599999999999996</v>
      </c>
      <c r="F1770" s="13">
        <f t="shared" si="81"/>
        <v>25.919581280788183</v>
      </c>
      <c r="G1770" s="13">
        <f t="shared" si="83"/>
        <v>11.124679802955667</v>
      </c>
      <c r="H1770" s="21">
        <v>43397</v>
      </c>
      <c r="I1770" s="22">
        <v>19</v>
      </c>
      <c r="J1770" s="13">
        <f t="shared" si="82"/>
        <v>25.919581280788183</v>
      </c>
      <c r="K1770" s="13">
        <f t="shared" si="82"/>
        <v>11.124679802955667</v>
      </c>
    </row>
    <row r="1771" spans="1:15">
      <c r="A1771" s="21">
        <v>43397</v>
      </c>
      <c r="B1771" s="22">
        <v>20</v>
      </c>
      <c r="C1771" s="34">
        <v>75.691800000000001</v>
      </c>
      <c r="D1771" s="41">
        <v>36.329000000000001</v>
      </c>
      <c r="E1771" s="34">
        <f>VLOOKUP(A1771,[1]GAS!$A$2:$B$215,2,FALSE)</f>
        <v>4.0599999999999996</v>
      </c>
      <c r="F1771" s="13">
        <f t="shared" si="81"/>
        <v>18.643300492610841</v>
      </c>
      <c r="G1771" s="13">
        <f t="shared" si="83"/>
        <v>8.9480295566502477</v>
      </c>
      <c r="H1771" s="21">
        <v>43397</v>
      </c>
      <c r="I1771" s="22">
        <v>20</v>
      </c>
      <c r="J1771" s="13">
        <f t="shared" si="82"/>
        <v>18.643300492610841</v>
      </c>
      <c r="K1771" s="13">
        <f t="shared" si="82"/>
        <v>8.9480295566502477</v>
      </c>
    </row>
    <row r="1772" spans="1:15">
      <c r="A1772" s="21">
        <v>43397</v>
      </c>
      <c r="B1772" s="22">
        <v>21</v>
      </c>
      <c r="C1772" s="34">
        <v>63.608199999999997</v>
      </c>
      <c r="D1772" s="41">
        <v>43.739600000000003</v>
      </c>
      <c r="E1772" s="34">
        <f>VLOOKUP(A1772,[1]GAS!$A$2:$B$215,2,FALSE)</f>
        <v>4.0599999999999996</v>
      </c>
      <c r="F1772" s="13">
        <f t="shared" si="81"/>
        <v>15.667044334975371</v>
      </c>
      <c r="G1772" s="13">
        <f t="shared" si="83"/>
        <v>10.77330049261084</v>
      </c>
      <c r="H1772" s="21">
        <v>43397</v>
      </c>
      <c r="I1772" s="22">
        <v>21</v>
      </c>
      <c r="J1772" s="13">
        <f t="shared" si="82"/>
        <v>15.667044334975371</v>
      </c>
      <c r="K1772" s="13">
        <f t="shared" si="82"/>
        <v>10.77330049261084</v>
      </c>
    </row>
    <row r="1773" spans="1:15">
      <c r="A1773" s="21">
        <v>43398</v>
      </c>
      <c r="B1773" s="22">
        <v>12</v>
      </c>
      <c r="C1773" s="34">
        <v>32.328600000000002</v>
      </c>
      <c r="D1773" s="41">
        <v>10.171200000000001</v>
      </c>
      <c r="E1773" s="34">
        <f>VLOOKUP(A1773,[1]GAS!$A$2:$B$215,2,FALSE)</f>
        <v>4.4749999999999996</v>
      </c>
      <c r="F1773" s="13">
        <f t="shared" si="81"/>
        <v>7.2242681564245821</v>
      </c>
      <c r="G1773" s="13">
        <f t="shared" si="83"/>
        <v>2.2728938547486037</v>
      </c>
      <c r="H1773" s="21">
        <v>43398</v>
      </c>
      <c r="I1773" s="22">
        <v>12</v>
      </c>
      <c r="J1773" s="13">
        <f t="shared" si="82"/>
        <v>7.2242681564245821</v>
      </c>
      <c r="K1773" s="13">
        <f t="shared" si="82"/>
        <v>2.2728938547486037</v>
      </c>
      <c r="L1773" s="20">
        <f>MAX(AVERAGE(C1773:C1776),AVERAGE(C1774:C1777),AVERAGE(C1775:C1778),AVERAGE(C1776:C1779),AVERAGE(C1777:C1780))</f>
        <v>66.880499999999998</v>
      </c>
      <c r="M1773" s="20"/>
      <c r="N1773" s="20">
        <f>MAX(AVERAGE(D1773:D1776),AVERAGE(D1774:D1777),AVERAGE(D1775:D1778),AVERAGE(D1776:D1779),AVERAGE(D1777:D1780))</f>
        <v>39.287300000000002</v>
      </c>
      <c r="O1773" s="20"/>
    </row>
    <row r="1774" spans="1:15">
      <c r="A1774" s="21">
        <v>43398</v>
      </c>
      <c r="B1774" s="22">
        <v>13</v>
      </c>
      <c r="C1774" s="34">
        <v>33.3245</v>
      </c>
      <c r="D1774" s="41">
        <v>18.062100000000001</v>
      </c>
      <c r="E1774" s="34">
        <f>VLOOKUP(A1774,[1]GAS!$A$2:$B$215,2,FALSE)</f>
        <v>4.4749999999999996</v>
      </c>
      <c r="F1774" s="13">
        <f t="shared" si="81"/>
        <v>7.4468156424581009</v>
      </c>
      <c r="G1774" s="13">
        <f t="shared" si="83"/>
        <v>4.0362234636871515</v>
      </c>
      <c r="H1774" s="21">
        <v>43398</v>
      </c>
      <c r="I1774" s="22">
        <v>13</v>
      </c>
      <c r="J1774" s="13">
        <f t="shared" si="82"/>
        <v>7.4468156424581009</v>
      </c>
      <c r="K1774" s="13">
        <f t="shared" si="82"/>
        <v>4.0362234636871515</v>
      </c>
    </row>
    <row r="1775" spans="1:15">
      <c r="A1775" s="21">
        <v>43398</v>
      </c>
      <c r="B1775" s="22">
        <v>14</v>
      </c>
      <c r="C1775" s="34">
        <v>40.167099999999998</v>
      </c>
      <c r="D1775" s="41">
        <v>15.424200000000001</v>
      </c>
      <c r="E1775" s="34">
        <f>VLOOKUP(A1775,[1]GAS!$A$2:$B$215,2,FALSE)</f>
        <v>4.4749999999999996</v>
      </c>
      <c r="F1775" s="13">
        <f t="shared" si="81"/>
        <v>8.9758882681564245</v>
      </c>
      <c r="G1775" s="13">
        <f t="shared" si="83"/>
        <v>3.4467486033519559</v>
      </c>
      <c r="H1775" s="21">
        <v>43398</v>
      </c>
      <c r="I1775" s="22">
        <v>14</v>
      </c>
      <c r="J1775" s="13">
        <f t="shared" si="82"/>
        <v>8.9758882681564245</v>
      </c>
      <c r="K1775" s="13">
        <f t="shared" si="82"/>
        <v>3.4467486033519559</v>
      </c>
    </row>
    <row r="1776" spans="1:15">
      <c r="A1776" s="21">
        <v>43398</v>
      </c>
      <c r="B1776" s="22">
        <v>15</v>
      </c>
      <c r="C1776" s="34">
        <v>45.196300000000001</v>
      </c>
      <c r="D1776" s="41">
        <v>13.298400000000001</v>
      </c>
      <c r="E1776" s="34">
        <f>VLOOKUP(A1776,[1]GAS!$A$2:$B$215,2,FALSE)</f>
        <v>4.4749999999999996</v>
      </c>
      <c r="F1776" s="13">
        <f t="shared" si="81"/>
        <v>10.09973184357542</v>
      </c>
      <c r="G1776" s="13">
        <f t="shared" si="83"/>
        <v>2.9717094972067044</v>
      </c>
      <c r="H1776" s="21">
        <v>43398</v>
      </c>
      <c r="I1776" s="22">
        <v>15</v>
      </c>
      <c r="J1776" s="13">
        <f t="shared" si="82"/>
        <v>10.09973184357542</v>
      </c>
      <c r="K1776" s="13">
        <f t="shared" si="82"/>
        <v>2.9717094972067044</v>
      </c>
    </row>
    <row r="1777" spans="1:15">
      <c r="A1777" s="21">
        <v>43398</v>
      </c>
      <c r="B1777" s="22">
        <v>16</v>
      </c>
      <c r="C1777" s="34">
        <v>42.852200000000003</v>
      </c>
      <c r="D1777" s="41">
        <v>23.692599999999999</v>
      </c>
      <c r="E1777" s="34">
        <f>VLOOKUP(A1777,[1]GAS!$A$2:$B$215,2,FALSE)</f>
        <v>4.4749999999999996</v>
      </c>
      <c r="F1777" s="13">
        <f t="shared" si="81"/>
        <v>9.5759106145251405</v>
      </c>
      <c r="G1777" s="13">
        <f t="shared" si="83"/>
        <v>5.2944357541899443</v>
      </c>
      <c r="H1777" s="21">
        <v>43398</v>
      </c>
      <c r="I1777" s="22">
        <v>16</v>
      </c>
      <c r="J1777" s="13">
        <f t="shared" si="82"/>
        <v>9.5759106145251405</v>
      </c>
      <c r="K1777" s="13">
        <f t="shared" si="82"/>
        <v>5.2944357541899443</v>
      </c>
    </row>
    <row r="1778" spans="1:15">
      <c r="A1778" s="21">
        <v>43398</v>
      </c>
      <c r="B1778" s="22">
        <v>17</v>
      </c>
      <c r="C1778" s="34">
        <v>49.194000000000003</v>
      </c>
      <c r="D1778" s="41">
        <v>37.157299999999999</v>
      </c>
      <c r="E1778" s="34">
        <f>VLOOKUP(A1778,[1]GAS!$A$2:$B$215,2,FALSE)</f>
        <v>4.4749999999999996</v>
      </c>
      <c r="F1778" s="13">
        <f t="shared" si="81"/>
        <v>10.993072625698325</v>
      </c>
      <c r="G1778" s="13">
        <f t="shared" si="83"/>
        <v>8.3033072625698328</v>
      </c>
      <c r="H1778" s="21">
        <v>43398</v>
      </c>
      <c r="I1778" s="22">
        <v>17</v>
      </c>
      <c r="J1778" s="13">
        <f t="shared" si="82"/>
        <v>10.993072625698325</v>
      </c>
      <c r="K1778" s="13">
        <f t="shared" si="82"/>
        <v>8.3033072625698328</v>
      </c>
    </row>
    <row r="1779" spans="1:15">
      <c r="A1779" s="21">
        <v>43398</v>
      </c>
      <c r="B1779" s="22">
        <v>18</v>
      </c>
      <c r="C1779" s="34">
        <v>69.930499999999995</v>
      </c>
      <c r="D1779" s="41">
        <v>46.646700000000003</v>
      </c>
      <c r="E1779" s="34">
        <f>VLOOKUP(A1779,[1]GAS!$A$2:$B$215,2,FALSE)</f>
        <v>4.4749999999999996</v>
      </c>
      <c r="F1779" s="13">
        <f t="shared" si="81"/>
        <v>15.626927374301676</v>
      </c>
      <c r="G1779" s="13">
        <f t="shared" si="83"/>
        <v>10.423843575418996</v>
      </c>
      <c r="H1779" s="21">
        <v>43398</v>
      </c>
      <c r="I1779" s="22">
        <v>18</v>
      </c>
      <c r="J1779" s="13">
        <f t="shared" si="82"/>
        <v>15.626927374301676</v>
      </c>
      <c r="K1779" s="13">
        <f t="shared" si="82"/>
        <v>10.423843575418996</v>
      </c>
    </row>
    <row r="1780" spans="1:15">
      <c r="A1780" s="21">
        <v>43398</v>
      </c>
      <c r="B1780" s="22">
        <v>19</v>
      </c>
      <c r="C1780" s="34">
        <v>105.5453</v>
      </c>
      <c r="D1780" s="41">
        <v>49.6526</v>
      </c>
      <c r="E1780" s="34">
        <f>VLOOKUP(A1780,[1]GAS!$A$2:$B$215,2,FALSE)</f>
        <v>4.4749999999999996</v>
      </c>
      <c r="F1780" s="13">
        <f t="shared" si="81"/>
        <v>23.585541899441342</v>
      </c>
      <c r="G1780" s="13">
        <f t="shared" si="83"/>
        <v>11.0955530726257</v>
      </c>
      <c r="H1780" s="21">
        <v>43398</v>
      </c>
      <c r="I1780" s="22">
        <v>19</v>
      </c>
      <c r="J1780" s="13">
        <f t="shared" si="82"/>
        <v>23.585541899441342</v>
      </c>
      <c r="K1780" s="13">
        <f t="shared" si="82"/>
        <v>11.0955530726257</v>
      </c>
    </row>
    <row r="1781" spans="1:15">
      <c r="A1781" s="21">
        <v>43398</v>
      </c>
      <c r="B1781" s="22">
        <v>20</v>
      </c>
      <c r="C1781" s="34">
        <v>80.138599999999997</v>
      </c>
      <c r="D1781" s="41">
        <v>50.458500000000001</v>
      </c>
      <c r="E1781" s="34">
        <f>VLOOKUP(A1781,[1]GAS!$A$2:$B$215,2,FALSE)</f>
        <v>4.4749999999999996</v>
      </c>
      <c r="F1781" s="13">
        <f t="shared" si="81"/>
        <v>17.908067039106147</v>
      </c>
      <c r="G1781" s="13">
        <f t="shared" si="83"/>
        <v>11.27564245810056</v>
      </c>
      <c r="H1781" s="21">
        <v>43398</v>
      </c>
      <c r="I1781" s="22">
        <v>20</v>
      </c>
      <c r="J1781" s="13">
        <f t="shared" si="82"/>
        <v>17.908067039106147</v>
      </c>
      <c r="K1781" s="13">
        <f t="shared" si="82"/>
        <v>11.27564245810056</v>
      </c>
    </row>
    <row r="1782" spans="1:15">
      <c r="A1782" s="21">
        <v>43398</v>
      </c>
      <c r="B1782" s="22">
        <v>21</v>
      </c>
      <c r="C1782" s="34">
        <v>65.801400000000001</v>
      </c>
      <c r="D1782" s="41">
        <v>43.834899999999998</v>
      </c>
      <c r="E1782" s="34">
        <f>VLOOKUP(A1782,[1]GAS!$A$2:$B$215,2,FALSE)</f>
        <v>4.4749999999999996</v>
      </c>
      <c r="F1782" s="13">
        <f t="shared" si="81"/>
        <v>14.704223463687152</v>
      </c>
      <c r="G1782" s="13">
        <f t="shared" si="83"/>
        <v>9.7955083798882683</v>
      </c>
      <c r="H1782" s="21">
        <v>43398</v>
      </c>
      <c r="I1782" s="22">
        <v>21</v>
      </c>
      <c r="J1782" s="13">
        <f t="shared" si="82"/>
        <v>14.704223463687152</v>
      </c>
      <c r="K1782" s="13">
        <f t="shared" si="82"/>
        <v>9.7955083798882683</v>
      </c>
    </row>
    <row r="1783" spans="1:15">
      <c r="A1783" s="21">
        <v>43399</v>
      </c>
      <c r="B1783" s="22">
        <v>12</v>
      </c>
      <c r="C1783" s="34">
        <v>29.564599999999999</v>
      </c>
      <c r="D1783" s="41">
        <v>0.621</v>
      </c>
      <c r="E1783" s="34">
        <f>VLOOKUP(A1783,[1]GAS!$A$2:$B$215,2,FALSE)</f>
        <v>5.72</v>
      </c>
      <c r="F1783" s="13">
        <f t="shared" si="81"/>
        <v>5.1686363636363639</v>
      </c>
      <c r="G1783" s="13">
        <f t="shared" si="83"/>
        <v>0.10856643356643357</v>
      </c>
      <c r="H1783" s="21">
        <v>43399</v>
      </c>
      <c r="I1783" s="22">
        <v>12</v>
      </c>
      <c r="J1783" s="13">
        <f t="shared" si="82"/>
        <v>5.1686363636363639</v>
      </c>
      <c r="K1783" s="13">
        <f t="shared" si="82"/>
        <v>0.10856643356643357</v>
      </c>
      <c r="L1783" s="20">
        <f>MAX(AVERAGE(C1783:C1786),AVERAGE(C1784:C1787),AVERAGE(C1785:C1788),AVERAGE(C1786:C1789),AVERAGE(C1787:C1790))</f>
        <v>76.626850000000005</v>
      </c>
      <c r="M1783" s="20"/>
      <c r="N1783" s="20">
        <f>MAX(AVERAGE(D1783:D1786),AVERAGE(D1784:D1787),AVERAGE(D1785:D1788),AVERAGE(D1786:D1789),AVERAGE(D1787:D1790))</f>
        <v>39.882474999999999</v>
      </c>
      <c r="O1783" s="20"/>
    </row>
    <row r="1784" spans="1:15">
      <c r="A1784" s="21">
        <v>43399</v>
      </c>
      <c r="B1784" s="22">
        <v>13</v>
      </c>
      <c r="C1784" s="34">
        <v>32.6389</v>
      </c>
      <c r="D1784" s="41">
        <v>2.4407000000000001</v>
      </c>
      <c r="E1784" s="34">
        <f>VLOOKUP(A1784,[1]GAS!$A$2:$B$215,2,FALSE)</f>
        <v>5.72</v>
      </c>
      <c r="F1784" s="13">
        <f t="shared" si="81"/>
        <v>5.7061013986013984</v>
      </c>
      <c r="G1784" s="13">
        <f t="shared" si="83"/>
        <v>0.42669580419580422</v>
      </c>
      <c r="H1784" s="21">
        <v>43399</v>
      </c>
      <c r="I1784" s="22">
        <v>13</v>
      </c>
      <c r="J1784" s="13">
        <f t="shared" si="82"/>
        <v>5.7061013986013984</v>
      </c>
      <c r="K1784" s="13">
        <f t="shared" si="82"/>
        <v>0.42669580419580422</v>
      </c>
    </row>
    <row r="1785" spans="1:15">
      <c r="A1785" s="21">
        <v>43399</v>
      </c>
      <c r="B1785" s="22">
        <v>14</v>
      </c>
      <c r="C1785" s="34">
        <v>37.251100000000001</v>
      </c>
      <c r="D1785" s="41">
        <v>21.488199999999999</v>
      </c>
      <c r="E1785" s="34">
        <f>VLOOKUP(A1785,[1]GAS!$A$2:$B$215,2,FALSE)</f>
        <v>5.72</v>
      </c>
      <c r="F1785" s="13">
        <f t="shared" si="81"/>
        <v>6.5124300699300708</v>
      </c>
      <c r="G1785" s="13">
        <f t="shared" si="83"/>
        <v>3.7566783216783217</v>
      </c>
      <c r="H1785" s="21">
        <v>43399</v>
      </c>
      <c r="I1785" s="22">
        <v>14</v>
      </c>
      <c r="J1785" s="13">
        <f t="shared" si="82"/>
        <v>6.5124300699300708</v>
      </c>
      <c r="K1785" s="13">
        <f t="shared" si="82"/>
        <v>3.7566783216783217</v>
      </c>
    </row>
    <row r="1786" spans="1:15">
      <c r="A1786" s="21">
        <v>43399</v>
      </c>
      <c r="B1786" s="22">
        <v>15</v>
      </c>
      <c r="C1786" s="34">
        <v>47.798900000000003</v>
      </c>
      <c r="D1786" s="41">
        <v>17.719899999999999</v>
      </c>
      <c r="E1786" s="34">
        <f>VLOOKUP(A1786,[1]GAS!$A$2:$B$215,2,FALSE)</f>
        <v>5.72</v>
      </c>
      <c r="F1786" s="13">
        <f t="shared" si="81"/>
        <v>8.3564510489510493</v>
      </c>
      <c r="G1786" s="13">
        <f t="shared" si="83"/>
        <v>3.0978846153846153</v>
      </c>
      <c r="H1786" s="21">
        <v>43399</v>
      </c>
      <c r="I1786" s="22">
        <v>15</v>
      </c>
      <c r="J1786" s="13">
        <f t="shared" si="82"/>
        <v>8.3564510489510493</v>
      </c>
      <c r="K1786" s="13">
        <f t="shared" si="82"/>
        <v>3.0978846153846153</v>
      </c>
    </row>
    <row r="1787" spans="1:15">
      <c r="A1787" s="21">
        <v>43399</v>
      </c>
      <c r="B1787" s="22">
        <v>16</v>
      </c>
      <c r="C1787" s="34">
        <v>51.8583</v>
      </c>
      <c r="D1787" s="41">
        <v>20.903400000000001</v>
      </c>
      <c r="E1787" s="34">
        <f>VLOOKUP(A1787,[1]GAS!$A$2:$B$215,2,FALSE)</f>
        <v>5.72</v>
      </c>
      <c r="F1787" s="13">
        <f t="shared" si="81"/>
        <v>9.0661363636363639</v>
      </c>
      <c r="G1787" s="13">
        <f t="shared" si="83"/>
        <v>3.6544405594405598</v>
      </c>
      <c r="H1787" s="21">
        <v>43399</v>
      </c>
      <c r="I1787" s="22">
        <v>16</v>
      </c>
      <c r="J1787" s="13">
        <f t="shared" si="82"/>
        <v>9.0661363636363639</v>
      </c>
      <c r="K1787" s="13">
        <f t="shared" si="82"/>
        <v>3.6544405594405598</v>
      </c>
    </row>
    <row r="1788" spans="1:15">
      <c r="A1788" s="21">
        <v>43399</v>
      </c>
      <c r="B1788" s="22">
        <v>17</v>
      </c>
      <c r="C1788" s="34">
        <v>57.424799999999998</v>
      </c>
      <c r="D1788" s="41">
        <v>36.602800000000002</v>
      </c>
      <c r="E1788" s="34">
        <f>VLOOKUP(A1788,[1]GAS!$A$2:$B$215,2,FALSE)</f>
        <v>5.72</v>
      </c>
      <c r="F1788" s="13">
        <f t="shared" si="81"/>
        <v>10.0393006993007</v>
      </c>
      <c r="G1788" s="13">
        <f t="shared" si="83"/>
        <v>6.3990909090909094</v>
      </c>
      <c r="H1788" s="21">
        <v>43399</v>
      </c>
      <c r="I1788" s="22">
        <v>17</v>
      </c>
      <c r="J1788" s="13">
        <f t="shared" si="82"/>
        <v>10.0393006993007</v>
      </c>
      <c r="K1788" s="13">
        <f t="shared" si="82"/>
        <v>6.3990909090909094</v>
      </c>
    </row>
    <row r="1789" spans="1:15">
      <c r="A1789" s="21">
        <v>43399</v>
      </c>
      <c r="B1789" s="22">
        <v>18</v>
      </c>
      <c r="C1789" s="34">
        <v>86.485200000000006</v>
      </c>
      <c r="D1789" s="41">
        <v>63.307400000000001</v>
      </c>
      <c r="E1789" s="34">
        <f>VLOOKUP(A1789,[1]GAS!$A$2:$B$215,2,FALSE)</f>
        <v>5.72</v>
      </c>
      <c r="F1789" s="13">
        <f t="shared" si="81"/>
        <v>15.119790209790212</v>
      </c>
      <c r="G1789" s="13">
        <f t="shared" si="83"/>
        <v>11.067727272727273</v>
      </c>
      <c r="H1789" s="21">
        <v>43399</v>
      </c>
      <c r="I1789" s="22">
        <v>18</v>
      </c>
      <c r="J1789" s="13">
        <f t="shared" si="82"/>
        <v>15.119790209790212</v>
      </c>
      <c r="K1789" s="13">
        <f t="shared" si="82"/>
        <v>11.067727272727273</v>
      </c>
    </row>
    <row r="1790" spans="1:15">
      <c r="A1790" s="21">
        <v>43399</v>
      </c>
      <c r="B1790" s="22">
        <v>19</v>
      </c>
      <c r="C1790" s="34">
        <v>110.73909999999999</v>
      </c>
      <c r="D1790" s="41">
        <v>38.716299999999997</v>
      </c>
      <c r="E1790" s="34">
        <f>VLOOKUP(A1790,[1]GAS!$A$2:$B$215,2,FALSE)</f>
        <v>5.72</v>
      </c>
      <c r="F1790" s="13">
        <f t="shared" si="81"/>
        <v>19.359982517482518</v>
      </c>
      <c r="G1790" s="13">
        <f t="shared" si="83"/>
        <v>6.7685839160839159</v>
      </c>
      <c r="H1790" s="21">
        <v>43399</v>
      </c>
      <c r="I1790" s="22">
        <v>19</v>
      </c>
      <c r="J1790" s="13">
        <f t="shared" si="82"/>
        <v>19.359982517482518</v>
      </c>
      <c r="K1790" s="13">
        <f t="shared" si="82"/>
        <v>6.7685839160839159</v>
      </c>
    </row>
    <row r="1791" spans="1:15">
      <c r="A1791" s="21">
        <v>43399</v>
      </c>
      <c r="B1791" s="22">
        <v>20</v>
      </c>
      <c r="C1791" s="34">
        <v>82.965400000000002</v>
      </c>
      <c r="D1791" s="41">
        <v>34.911299999999997</v>
      </c>
      <c r="E1791" s="34">
        <f>VLOOKUP(A1791,[1]GAS!$A$2:$B$215,2,FALSE)</f>
        <v>5.72</v>
      </c>
      <c r="F1791" s="13">
        <f t="shared" si="81"/>
        <v>14.50444055944056</v>
      </c>
      <c r="G1791" s="13">
        <f t="shared" si="83"/>
        <v>6.1033741258741259</v>
      </c>
      <c r="H1791" s="21">
        <v>43399</v>
      </c>
      <c r="I1791" s="22">
        <v>20</v>
      </c>
      <c r="J1791" s="13">
        <f t="shared" si="82"/>
        <v>14.50444055944056</v>
      </c>
      <c r="K1791" s="13">
        <f t="shared" si="82"/>
        <v>6.1033741258741259</v>
      </c>
    </row>
    <row r="1792" spans="1:15">
      <c r="A1792" s="21">
        <v>43399</v>
      </c>
      <c r="B1792" s="22">
        <v>21</v>
      </c>
      <c r="C1792" s="34">
        <v>67.485200000000006</v>
      </c>
      <c r="D1792" s="41">
        <v>37.3337</v>
      </c>
      <c r="E1792" s="34">
        <f>VLOOKUP(A1792,[1]GAS!$A$2:$B$215,2,FALSE)</f>
        <v>5.72</v>
      </c>
      <c r="F1792" s="13">
        <f t="shared" si="81"/>
        <v>11.79811188811189</v>
      </c>
      <c r="G1792" s="13">
        <f t="shared" si="83"/>
        <v>6.52687062937063</v>
      </c>
      <c r="H1792" s="21">
        <v>43399</v>
      </c>
      <c r="I1792" s="22">
        <v>21</v>
      </c>
      <c r="J1792" s="13">
        <f t="shared" si="82"/>
        <v>11.79811188811189</v>
      </c>
      <c r="K1792" s="13">
        <f t="shared" si="82"/>
        <v>6.52687062937063</v>
      </c>
    </row>
    <row r="1793" spans="1:15">
      <c r="A1793" s="21">
        <v>43400</v>
      </c>
      <c r="B1793" s="22">
        <v>12</v>
      </c>
      <c r="C1793" s="34">
        <v>21.588100000000001</v>
      </c>
      <c r="D1793" s="41">
        <v>-3.6507999999999998</v>
      </c>
      <c r="E1793" s="34">
        <f>VLOOKUP(A1793,[1]GAS!$A$2:$B$215,2,FALSE)</f>
        <v>4.1749999999999998</v>
      </c>
      <c r="F1793" s="13">
        <f t="shared" si="81"/>
        <v>5.1708023952095816</v>
      </c>
      <c r="G1793" s="13">
        <f t="shared" si="83"/>
        <v>-0.87444311377245509</v>
      </c>
      <c r="H1793" s="21">
        <v>43400</v>
      </c>
      <c r="I1793" s="22">
        <v>12</v>
      </c>
      <c r="J1793" s="13">
        <f t="shared" si="82"/>
        <v>5.1708023952095816</v>
      </c>
      <c r="K1793" s="13">
        <f t="shared" si="82"/>
        <v>-0.87444311377245509</v>
      </c>
      <c r="L1793" s="20">
        <f>MAX(AVERAGE(C1793:C1796),AVERAGE(C1794:C1797),AVERAGE(C1795:C1798),AVERAGE(C1796:C1799),AVERAGE(C1797:C1800))</f>
        <v>64.082850000000008</v>
      </c>
      <c r="M1793" s="20"/>
      <c r="N1793" s="20">
        <f>MAX(AVERAGE(D1793:D1796),AVERAGE(D1794:D1797),AVERAGE(D1795:D1798),AVERAGE(D1796:D1799),AVERAGE(D1797:D1800))</f>
        <v>38.020625000000003</v>
      </c>
      <c r="O1793" s="20"/>
    </row>
    <row r="1794" spans="1:15">
      <c r="A1794" s="21">
        <v>43400</v>
      </c>
      <c r="B1794" s="22">
        <v>13</v>
      </c>
      <c r="C1794" s="34">
        <v>25.902200000000001</v>
      </c>
      <c r="D1794" s="41">
        <v>-3.0859999999999999</v>
      </c>
      <c r="E1794" s="34">
        <f>VLOOKUP(A1794,[1]GAS!$A$2:$B$215,2,FALSE)</f>
        <v>4.1749999999999998</v>
      </c>
      <c r="F1794" s="13">
        <f t="shared" si="81"/>
        <v>6.2041197604790419</v>
      </c>
      <c r="G1794" s="13">
        <f t="shared" si="83"/>
        <v>-0.73916167664670662</v>
      </c>
      <c r="H1794" s="21">
        <v>43400</v>
      </c>
      <c r="I1794" s="22">
        <v>13</v>
      </c>
      <c r="J1794" s="13">
        <f t="shared" si="82"/>
        <v>6.2041197604790419</v>
      </c>
      <c r="K1794" s="13">
        <f t="shared" si="82"/>
        <v>-0.73916167664670662</v>
      </c>
    </row>
    <row r="1795" spans="1:15">
      <c r="A1795" s="21">
        <v>43400</v>
      </c>
      <c r="B1795" s="22">
        <v>14</v>
      </c>
      <c r="C1795" s="34">
        <v>30.171500000000002</v>
      </c>
      <c r="D1795" s="41">
        <v>3.3603000000000001</v>
      </c>
      <c r="E1795" s="34">
        <f>VLOOKUP(A1795,[1]GAS!$A$2:$B$215,2,FALSE)</f>
        <v>4.1749999999999998</v>
      </c>
      <c r="F1795" s="13">
        <f t="shared" ref="F1795:F1842" si="84">C1795/E1795</f>
        <v>7.2267065868263485</v>
      </c>
      <c r="G1795" s="13">
        <f t="shared" si="83"/>
        <v>0.80486227544910183</v>
      </c>
      <c r="H1795" s="21">
        <v>43400</v>
      </c>
      <c r="I1795" s="22">
        <v>14</v>
      </c>
      <c r="J1795" s="13">
        <f t="shared" ref="J1795:K1842" si="85">F1795</f>
        <v>7.2267065868263485</v>
      </c>
      <c r="K1795" s="13">
        <f t="shared" si="85"/>
        <v>0.80486227544910183</v>
      </c>
    </row>
    <row r="1796" spans="1:15">
      <c r="A1796" s="21">
        <v>43400</v>
      </c>
      <c r="B1796" s="22">
        <v>15</v>
      </c>
      <c r="C1796" s="34">
        <v>35.959699999999998</v>
      </c>
      <c r="D1796" s="41">
        <v>-6.4669999999999996</v>
      </c>
      <c r="E1796" s="34">
        <f>VLOOKUP(A1796,[1]GAS!$A$2:$B$215,2,FALSE)</f>
        <v>4.1749999999999998</v>
      </c>
      <c r="F1796" s="13">
        <f t="shared" si="84"/>
        <v>8.6131017964071859</v>
      </c>
      <c r="G1796" s="13">
        <f t="shared" ref="G1796:G1842" si="86">D1796/E1796</f>
        <v>-1.5489820359281437</v>
      </c>
      <c r="H1796" s="21">
        <v>43400</v>
      </c>
      <c r="I1796" s="22">
        <v>15</v>
      </c>
      <c r="J1796" s="13">
        <f t="shared" si="85"/>
        <v>8.6131017964071859</v>
      </c>
      <c r="K1796" s="13">
        <f t="shared" si="85"/>
        <v>-1.5489820359281437</v>
      </c>
    </row>
    <row r="1797" spans="1:15">
      <c r="A1797" s="21">
        <v>43400</v>
      </c>
      <c r="B1797" s="22">
        <v>16</v>
      </c>
      <c r="C1797" s="34">
        <v>36.9054</v>
      </c>
      <c r="D1797" s="41">
        <v>10.426</v>
      </c>
      <c r="E1797" s="34">
        <f>VLOOKUP(A1797,[1]GAS!$A$2:$B$215,2,FALSE)</f>
        <v>4.1749999999999998</v>
      </c>
      <c r="F1797" s="13">
        <f t="shared" si="84"/>
        <v>8.8396167664670671</v>
      </c>
      <c r="G1797" s="13">
        <f t="shared" si="86"/>
        <v>2.497245508982036</v>
      </c>
      <c r="H1797" s="21">
        <v>43400</v>
      </c>
      <c r="I1797" s="22">
        <v>16</v>
      </c>
      <c r="J1797" s="13">
        <f t="shared" si="85"/>
        <v>8.8396167664670671</v>
      </c>
      <c r="K1797" s="13">
        <f t="shared" si="85"/>
        <v>2.497245508982036</v>
      </c>
    </row>
    <row r="1798" spans="1:15">
      <c r="A1798" s="21">
        <v>43400</v>
      </c>
      <c r="B1798" s="22">
        <v>17</v>
      </c>
      <c r="C1798" s="34">
        <v>53.436300000000003</v>
      </c>
      <c r="D1798" s="41">
        <v>39.5685</v>
      </c>
      <c r="E1798" s="34">
        <f>VLOOKUP(A1798,[1]GAS!$A$2:$B$215,2,FALSE)</f>
        <v>4.1749999999999998</v>
      </c>
      <c r="F1798" s="13">
        <f t="shared" si="84"/>
        <v>12.79911377245509</v>
      </c>
      <c r="G1798" s="13">
        <f t="shared" si="86"/>
        <v>9.4774850299401194</v>
      </c>
      <c r="H1798" s="21">
        <v>43400</v>
      </c>
      <c r="I1798" s="22">
        <v>17</v>
      </c>
      <c r="J1798" s="13">
        <f t="shared" si="85"/>
        <v>12.79911377245509</v>
      </c>
      <c r="K1798" s="13">
        <f t="shared" si="85"/>
        <v>9.4774850299401194</v>
      </c>
    </row>
    <row r="1799" spans="1:15">
      <c r="A1799" s="21">
        <v>43400</v>
      </c>
      <c r="B1799" s="22">
        <v>18</v>
      </c>
      <c r="C1799" s="34">
        <v>72.323800000000006</v>
      </c>
      <c r="D1799" s="41">
        <v>57.803699999999999</v>
      </c>
      <c r="E1799" s="34">
        <f>VLOOKUP(A1799,[1]GAS!$A$2:$B$215,2,FALSE)</f>
        <v>4.1749999999999998</v>
      </c>
      <c r="F1799" s="13">
        <f t="shared" si="84"/>
        <v>17.323065868263477</v>
      </c>
      <c r="G1799" s="13">
        <f t="shared" si="86"/>
        <v>13.845197604790419</v>
      </c>
      <c r="H1799" s="21">
        <v>43400</v>
      </c>
      <c r="I1799" s="22">
        <v>18</v>
      </c>
      <c r="J1799" s="13">
        <f t="shared" si="85"/>
        <v>17.323065868263477</v>
      </c>
      <c r="K1799" s="13">
        <f t="shared" si="85"/>
        <v>13.845197604790419</v>
      </c>
    </row>
    <row r="1800" spans="1:15">
      <c r="A1800" s="21">
        <v>43400</v>
      </c>
      <c r="B1800" s="22">
        <v>19</v>
      </c>
      <c r="C1800" s="34">
        <v>93.665899999999993</v>
      </c>
      <c r="D1800" s="41">
        <v>44.284300000000002</v>
      </c>
      <c r="E1800" s="34">
        <f>VLOOKUP(A1800,[1]GAS!$A$2:$B$215,2,FALSE)</f>
        <v>4.1749999999999998</v>
      </c>
      <c r="F1800" s="13">
        <f t="shared" si="84"/>
        <v>22.43494610778443</v>
      </c>
      <c r="G1800" s="13">
        <f t="shared" si="86"/>
        <v>10.607017964071858</v>
      </c>
      <c r="H1800" s="21">
        <v>43400</v>
      </c>
      <c r="I1800" s="22">
        <v>19</v>
      </c>
      <c r="J1800" s="13">
        <f t="shared" si="85"/>
        <v>22.43494610778443</v>
      </c>
      <c r="K1800" s="13">
        <f t="shared" si="85"/>
        <v>10.607017964071858</v>
      </c>
    </row>
    <row r="1801" spans="1:15">
      <c r="A1801" s="21">
        <v>43400</v>
      </c>
      <c r="B1801" s="22">
        <v>20</v>
      </c>
      <c r="C1801" s="34">
        <v>73.924099999999996</v>
      </c>
      <c r="D1801" s="41">
        <v>39.249600000000001</v>
      </c>
      <c r="E1801" s="34">
        <f>VLOOKUP(A1801,[1]GAS!$A$2:$B$215,2,FALSE)</f>
        <v>4.1749999999999998</v>
      </c>
      <c r="F1801" s="13">
        <f t="shared" si="84"/>
        <v>17.706371257485031</v>
      </c>
      <c r="G1801" s="13">
        <f t="shared" si="86"/>
        <v>9.4011017964071861</v>
      </c>
      <c r="H1801" s="21">
        <v>43400</v>
      </c>
      <c r="I1801" s="22">
        <v>20</v>
      </c>
      <c r="J1801" s="13">
        <f t="shared" si="85"/>
        <v>17.706371257485031</v>
      </c>
      <c r="K1801" s="13">
        <f t="shared" si="85"/>
        <v>9.4011017964071861</v>
      </c>
    </row>
    <row r="1802" spans="1:15">
      <c r="A1802" s="21">
        <v>43400</v>
      </c>
      <c r="B1802" s="22">
        <v>21</v>
      </c>
      <c r="C1802" s="34">
        <v>60.249899999999997</v>
      </c>
      <c r="D1802" s="41">
        <v>38.997599999999998</v>
      </c>
      <c r="E1802" s="34">
        <f>VLOOKUP(A1802,[1]GAS!$A$2:$B$215,2,FALSE)</f>
        <v>4.1749999999999998</v>
      </c>
      <c r="F1802" s="13">
        <f t="shared" si="84"/>
        <v>14.43111377245509</v>
      </c>
      <c r="G1802" s="13">
        <f t="shared" si="86"/>
        <v>9.34074251497006</v>
      </c>
      <c r="H1802" s="21">
        <v>43400</v>
      </c>
      <c r="I1802" s="22">
        <v>21</v>
      </c>
      <c r="J1802" s="13">
        <f t="shared" si="85"/>
        <v>14.43111377245509</v>
      </c>
      <c r="K1802" s="13">
        <f t="shared" si="85"/>
        <v>9.34074251497006</v>
      </c>
    </row>
    <row r="1803" spans="1:15">
      <c r="A1803" s="21">
        <v>43401</v>
      </c>
      <c r="B1803" s="22">
        <v>12</v>
      </c>
      <c r="C1803" s="34">
        <v>10.992100000000001</v>
      </c>
      <c r="D1803" s="41">
        <v>-3.4700000000000002E-2</v>
      </c>
      <c r="E1803" s="34">
        <f>VLOOKUP(A1803,[1]GAS!$A$2:$B$215,2,FALSE)</f>
        <v>4.1749999999999998</v>
      </c>
      <c r="F1803" s="13">
        <f t="shared" si="84"/>
        <v>2.6328383233532935</v>
      </c>
      <c r="G1803" s="13">
        <f t="shared" si="86"/>
        <v>-8.3113772455089829E-3</v>
      </c>
      <c r="H1803" s="21">
        <v>43401</v>
      </c>
      <c r="I1803" s="22">
        <v>12</v>
      </c>
      <c r="J1803" s="13">
        <f t="shared" si="85"/>
        <v>2.6328383233532935</v>
      </c>
      <c r="K1803" s="13">
        <f t="shared" si="85"/>
        <v>-8.3113772455089829E-3</v>
      </c>
      <c r="L1803" s="20">
        <f>MAX(AVERAGE(C1803:C1806),AVERAGE(C1804:C1807),AVERAGE(C1805:C1808),AVERAGE(C1806:C1809),AVERAGE(C1807:C1810))</f>
        <v>52.656125000000003</v>
      </c>
      <c r="M1803" s="20"/>
      <c r="N1803" s="20">
        <f>MAX(AVERAGE(D1803:D1806),AVERAGE(D1804:D1807),AVERAGE(D1805:D1808),AVERAGE(D1806:D1809),AVERAGE(D1807:D1810))</f>
        <v>34.195925000000003</v>
      </c>
      <c r="O1803" s="20"/>
    </row>
    <row r="1804" spans="1:15">
      <c r="A1804" s="21">
        <v>43401</v>
      </c>
      <c r="B1804" s="22">
        <v>13</v>
      </c>
      <c r="C1804" s="34">
        <v>11.5364</v>
      </c>
      <c r="D1804" s="41">
        <v>1.0132000000000001</v>
      </c>
      <c r="E1804" s="34">
        <f>VLOOKUP(A1804,[1]GAS!$A$2:$B$215,2,FALSE)</f>
        <v>4.1749999999999998</v>
      </c>
      <c r="F1804" s="13">
        <f t="shared" si="84"/>
        <v>2.7632095808383235</v>
      </c>
      <c r="G1804" s="13">
        <f t="shared" si="86"/>
        <v>0.24268263473053894</v>
      </c>
      <c r="H1804" s="21">
        <v>43401</v>
      </c>
      <c r="I1804" s="22">
        <v>13</v>
      </c>
      <c r="J1804" s="13">
        <f t="shared" si="85"/>
        <v>2.7632095808383235</v>
      </c>
      <c r="K1804" s="13">
        <f t="shared" si="85"/>
        <v>0.24268263473053894</v>
      </c>
    </row>
    <row r="1805" spans="1:15">
      <c r="A1805" s="21">
        <v>43401</v>
      </c>
      <c r="B1805" s="22">
        <v>14</v>
      </c>
      <c r="C1805" s="34">
        <v>21.309899999999999</v>
      </c>
      <c r="D1805" s="41">
        <v>11.4057</v>
      </c>
      <c r="E1805" s="34">
        <f>VLOOKUP(A1805,[1]GAS!$A$2:$B$215,2,FALSE)</f>
        <v>4.1749999999999998</v>
      </c>
      <c r="F1805" s="13">
        <f t="shared" si="84"/>
        <v>5.1041676646706584</v>
      </c>
      <c r="G1805" s="13">
        <f t="shared" si="86"/>
        <v>2.7319041916167666</v>
      </c>
      <c r="H1805" s="21">
        <v>43401</v>
      </c>
      <c r="I1805" s="22">
        <v>14</v>
      </c>
      <c r="J1805" s="13">
        <f t="shared" si="85"/>
        <v>5.1041676646706584</v>
      </c>
      <c r="K1805" s="13">
        <f t="shared" si="85"/>
        <v>2.7319041916167666</v>
      </c>
    </row>
    <row r="1806" spans="1:15">
      <c r="A1806" s="21">
        <v>43401</v>
      </c>
      <c r="B1806" s="22">
        <v>15</v>
      </c>
      <c r="C1806" s="34">
        <v>27.064399999999999</v>
      </c>
      <c r="D1806" s="41">
        <v>19.877099999999999</v>
      </c>
      <c r="E1806" s="34">
        <f>VLOOKUP(A1806,[1]GAS!$A$2:$B$215,2,FALSE)</f>
        <v>4.1749999999999998</v>
      </c>
      <c r="F1806" s="13">
        <f t="shared" si="84"/>
        <v>6.4824910179640716</v>
      </c>
      <c r="G1806" s="13">
        <f t="shared" si="86"/>
        <v>4.7609820359281434</v>
      </c>
      <c r="H1806" s="21">
        <v>43401</v>
      </c>
      <c r="I1806" s="22">
        <v>15</v>
      </c>
      <c r="J1806" s="13">
        <f t="shared" si="85"/>
        <v>6.4824910179640716</v>
      </c>
      <c r="K1806" s="13">
        <f t="shared" si="85"/>
        <v>4.7609820359281434</v>
      </c>
    </row>
    <row r="1807" spans="1:15">
      <c r="A1807" s="21">
        <v>43401</v>
      </c>
      <c r="B1807" s="22">
        <v>16</v>
      </c>
      <c r="C1807" s="34">
        <v>31.087399999999999</v>
      </c>
      <c r="D1807" s="41">
        <v>21.377500000000001</v>
      </c>
      <c r="E1807" s="34">
        <f>VLOOKUP(A1807,[1]GAS!$A$2:$B$215,2,FALSE)</f>
        <v>4.1749999999999998</v>
      </c>
      <c r="F1807" s="13">
        <f t="shared" si="84"/>
        <v>7.4460838323353293</v>
      </c>
      <c r="G1807" s="13">
        <f t="shared" si="86"/>
        <v>5.1203592814371266</v>
      </c>
      <c r="H1807" s="21">
        <v>43401</v>
      </c>
      <c r="I1807" s="22">
        <v>16</v>
      </c>
      <c r="J1807" s="13">
        <f t="shared" si="85"/>
        <v>7.4460838323353293</v>
      </c>
      <c r="K1807" s="13">
        <f t="shared" si="85"/>
        <v>5.1203592814371266</v>
      </c>
    </row>
    <row r="1808" spans="1:15">
      <c r="A1808" s="21">
        <v>43401</v>
      </c>
      <c r="B1808" s="22">
        <v>17</v>
      </c>
      <c r="C1808" s="34">
        <v>40.194600000000001</v>
      </c>
      <c r="D1808" s="41">
        <v>31.858599999999999</v>
      </c>
      <c r="E1808" s="34">
        <f>VLOOKUP(A1808,[1]GAS!$A$2:$B$215,2,FALSE)</f>
        <v>4.1749999999999998</v>
      </c>
      <c r="F1808" s="13">
        <f t="shared" si="84"/>
        <v>9.6274491017964081</v>
      </c>
      <c r="G1808" s="13">
        <f t="shared" si="86"/>
        <v>7.6308023952095807</v>
      </c>
      <c r="H1808" s="21">
        <v>43401</v>
      </c>
      <c r="I1808" s="22">
        <v>17</v>
      </c>
      <c r="J1808" s="13">
        <f t="shared" si="85"/>
        <v>9.6274491017964081</v>
      </c>
      <c r="K1808" s="13">
        <f t="shared" si="85"/>
        <v>7.6308023952095807</v>
      </c>
    </row>
    <row r="1809" spans="1:15">
      <c r="A1809" s="21">
        <v>43401</v>
      </c>
      <c r="B1809" s="22">
        <v>18</v>
      </c>
      <c r="C1809" s="34">
        <v>58.808799999999998</v>
      </c>
      <c r="D1809" s="41">
        <v>39.6297</v>
      </c>
      <c r="E1809" s="34">
        <f>VLOOKUP(A1809,[1]GAS!$A$2:$B$215,2,FALSE)</f>
        <v>4.1749999999999998</v>
      </c>
      <c r="F1809" s="13">
        <f t="shared" si="84"/>
        <v>14.08594011976048</v>
      </c>
      <c r="G1809" s="13">
        <f t="shared" si="86"/>
        <v>9.4921437125748511</v>
      </c>
      <c r="H1809" s="21">
        <v>43401</v>
      </c>
      <c r="I1809" s="22">
        <v>18</v>
      </c>
      <c r="J1809" s="13">
        <f t="shared" si="85"/>
        <v>14.08594011976048</v>
      </c>
      <c r="K1809" s="13">
        <f t="shared" si="85"/>
        <v>9.4921437125748511</v>
      </c>
    </row>
    <row r="1810" spans="1:15">
      <c r="A1810" s="21">
        <v>43401</v>
      </c>
      <c r="B1810" s="22">
        <v>19</v>
      </c>
      <c r="C1810" s="34">
        <v>80.533699999999996</v>
      </c>
      <c r="D1810" s="41">
        <v>43.917900000000003</v>
      </c>
      <c r="E1810" s="34">
        <f>VLOOKUP(A1810,[1]GAS!$A$2:$B$215,2,FALSE)</f>
        <v>4.1749999999999998</v>
      </c>
      <c r="F1810" s="13">
        <f t="shared" si="84"/>
        <v>19.28950898203593</v>
      </c>
      <c r="G1810" s="13">
        <f t="shared" si="86"/>
        <v>10.519257485029941</v>
      </c>
      <c r="H1810" s="21">
        <v>43401</v>
      </c>
      <c r="I1810" s="22">
        <v>19</v>
      </c>
      <c r="J1810" s="13">
        <f t="shared" si="85"/>
        <v>19.28950898203593</v>
      </c>
      <c r="K1810" s="13">
        <f t="shared" si="85"/>
        <v>10.519257485029941</v>
      </c>
    </row>
    <row r="1811" spans="1:15">
      <c r="A1811" s="21">
        <v>43401</v>
      </c>
      <c r="B1811" s="22">
        <v>20</v>
      </c>
      <c r="C1811" s="34">
        <v>62.707500000000003</v>
      </c>
      <c r="D1811" s="41">
        <v>35.951500000000003</v>
      </c>
      <c r="E1811" s="34">
        <f>VLOOKUP(A1811,[1]GAS!$A$2:$B$215,2,FALSE)</f>
        <v>4.1749999999999998</v>
      </c>
      <c r="F1811" s="13">
        <f t="shared" si="84"/>
        <v>15.019760479041917</v>
      </c>
      <c r="G1811" s="13">
        <f t="shared" si="86"/>
        <v>8.6111377245508987</v>
      </c>
      <c r="H1811" s="21">
        <v>43401</v>
      </c>
      <c r="I1811" s="22">
        <v>20</v>
      </c>
      <c r="J1811" s="13">
        <f t="shared" si="85"/>
        <v>15.019760479041917</v>
      </c>
      <c r="K1811" s="13">
        <f t="shared" si="85"/>
        <v>8.6111377245508987</v>
      </c>
    </row>
    <row r="1812" spans="1:15">
      <c r="A1812" s="21">
        <v>43401</v>
      </c>
      <c r="B1812" s="22">
        <v>21</v>
      </c>
      <c r="C1812" s="34">
        <v>54.271299999999997</v>
      </c>
      <c r="D1812" s="41">
        <v>36.764099999999999</v>
      </c>
      <c r="E1812" s="34">
        <f>VLOOKUP(A1812,[1]GAS!$A$2:$B$215,2,FALSE)</f>
        <v>4.1749999999999998</v>
      </c>
      <c r="F1812" s="13">
        <f t="shared" si="84"/>
        <v>12.99911377245509</v>
      </c>
      <c r="G1812" s="13">
        <f t="shared" si="86"/>
        <v>8.8057724550898211</v>
      </c>
      <c r="H1812" s="21">
        <v>43401</v>
      </c>
      <c r="I1812" s="22">
        <v>21</v>
      </c>
      <c r="J1812" s="13">
        <f t="shared" si="85"/>
        <v>12.99911377245509</v>
      </c>
      <c r="K1812" s="13">
        <f t="shared" si="85"/>
        <v>8.8057724550898211</v>
      </c>
    </row>
    <row r="1813" spans="1:15">
      <c r="A1813" s="21">
        <v>43402</v>
      </c>
      <c r="B1813" s="22">
        <v>12</v>
      </c>
      <c r="C1813" s="34">
        <v>16.5548</v>
      </c>
      <c r="D1813" s="41">
        <v>-5.0518000000000001</v>
      </c>
      <c r="E1813" s="34">
        <f>VLOOKUP(A1813,[1]GAS!$A$2:$B$215,2,FALSE)</f>
        <v>4.1749999999999998</v>
      </c>
      <c r="F1813" s="13">
        <f t="shared" si="84"/>
        <v>3.9652215568862279</v>
      </c>
      <c r="G1813" s="13">
        <f t="shared" si="86"/>
        <v>-1.2100119760479042</v>
      </c>
      <c r="H1813" s="21">
        <v>43402</v>
      </c>
      <c r="I1813" s="22">
        <v>12</v>
      </c>
      <c r="J1813" s="13">
        <f t="shared" si="85"/>
        <v>3.9652215568862279</v>
      </c>
      <c r="K1813" s="13">
        <f t="shared" si="85"/>
        <v>-1.2100119760479042</v>
      </c>
      <c r="L1813" s="20">
        <f>MAX(AVERAGE(C1813:C1816),AVERAGE(C1814:C1817),AVERAGE(C1815:C1818),AVERAGE(C1816:C1819),AVERAGE(C1817:C1820))</f>
        <v>57.308800000000005</v>
      </c>
      <c r="M1813" s="20"/>
      <c r="N1813" s="20">
        <f>MAX(AVERAGE(D1813:D1816),AVERAGE(D1814:D1817),AVERAGE(D1815:D1818),AVERAGE(D1816:D1819),AVERAGE(D1817:D1820))</f>
        <v>32.350124999999998</v>
      </c>
      <c r="O1813" s="20"/>
    </row>
    <row r="1814" spans="1:15">
      <c r="A1814" s="21">
        <v>43402</v>
      </c>
      <c r="B1814" s="22">
        <v>13</v>
      </c>
      <c r="C1814" s="34">
        <v>18.290099999999999</v>
      </c>
      <c r="D1814" s="41">
        <v>-3.2601</v>
      </c>
      <c r="E1814" s="34">
        <f>VLOOKUP(A1814,[1]GAS!$A$2:$B$215,2,FALSE)</f>
        <v>4.1749999999999998</v>
      </c>
      <c r="F1814" s="13">
        <f t="shared" si="84"/>
        <v>4.3808622754491013</v>
      </c>
      <c r="G1814" s="13">
        <f t="shared" si="86"/>
        <v>-0.78086227544910181</v>
      </c>
      <c r="H1814" s="21">
        <v>43402</v>
      </c>
      <c r="I1814" s="22">
        <v>13</v>
      </c>
      <c r="J1814" s="13">
        <f t="shared" si="85"/>
        <v>4.3808622754491013</v>
      </c>
      <c r="K1814" s="13">
        <f t="shared" si="85"/>
        <v>-0.78086227544910181</v>
      </c>
    </row>
    <row r="1815" spans="1:15">
      <c r="A1815" s="21">
        <v>43402</v>
      </c>
      <c r="B1815" s="22">
        <v>14</v>
      </c>
      <c r="C1815" s="34">
        <v>20.648599999999998</v>
      </c>
      <c r="D1815" s="41">
        <v>1.3079000000000001</v>
      </c>
      <c r="E1815" s="34">
        <f>VLOOKUP(A1815,[1]GAS!$A$2:$B$215,2,FALSE)</f>
        <v>4.1749999999999998</v>
      </c>
      <c r="F1815" s="13">
        <f t="shared" si="84"/>
        <v>4.9457724550898199</v>
      </c>
      <c r="G1815" s="13">
        <f t="shared" si="86"/>
        <v>0.31326946107784431</v>
      </c>
      <c r="H1815" s="21">
        <v>43402</v>
      </c>
      <c r="I1815" s="22">
        <v>14</v>
      </c>
      <c r="J1815" s="13">
        <f t="shared" si="85"/>
        <v>4.9457724550898199</v>
      </c>
      <c r="K1815" s="13">
        <f t="shared" si="85"/>
        <v>0.31326946107784431</v>
      </c>
    </row>
    <row r="1816" spans="1:15">
      <c r="A1816" s="21">
        <v>43402</v>
      </c>
      <c r="B1816" s="22">
        <v>15</v>
      </c>
      <c r="C1816" s="34">
        <v>25.640499999999999</v>
      </c>
      <c r="D1816" s="41">
        <v>12.4438</v>
      </c>
      <c r="E1816" s="34">
        <f>VLOOKUP(A1816,[1]GAS!$A$2:$B$215,2,FALSE)</f>
        <v>4.1749999999999998</v>
      </c>
      <c r="F1816" s="13">
        <f t="shared" si="84"/>
        <v>6.141437125748503</v>
      </c>
      <c r="G1816" s="13">
        <f t="shared" si="86"/>
        <v>2.9805508982035929</v>
      </c>
      <c r="H1816" s="21">
        <v>43402</v>
      </c>
      <c r="I1816" s="22">
        <v>15</v>
      </c>
      <c r="J1816" s="13">
        <f t="shared" si="85"/>
        <v>6.141437125748503</v>
      </c>
      <c r="K1816" s="13">
        <f t="shared" si="85"/>
        <v>2.9805508982035929</v>
      </c>
    </row>
    <row r="1817" spans="1:15">
      <c r="A1817" s="21">
        <v>43402</v>
      </c>
      <c r="B1817" s="22">
        <v>16</v>
      </c>
      <c r="C1817" s="34">
        <v>29.823799999999999</v>
      </c>
      <c r="D1817" s="41">
        <v>12.608000000000001</v>
      </c>
      <c r="E1817" s="34">
        <f>VLOOKUP(A1817,[1]GAS!$A$2:$B$215,2,FALSE)</f>
        <v>4.1749999999999998</v>
      </c>
      <c r="F1817" s="13">
        <f t="shared" si="84"/>
        <v>7.1434251497005992</v>
      </c>
      <c r="G1817" s="13">
        <f t="shared" si="86"/>
        <v>3.0198802395209583</v>
      </c>
      <c r="H1817" s="21">
        <v>43402</v>
      </c>
      <c r="I1817" s="22">
        <v>16</v>
      </c>
      <c r="J1817" s="13">
        <f t="shared" si="85"/>
        <v>7.1434251497005992</v>
      </c>
      <c r="K1817" s="13">
        <f t="shared" si="85"/>
        <v>3.0198802395209583</v>
      </c>
    </row>
    <row r="1818" spans="1:15">
      <c r="A1818" s="21">
        <v>43402</v>
      </c>
      <c r="B1818" s="22">
        <v>17</v>
      </c>
      <c r="C1818" s="34">
        <v>40.911700000000003</v>
      </c>
      <c r="D1818" s="41">
        <v>30.315000000000001</v>
      </c>
      <c r="E1818" s="34">
        <f>VLOOKUP(A1818,[1]GAS!$A$2:$B$215,2,FALSE)</f>
        <v>4.1749999999999998</v>
      </c>
      <c r="F1818" s="13">
        <f t="shared" si="84"/>
        <v>9.7992095808383244</v>
      </c>
      <c r="G1818" s="13">
        <f t="shared" si="86"/>
        <v>7.2610778443113775</v>
      </c>
      <c r="H1818" s="21">
        <v>43402</v>
      </c>
      <c r="I1818" s="22">
        <v>17</v>
      </c>
      <c r="J1818" s="13">
        <f t="shared" si="85"/>
        <v>9.7992095808383244</v>
      </c>
      <c r="K1818" s="13">
        <f t="shared" si="85"/>
        <v>7.2610778443113775</v>
      </c>
    </row>
    <row r="1819" spans="1:15">
      <c r="A1819" s="21">
        <v>43402</v>
      </c>
      <c r="B1819" s="22">
        <v>18</v>
      </c>
      <c r="C1819" s="34">
        <v>69.553100000000001</v>
      </c>
      <c r="D1819" s="41">
        <v>36.705399999999997</v>
      </c>
      <c r="E1819" s="34">
        <f>VLOOKUP(A1819,[1]GAS!$A$2:$B$215,2,FALSE)</f>
        <v>4.1749999999999998</v>
      </c>
      <c r="F1819" s="13">
        <f t="shared" si="84"/>
        <v>16.659425149700599</v>
      </c>
      <c r="G1819" s="13">
        <f t="shared" si="86"/>
        <v>8.7917125748502993</v>
      </c>
      <c r="H1819" s="21">
        <v>43402</v>
      </c>
      <c r="I1819" s="22">
        <v>18</v>
      </c>
      <c r="J1819" s="13">
        <f t="shared" si="85"/>
        <v>16.659425149700599</v>
      </c>
      <c r="K1819" s="13">
        <f t="shared" si="85"/>
        <v>8.7917125748502993</v>
      </c>
    </row>
    <row r="1820" spans="1:15">
      <c r="A1820" s="21">
        <v>43402</v>
      </c>
      <c r="B1820" s="22">
        <v>19</v>
      </c>
      <c r="C1820" s="34">
        <v>88.946600000000004</v>
      </c>
      <c r="D1820" s="41">
        <v>49.772100000000002</v>
      </c>
      <c r="E1820" s="34">
        <f>VLOOKUP(A1820,[1]GAS!$A$2:$B$215,2,FALSE)</f>
        <v>4.1749999999999998</v>
      </c>
      <c r="F1820" s="13">
        <f t="shared" si="84"/>
        <v>21.304574850299403</v>
      </c>
      <c r="G1820" s="13">
        <f t="shared" si="86"/>
        <v>11.921461077844313</v>
      </c>
      <c r="H1820" s="21">
        <v>43402</v>
      </c>
      <c r="I1820" s="22">
        <v>19</v>
      </c>
      <c r="J1820" s="13">
        <f t="shared" si="85"/>
        <v>21.304574850299403</v>
      </c>
      <c r="K1820" s="13">
        <f t="shared" si="85"/>
        <v>11.921461077844313</v>
      </c>
    </row>
    <row r="1821" spans="1:15">
      <c r="A1821" s="21">
        <v>43402</v>
      </c>
      <c r="B1821" s="22">
        <v>20</v>
      </c>
      <c r="C1821" s="34">
        <v>77.543999999999997</v>
      </c>
      <c r="D1821" s="41">
        <v>49.198399999999999</v>
      </c>
      <c r="E1821" s="34">
        <f>VLOOKUP(A1821,[1]GAS!$A$2:$B$215,2,FALSE)</f>
        <v>4.1749999999999998</v>
      </c>
      <c r="F1821" s="13">
        <f t="shared" si="84"/>
        <v>18.573413173652696</v>
      </c>
      <c r="G1821" s="13">
        <f t="shared" si="86"/>
        <v>11.784047904191617</v>
      </c>
      <c r="H1821" s="21">
        <v>43402</v>
      </c>
      <c r="I1821" s="22">
        <v>20</v>
      </c>
      <c r="J1821" s="13">
        <f t="shared" si="85"/>
        <v>18.573413173652696</v>
      </c>
      <c r="K1821" s="13">
        <f t="shared" si="85"/>
        <v>11.784047904191617</v>
      </c>
    </row>
    <row r="1822" spans="1:15">
      <c r="A1822" s="21">
        <v>43402</v>
      </c>
      <c r="B1822" s="22">
        <v>21</v>
      </c>
      <c r="C1822" s="34">
        <v>62.475999999999999</v>
      </c>
      <c r="D1822" s="41">
        <v>49.258299999999998</v>
      </c>
      <c r="E1822" s="34">
        <f>VLOOKUP(A1822,[1]GAS!$A$2:$B$215,2,FALSE)</f>
        <v>4.1749999999999998</v>
      </c>
      <c r="F1822" s="13">
        <f t="shared" si="84"/>
        <v>14.96431137724551</v>
      </c>
      <c r="G1822" s="13">
        <f t="shared" si="86"/>
        <v>11.798395209580839</v>
      </c>
      <c r="H1822" s="21">
        <v>43402</v>
      </c>
      <c r="I1822" s="22">
        <v>21</v>
      </c>
      <c r="J1822" s="13">
        <f t="shared" si="85"/>
        <v>14.96431137724551</v>
      </c>
      <c r="K1822" s="13">
        <f t="shared" si="85"/>
        <v>11.798395209580839</v>
      </c>
    </row>
    <row r="1823" spans="1:15">
      <c r="A1823" s="21">
        <v>43403</v>
      </c>
      <c r="B1823" s="22">
        <v>12</v>
      </c>
      <c r="C1823" s="34">
        <v>13.6218</v>
      </c>
      <c r="D1823" s="41">
        <v>16.488099999999999</v>
      </c>
      <c r="E1823" s="34">
        <f>VLOOKUP(A1823,[1]GAS!$A$2:$B$215,2,FALSE)</f>
        <v>4.0449999999999999</v>
      </c>
      <c r="F1823" s="13">
        <f t="shared" si="84"/>
        <v>3.3675648949320149</v>
      </c>
      <c r="G1823" s="13">
        <f t="shared" si="86"/>
        <v>4.0761681087762671</v>
      </c>
      <c r="H1823" s="21">
        <v>43403</v>
      </c>
      <c r="I1823" s="22">
        <v>12</v>
      </c>
      <c r="J1823" s="13">
        <f t="shared" si="85"/>
        <v>3.3675648949320149</v>
      </c>
      <c r="K1823" s="13">
        <f t="shared" si="85"/>
        <v>4.0761681087762671</v>
      </c>
      <c r="L1823" s="20">
        <f>MAX(AVERAGE(C1823:C1826),AVERAGE(C1824:C1827),AVERAGE(C1825:C1828),AVERAGE(C1826:C1829),AVERAGE(C1827:C1830))</f>
        <v>57.862099999999998</v>
      </c>
      <c r="M1823" s="20"/>
      <c r="N1823" s="20">
        <f>MAX(AVERAGE(D1823:D1826),AVERAGE(D1824:D1827),AVERAGE(D1825:D1828),AVERAGE(D1826:D1829),AVERAGE(D1827:D1830))</f>
        <v>39.426600000000001</v>
      </c>
      <c r="O1823" s="20"/>
    </row>
    <row r="1824" spans="1:15">
      <c r="A1824" s="21">
        <v>43403</v>
      </c>
      <c r="B1824" s="22">
        <v>13</v>
      </c>
      <c r="C1824" s="34">
        <v>13.0258</v>
      </c>
      <c r="D1824" s="41">
        <v>20.880299999999998</v>
      </c>
      <c r="E1824" s="34">
        <f>VLOOKUP(A1824,[1]GAS!$A$2:$B$215,2,FALSE)</f>
        <v>4.0449999999999999</v>
      </c>
      <c r="F1824" s="13">
        <f t="shared" si="84"/>
        <v>3.2202224969097655</v>
      </c>
      <c r="G1824" s="13">
        <f t="shared" si="86"/>
        <v>5.1620024721878863</v>
      </c>
      <c r="H1824" s="21">
        <v>43403</v>
      </c>
      <c r="I1824" s="22">
        <v>13</v>
      </c>
      <c r="J1824" s="13">
        <f t="shared" si="85"/>
        <v>3.2202224969097655</v>
      </c>
      <c r="K1824" s="13">
        <f t="shared" si="85"/>
        <v>5.1620024721878863</v>
      </c>
    </row>
    <row r="1825" spans="1:15">
      <c r="A1825" s="21">
        <v>43403</v>
      </c>
      <c r="B1825" s="22">
        <v>14</v>
      </c>
      <c r="C1825" s="34">
        <v>17.837800000000001</v>
      </c>
      <c r="D1825" s="41">
        <v>26.157699999999998</v>
      </c>
      <c r="E1825" s="34">
        <f>VLOOKUP(A1825,[1]GAS!$A$2:$B$215,2,FALSE)</f>
        <v>4.0449999999999999</v>
      </c>
      <c r="F1825" s="13">
        <f t="shared" si="84"/>
        <v>4.4098393077873919</v>
      </c>
      <c r="G1825" s="13">
        <f t="shared" si="86"/>
        <v>6.4666749072929539</v>
      </c>
      <c r="H1825" s="21">
        <v>43403</v>
      </c>
      <c r="I1825" s="22">
        <v>14</v>
      </c>
      <c r="J1825" s="13">
        <f t="shared" si="85"/>
        <v>4.4098393077873919</v>
      </c>
      <c r="K1825" s="13">
        <f t="shared" si="85"/>
        <v>6.4666749072929539</v>
      </c>
    </row>
    <row r="1826" spans="1:15">
      <c r="A1826" s="21">
        <v>43403</v>
      </c>
      <c r="B1826" s="22">
        <v>15</v>
      </c>
      <c r="C1826" s="34">
        <v>26.259799999999998</v>
      </c>
      <c r="D1826" s="41">
        <v>25.875699999999998</v>
      </c>
      <c r="E1826" s="34">
        <f>VLOOKUP(A1826,[1]GAS!$A$2:$B$215,2,FALSE)</f>
        <v>4.0449999999999999</v>
      </c>
      <c r="F1826" s="13">
        <f t="shared" si="84"/>
        <v>6.4919159456118658</v>
      </c>
      <c r="G1826" s="13">
        <f t="shared" si="86"/>
        <v>6.3969592088998759</v>
      </c>
      <c r="H1826" s="21">
        <v>43403</v>
      </c>
      <c r="I1826" s="22">
        <v>15</v>
      </c>
      <c r="J1826" s="13">
        <f t="shared" si="85"/>
        <v>6.4919159456118658</v>
      </c>
      <c r="K1826" s="13">
        <f t="shared" si="85"/>
        <v>6.3969592088998759</v>
      </c>
    </row>
    <row r="1827" spans="1:15">
      <c r="A1827" s="21">
        <v>43403</v>
      </c>
      <c r="B1827" s="22">
        <v>16</v>
      </c>
      <c r="C1827" s="34">
        <v>31.767800000000001</v>
      </c>
      <c r="D1827" s="41">
        <v>23.0929</v>
      </c>
      <c r="E1827" s="34">
        <f>VLOOKUP(A1827,[1]GAS!$A$2:$B$215,2,FALSE)</f>
        <v>4.0449999999999999</v>
      </c>
      <c r="F1827" s="13">
        <f t="shared" si="84"/>
        <v>7.8535970333745366</v>
      </c>
      <c r="G1827" s="13">
        <f t="shared" si="86"/>
        <v>5.7089987639060569</v>
      </c>
      <c r="H1827" s="21">
        <v>43403</v>
      </c>
      <c r="I1827" s="22">
        <v>16</v>
      </c>
      <c r="J1827" s="13">
        <f t="shared" si="85"/>
        <v>7.8535970333745366</v>
      </c>
      <c r="K1827" s="13">
        <f t="shared" si="85"/>
        <v>5.7089987639060569</v>
      </c>
    </row>
    <row r="1828" spans="1:15">
      <c r="A1828" s="21">
        <v>43403</v>
      </c>
      <c r="B1828" s="22">
        <v>17</v>
      </c>
      <c r="C1828" s="34">
        <v>42.918199999999999</v>
      </c>
      <c r="D1828" s="41">
        <v>30.792200000000001</v>
      </c>
      <c r="E1828" s="34">
        <f>VLOOKUP(A1828,[1]GAS!$A$2:$B$215,2,FALSE)</f>
        <v>4.0449999999999999</v>
      </c>
      <c r="F1828" s="13">
        <f t="shared" si="84"/>
        <v>10.61018541409147</v>
      </c>
      <c r="G1828" s="13">
        <f t="shared" si="86"/>
        <v>7.6124103831891228</v>
      </c>
      <c r="H1828" s="21">
        <v>43403</v>
      </c>
      <c r="I1828" s="22">
        <v>17</v>
      </c>
      <c r="J1828" s="13">
        <f t="shared" si="85"/>
        <v>10.61018541409147</v>
      </c>
      <c r="K1828" s="13">
        <f t="shared" si="85"/>
        <v>7.6124103831891228</v>
      </c>
    </row>
    <row r="1829" spans="1:15">
      <c r="A1829" s="21">
        <v>43403</v>
      </c>
      <c r="B1829" s="22">
        <v>18</v>
      </c>
      <c r="C1829" s="34">
        <v>65.861999999999995</v>
      </c>
      <c r="D1829" s="41">
        <v>49.094799999999999</v>
      </c>
      <c r="E1829" s="34">
        <f>VLOOKUP(A1829,[1]GAS!$A$2:$B$215,2,FALSE)</f>
        <v>4.0449999999999999</v>
      </c>
      <c r="F1829" s="13">
        <f t="shared" si="84"/>
        <v>16.2823238566131</v>
      </c>
      <c r="G1829" s="13">
        <f t="shared" si="86"/>
        <v>12.13715698393078</v>
      </c>
      <c r="H1829" s="21">
        <v>43403</v>
      </c>
      <c r="I1829" s="22">
        <v>18</v>
      </c>
      <c r="J1829" s="13">
        <f t="shared" si="85"/>
        <v>16.2823238566131</v>
      </c>
      <c r="K1829" s="13">
        <f t="shared" si="85"/>
        <v>12.13715698393078</v>
      </c>
    </row>
    <row r="1830" spans="1:15">
      <c r="A1830" s="21">
        <v>43403</v>
      </c>
      <c r="B1830" s="22">
        <v>19</v>
      </c>
      <c r="C1830" s="34">
        <v>90.900400000000005</v>
      </c>
      <c r="D1830" s="41">
        <v>54.726500000000001</v>
      </c>
      <c r="E1830" s="34">
        <f>VLOOKUP(A1830,[1]GAS!$A$2:$B$215,2,FALSE)</f>
        <v>4.0449999999999999</v>
      </c>
      <c r="F1830" s="13">
        <f t="shared" si="84"/>
        <v>22.47228677379481</v>
      </c>
      <c r="G1830" s="13">
        <f t="shared" si="86"/>
        <v>13.529419035846725</v>
      </c>
      <c r="H1830" s="21">
        <v>43403</v>
      </c>
      <c r="I1830" s="22">
        <v>19</v>
      </c>
      <c r="J1830" s="13">
        <f t="shared" si="85"/>
        <v>22.47228677379481</v>
      </c>
      <c r="K1830" s="13">
        <f t="shared" si="85"/>
        <v>13.529419035846725</v>
      </c>
    </row>
    <row r="1831" spans="1:15">
      <c r="A1831" s="21">
        <v>43403</v>
      </c>
      <c r="B1831" s="22">
        <v>20</v>
      </c>
      <c r="C1831" s="34">
        <v>74.255099999999999</v>
      </c>
      <c r="D1831" s="41">
        <v>45.274900000000002</v>
      </c>
      <c r="E1831" s="34">
        <f>VLOOKUP(A1831,[1]GAS!$A$2:$B$215,2,FALSE)</f>
        <v>4.0449999999999999</v>
      </c>
      <c r="F1831" s="13">
        <f t="shared" si="84"/>
        <v>18.357255871446231</v>
      </c>
      <c r="G1831" s="13">
        <f t="shared" si="86"/>
        <v>11.192805933250927</v>
      </c>
      <c r="H1831" s="21">
        <v>43403</v>
      </c>
      <c r="I1831" s="22">
        <v>20</v>
      </c>
      <c r="J1831" s="13">
        <f t="shared" si="85"/>
        <v>18.357255871446231</v>
      </c>
      <c r="K1831" s="13">
        <f t="shared" si="85"/>
        <v>11.192805933250927</v>
      </c>
    </row>
    <row r="1832" spans="1:15">
      <c r="A1832" s="21">
        <v>43403</v>
      </c>
      <c r="B1832" s="22">
        <v>21</v>
      </c>
      <c r="C1832" s="34">
        <v>61.687199999999997</v>
      </c>
      <c r="D1832" s="41">
        <v>50.095999999999997</v>
      </c>
      <c r="E1832" s="34">
        <f>VLOOKUP(A1832,[1]GAS!$A$2:$B$215,2,FALSE)</f>
        <v>4.0449999999999999</v>
      </c>
      <c r="F1832" s="13">
        <f t="shared" si="84"/>
        <v>15.250234857849197</v>
      </c>
      <c r="G1832" s="13">
        <f t="shared" si="86"/>
        <v>12.384672435105067</v>
      </c>
      <c r="H1832" s="21">
        <v>43403</v>
      </c>
      <c r="I1832" s="22">
        <v>21</v>
      </c>
      <c r="J1832" s="13">
        <f t="shared" si="85"/>
        <v>15.250234857849197</v>
      </c>
      <c r="K1832" s="13">
        <f t="shared" si="85"/>
        <v>12.384672435105067</v>
      </c>
    </row>
    <row r="1833" spans="1:15">
      <c r="A1833" s="21">
        <v>43404</v>
      </c>
      <c r="B1833" s="22">
        <v>12</v>
      </c>
      <c r="C1833" s="34">
        <v>12.770300000000001</v>
      </c>
      <c r="D1833" s="41">
        <v>15.537000000000001</v>
      </c>
      <c r="E1833" s="34">
        <f>VLOOKUP(A1833,[1]GAS!$A$2:$B$215,2,FALSE)</f>
        <v>4.5049999999999999</v>
      </c>
      <c r="F1833" s="13">
        <f t="shared" si="84"/>
        <v>2.834694783573807</v>
      </c>
      <c r="G1833" s="13">
        <f t="shared" si="86"/>
        <v>3.4488346281908995</v>
      </c>
      <c r="H1833" s="21">
        <v>43404</v>
      </c>
      <c r="I1833" s="22">
        <v>12</v>
      </c>
      <c r="J1833" s="13">
        <f t="shared" si="85"/>
        <v>2.834694783573807</v>
      </c>
      <c r="K1833" s="13">
        <f t="shared" si="85"/>
        <v>3.4488346281908995</v>
      </c>
      <c r="L1833" s="20">
        <f>MAX(AVERAGE(C1833:C1836),AVERAGE(C1834:C1837),AVERAGE(C1835:C1838),AVERAGE(C1836:C1839),AVERAGE(C1837:C1840))</f>
        <v>58.681199999999997</v>
      </c>
      <c r="M1833" s="20"/>
      <c r="N1833" s="20">
        <f>MAX(AVERAGE(D1833:D1836),AVERAGE(D1834:D1837),AVERAGE(D1835:D1838),AVERAGE(D1836:D1839),AVERAGE(D1837:D1840))</f>
        <v>28.358800000000002</v>
      </c>
      <c r="O1833" s="20"/>
    </row>
    <row r="1834" spans="1:15">
      <c r="A1834" s="21">
        <v>43404</v>
      </c>
      <c r="B1834" s="22">
        <v>13</v>
      </c>
      <c r="C1834" s="34">
        <v>14.0275</v>
      </c>
      <c r="D1834" s="41">
        <v>25.211099999999998</v>
      </c>
      <c r="E1834" s="34">
        <f>VLOOKUP(A1834,[1]GAS!$A$2:$B$215,2,FALSE)</f>
        <v>4.5049999999999999</v>
      </c>
      <c r="F1834" s="13">
        <f t="shared" si="84"/>
        <v>3.1137624861265261</v>
      </c>
      <c r="G1834" s="13">
        <f t="shared" si="86"/>
        <v>5.5962486126526079</v>
      </c>
      <c r="H1834" s="21">
        <v>43404</v>
      </c>
      <c r="I1834" s="22">
        <v>13</v>
      </c>
      <c r="J1834" s="13">
        <f t="shared" si="85"/>
        <v>3.1137624861265261</v>
      </c>
      <c r="K1834" s="13">
        <f t="shared" si="85"/>
        <v>5.5962486126526079</v>
      </c>
    </row>
    <row r="1835" spans="1:15">
      <c r="A1835" s="21">
        <v>43404</v>
      </c>
      <c r="B1835" s="22">
        <v>14</v>
      </c>
      <c r="C1835" s="34">
        <v>19.9451</v>
      </c>
      <c r="D1835" s="41">
        <v>27.050599999999999</v>
      </c>
      <c r="E1835" s="34">
        <f>VLOOKUP(A1835,[1]GAS!$A$2:$B$215,2,FALSE)</f>
        <v>4.5049999999999999</v>
      </c>
      <c r="F1835" s="13">
        <f t="shared" si="84"/>
        <v>4.4273251942286347</v>
      </c>
      <c r="G1835" s="13">
        <f t="shared" si="86"/>
        <v>6.0045726970033293</v>
      </c>
      <c r="H1835" s="21">
        <v>43404</v>
      </c>
      <c r="I1835" s="22">
        <v>14</v>
      </c>
      <c r="J1835" s="13">
        <f t="shared" si="85"/>
        <v>4.4273251942286347</v>
      </c>
      <c r="K1835" s="13">
        <f t="shared" si="85"/>
        <v>6.0045726970033293</v>
      </c>
    </row>
    <row r="1836" spans="1:15">
      <c r="A1836" s="21">
        <v>43404</v>
      </c>
      <c r="B1836" s="22">
        <v>15</v>
      </c>
      <c r="C1836" s="34">
        <v>27.249300000000002</v>
      </c>
      <c r="D1836" s="41">
        <v>15.8858</v>
      </c>
      <c r="E1836" s="34">
        <f>VLOOKUP(A1836,[1]GAS!$A$2:$B$215,2,FALSE)</f>
        <v>4.5049999999999999</v>
      </c>
      <c r="F1836" s="13">
        <f t="shared" si="84"/>
        <v>6.0486792452830196</v>
      </c>
      <c r="G1836" s="13">
        <f t="shared" si="86"/>
        <v>3.5262597114317424</v>
      </c>
      <c r="H1836" s="21">
        <v>43404</v>
      </c>
      <c r="I1836" s="22">
        <v>15</v>
      </c>
      <c r="J1836" s="13">
        <f t="shared" si="85"/>
        <v>6.0486792452830196</v>
      </c>
      <c r="K1836" s="13">
        <f t="shared" si="85"/>
        <v>3.5262597114317424</v>
      </c>
    </row>
    <row r="1837" spans="1:15">
      <c r="A1837" s="21">
        <v>43404</v>
      </c>
      <c r="B1837" s="22">
        <v>16</v>
      </c>
      <c r="C1837" s="34">
        <v>32.8949</v>
      </c>
      <c r="D1837" s="41">
        <v>21.982800000000001</v>
      </c>
      <c r="E1837" s="34">
        <f>VLOOKUP(A1837,[1]GAS!$A$2:$B$215,2,FALSE)</f>
        <v>4.5049999999999999</v>
      </c>
      <c r="F1837" s="13">
        <f t="shared" si="84"/>
        <v>7.3018645948945613</v>
      </c>
      <c r="G1837" s="13">
        <f t="shared" si="86"/>
        <v>4.8796448390677032</v>
      </c>
      <c r="H1837" s="21">
        <v>43404</v>
      </c>
      <c r="I1837" s="22">
        <v>16</v>
      </c>
      <c r="J1837" s="13">
        <f t="shared" si="85"/>
        <v>7.3018645948945613</v>
      </c>
      <c r="K1837" s="13">
        <f t="shared" si="85"/>
        <v>4.8796448390677032</v>
      </c>
    </row>
    <row r="1838" spans="1:15">
      <c r="A1838" s="21">
        <v>43404</v>
      </c>
      <c r="B1838" s="22">
        <v>17</v>
      </c>
      <c r="C1838" s="34">
        <v>44.9176</v>
      </c>
      <c r="D1838" s="41">
        <v>32.531300000000002</v>
      </c>
      <c r="E1838" s="34">
        <f>VLOOKUP(A1838,[1]GAS!$A$2:$B$215,2,FALSE)</f>
        <v>4.5049999999999999</v>
      </c>
      <c r="F1838" s="13">
        <f t="shared" si="84"/>
        <v>9.9706104328523857</v>
      </c>
      <c r="G1838" s="13">
        <f t="shared" si="86"/>
        <v>7.2211542730299669</v>
      </c>
      <c r="H1838" s="21">
        <v>43404</v>
      </c>
      <c r="I1838" s="22">
        <v>17</v>
      </c>
      <c r="J1838" s="13">
        <f t="shared" si="85"/>
        <v>9.9706104328523857</v>
      </c>
      <c r="K1838" s="13">
        <f t="shared" si="85"/>
        <v>7.2211542730299669</v>
      </c>
    </row>
    <row r="1839" spans="1:15">
      <c r="A1839" s="21">
        <v>43404</v>
      </c>
      <c r="B1839" s="22">
        <v>18</v>
      </c>
      <c r="C1839" s="34">
        <v>68.321399999999997</v>
      </c>
      <c r="D1839" s="41">
        <v>29.551400000000001</v>
      </c>
      <c r="E1839" s="34">
        <f>VLOOKUP(A1839,[1]GAS!$A$2:$B$215,2,FALSE)</f>
        <v>4.5049999999999999</v>
      </c>
      <c r="F1839" s="13">
        <f t="shared" si="84"/>
        <v>15.165682574916758</v>
      </c>
      <c r="G1839" s="13">
        <f t="shared" si="86"/>
        <v>6.5596892341842405</v>
      </c>
      <c r="H1839" s="21">
        <v>43404</v>
      </c>
      <c r="I1839" s="22">
        <v>18</v>
      </c>
      <c r="J1839" s="13">
        <f t="shared" si="85"/>
        <v>15.165682574916758</v>
      </c>
      <c r="K1839" s="13">
        <f t="shared" si="85"/>
        <v>6.5596892341842405</v>
      </c>
    </row>
    <row r="1840" spans="1:15">
      <c r="A1840" s="21">
        <v>43404</v>
      </c>
      <c r="B1840" s="22">
        <v>19</v>
      </c>
      <c r="C1840" s="34">
        <v>88.590900000000005</v>
      </c>
      <c r="D1840" s="41">
        <v>29.369700000000002</v>
      </c>
      <c r="E1840" s="34">
        <f>VLOOKUP(A1840,[1]GAS!$A$2:$B$215,2,FALSE)</f>
        <v>4.5049999999999999</v>
      </c>
      <c r="F1840" s="13">
        <f t="shared" si="84"/>
        <v>19.665016648168702</v>
      </c>
      <c r="G1840" s="13">
        <f t="shared" si="86"/>
        <v>6.5193562708102117</v>
      </c>
      <c r="H1840" s="21">
        <v>43404</v>
      </c>
      <c r="I1840" s="22">
        <v>19</v>
      </c>
      <c r="J1840" s="13">
        <f t="shared" si="85"/>
        <v>19.665016648168702</v>
      </c>
      <c r="K1840" s="13">
        <f t="shared" si="85"/>
        <v>6.5193562708102117</v>
      </c>
    </row>
    <row r="1841" spans="1:15">
      <c r="A1841" s="21">
        <v>43404</v>
      </c>
      <c r="B1841" s="22">
        <v>20</v>
      </c>
      <c r="C1841" s="34">
        <v>76.98</v>
      </c>
      <c r="D1841" s="41">
        <v>27.3934</v>
      </c>
      <c r="E1841" s="34">
        <f>VLOOKUP(A1841,[1]GAS!$A$2:$B$215,2,FALSE)</f>
        <v>4.5049999999999999</v>
      </c>
      <c r="F1841" s="13">
        <f t="shared" si="84"/>
        <v>17.087680355160934</v>
      </c>
      <c r="G1841" s="13">
        <f t="shared" si="86"/>
        <v>6.0806659267480576</v>
      </c>
      <c r="H1841" s="21">
        <v>43404</v>
      </c>
      <c r="I1841" s="22">
        <v>20</v>
      </c>
      <c r="J1841" s="13">
        <f t="shared" si="85"/>
        <v>17.087680355160934</v>
      </c>
      <c r="K1841" s="13">
        <f t="shared" si="85"/>
        <v>6.0806659267480576</v>
      </c>
    </row>
    <row r="1842" spans="1:15">
      <c r="A1842" s="21">
        <v>43404</v>
      </c>
      <c r="B1842" s="22">
        <v>21</v>
      </c>
      <c r="C1842" s="34">
        <v>64.807100000000005</v>
      </c>
      <c r="D1842" s="41">
        <v>31.148399999999999</v>
      </c>
      <c r="E1842" s="34">
        <f>VLOOKUP(A1842,[1]GAS!$A$2:$B$215,2,FALSE)</f>
        <v>4.5049999999999999</v>
      </c>
      <c r="F1842" s="13">
        <f t="shared" si="84"/>
        <v>14.385593784683687</v>
      </c>
      <c r="G1842" s="13">
        <f t="shared" si="86"/>
        <v>6.9141842397336291</v>
      </c>
      <c r="H1842" s="21">
        <v>43404</v>
      </c>
      <c r="I1842" s="22">
        <v>21</v>
      </c>
      <c r="J1842" s="13">
        <f t="shared" si="85"/>
        <v>14.385593784683687</v>
      </c>
      <c r="K1842" s="13">
        <f t="shared" si="85"/>
        <v>6.9141842397336291</v>
      </c>
    </row>
    <row r="1843" spans="1:15">
      <c r="H1843" s="12"/>
      <c r="I1843" s="23"/>
      <c r="L1843" s="20"/>
      <c r="M1843" s="20"/>
      <c r="N1843" s="20"/>
      <c r="O1843" s="20"/>
    </row>
    <row r="1853" spans="1:15">
      <c r="L1853" s="20"/>
      <c r="M1853" s="20"/>
      <c r="N1853" s="20"/>
      <c r="O1853" s="20"/>
    </row>
    <row r="1863" spans="12:15">
      <c r="L1863" s="20"/>
      <c r="M1863" s="20"/>
      <c r="N1863" s="20"/>
      <c r="O1863" s="20"/>
    </row>
    <row r="1873" spans="13:15">
      <c r="M1873" s="20"/>
      <c r="O1873" s="20"/>
    </row>
    <row r="1883" spans="13:15">
      <c r="M1883" s="20"/>
      <c r="O1883" s="20"/>
    </row>
    <row r="1893" spans="13:15">
      <c r="M1893" s="20"/>
      <c r="O1893" s="20"/>
    </row>
    <row r="1903" spans="13:15">
      <c r="M1903" s="20"/>
      <c r="O1903" s="20"/>
    </row>
    <row r="1913" spans="13:15">
      <c r="M1913" s="20"/>
      <c r="O1913" s="20"/>
    </row>
    <row r="1923" spans="13:15">
      <c r="M1923" s="20"/>
      <c r="O1923" s="20"/>
    </row>
    <row r="1933" spans="13:15">
      <c r="M1933" s="20"/>
      <c r="O1933" s="20"/>
    </row>
    <row r="1943" spans="13:15">
      <c r="M1943" s="20"/>
      <c r="O1943" s="20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64"/>
  <sheetViews>
    <sheetView topLeftCell="A29" zoomScaleNormal="100" workbookViewId="0">
      <pane xSplit="1" topLeftCell="G1" activePane="topRight" state="frozen"/>
      <selection pane="topRight" activeCell="I50" sqref="I50"/>
    </sheetView>
  </sheetViews>
  <sheetFormatPr defaultRowHeight="15"/>
  <cols>
    <col min="1" max="1" width="10.7109375" style="14" bestFit="1" customWidth="1"/>
    <col min="2" max="2" width="23.140625" style="14" bestFit="1" customWidth="1"/>
    <col min="3" max="3" width="15.28515625" style="14" customWidth="1"/>
    <col min="4" max="9" width="51.140625" style="14" customWidth="1"/>
    <col min="10" max="10" width="23" style="14" bestFit="1" customWidth="1"/>
    <col min="11" max="11" width="32.42578125" style="14" bestFit="1" customWidth="1"/>
    <col min="12" max="16384" width="9.140625" style="14"/>
  </cols>
  <sheetData>
    <row r="1" spans="1:13">
      <c r="A1" s="14">
        <v>2018</v>
      </c>
      <c r="B1" s="5" t="s">
        <v>26</v>
      </c>
      <c r="C1" s="5" t="s">
        <v>27</v>
      </c>
      <c r="D1" s="5" t="s">
        <v>28</v>
      </c>
      <c r="E1" s="5" t="s">
        <v>29</v>
      </c>
      <c r="F1" s="5" t="s">
        <v>30</v>
      </c>
      <c r="G1" s="5" t="s">
        <v>31</v>
      </c>
      <c r="H1" s="5" t="s">
        <v>32</v>
      </c>
      <c r="I1" s="5" t="s">
        <v>33</v>
      </c>
      <c r="J1" s="5" t="s">
        <v>1</v>
      </c>
      <c r="K1" s="5" t="s">
        <v>34</v>
      </c>
      <c r="L1" s="5"/>
      <c r="M1" s="5"/>
    </row>
    <row r="2" spans="1:13" s="16" customFormat="1">
      <c r="A2" s="39">
        <v>43263</v>
      </c>
      <c r="B2" s="16">
        <f>VLOOKUP(A2,'CBP Heat Rate 11-7'!A3:O1900,13,FALSE)</f>
        <v>20.402551775147931</v>
      </c>
      <c r="C2" s="27">
        <v>15</v>
      </c>
      <c r="D2" s="11">
        <v>75</v>
      </c>
      <c r="E2" s="11">
        <f>VLOOKUP(A2,'CBP Heat Rate 11-7'!A2:O1900,5,FALSE)</f>
        <v>3.38</v>
      </c>
      <c r="F2" s="11">
        <v>79.52</v>
      </c>
      <c r="G2" s="11">
        <f t="shared" ref="G2:G46" si="0">MAX(E2*C2,D2)</f>
        <v>75</v>
      </c>
      <c r="H2" s="13">
        <v>2</v>
      </c>
      <c r="I2" s="17">
        <v>0.2</v>
      </c>
      <c r="J2" s="11">
        <f t="shared" ref="J2:J19" si="1">G2-F2</f>
        <v>-4.519999999999996</v>
      </c>
      <c r="K2" s="11">
        <f t="shared" ref="K2:K19" si="2">J2*I2</f>
        <v>-0.90399999999999925</v>
      </c>
    </row>
    <row r="3" spans="1:13" s="24" customFormat="1">
      <c r="A3" s="12">
        <v>43287</v>
      </c>
      <c r="C3" s="25"/>
      <c r="D3" s="26">
        <v>75</v>
      </c>
      <c r="E3" s="26"/>
      <c r="F3" s="26">
        <f>VLOOKUP(A3,'CBP Heat Rate 11-7'!A3:O1900,12,FALSE)</f>
        <v>122.7791</v>
      </c>
      <c r="G3" s="26">
        <f t="shared" si="0"/>
        <v>75</v>
      </c>
      <c r="H3" s="13">
        <v>4</v>
      </c>
      <c r="I3" s="33">
        <v>0.4</v>
      </c>
      <c r="J3" s="26">
        <f t="shared" si="1"/>
        <v>-47.7791</v>
      </c>
      <c r="K3" s="26">
        <f t="shared" si="2"/>
        <v>-19.111640000000001</v>
      </c>
    </row>
    <row r="4" spans="1:13" s="16" customFormat="1">
      <c r="A4" s="39">
        <v>43290</v>
      </c>
      <c r="C4" s="27"/>
      <c r="D4" s="11">
        <v>75</v>
      </c>
      <c r="E4" s="11"/>
      <c r="F4" s="11">
        <v>75.180000000000007</v>
      </c>
      <c r="G4" s="11">
        <f t="shared" si="0"/>
        <v>75</v>
      </c>
      <c r="H4" s="13">
        <v>3</v>
      </c>
      <c r="I4" s="17">
        <v>0.4</v>
      </c>
      <c r="J4" s="11">
        <f t="shared" si="1"/>
        <v>-0.18000000000000682</v>
      </c>
      <c r="K4" s="11">
        <f t="shared" si="2"/>
        <v>-7.2000000000002728E-2</v>
      </c>
    </row>
    <row r="5" spans="1:13" s="24" customFormat="1">
      <c r="A5" s="12">
        <v>43291</v>
      </c>
      <c r="C5" s="25"/>
      <c r="D5" s="26">
        <v>75</v>
      </c>
      <c r="E5" s="26"/>
      <c r="F5" s="26">
        <f>VLOOKUP(A5,'CBP Heat Rate 11-7'!A5:O1902,12,FALSE)</f>
        <v>96.639300000000006</v>
      </c>
      <c r="G5" s="26">
        <f t="shared" si="0"/>
        <v>75</v>
      </c>
      <c r="H5" s="13">
        <v>4</v>
      </c>
      <c r="I5" s="33">
        <v>0.4</v>
      </c>
      <c r="J5" s="26">
        <f t="shared" si="1"/>
        <v>-21.639300000000006</v>
      </c>
      <c r="K5" s="26">
        <f t="shared" si="2"/>
        <v>-8.6557200000000023</v>
      </c>
    </row>
    <row r="6" spans="1:13" s="24" customFormat="1">
      <c r="A6" s="12">
        <v>43292</v>
      </c>
      <c r="C6" s="25"/>
      <c r="D6" s="26">
        <v>75</v>
      </c>
      <c r="E6" s="26"/>
      <c r="F6" s="26">
        <f>VLOOKUP(A6,'CBP Heat Rate 11-7'!A6:O1903,12,FALSE)</f>
        <v>76.854349999999997</v>
      </c>
      <c r="G6" s="26">
        <f t="shared" si="0"/>
        <v>75</v>
      </c>
      <c r="H6" s="13">
        <v>2</v>
      </c>
      <c r="I6" s="33">
        <v>0.4</v>
      </c>
      <c r="J6" s="26">
        <f t="shared" si="1"/>
        <v>-1.8543499999999966</v>
      </c>
      <c r="K6" s="26">
        <f t="shared" si="2"/>
        <v>-0.74173999999999873</v>
      </c>
    </row>
    <row r="7" spans="1:13" s="24" customFormat="1">
      <c r="A7" s="12">
        <v>43293</v>
      </c>
      <c r="C7" s="25"/>
      <c r="D7" s="26">
        <v>75</v>
      </c>
      <c r="E7" s="26"/>
      <c r="F7" s="26">
        <f>VLOOKUP(A7,'CBP Heat Rate 11-7'!A7:O1904,12,FALSE)</f>
        <v>74.345649999999992</v>
      </c>
      <c r="G7" s="26">
        <f t="shared" si="0"/>
        <v>75</v>
      </c>
      <c r="H7" s="13">
        <v>2</v>
      </c>
      <c r="I7" s="33">
        <v>0.4</v>
      </c>
      <c r="J7" s="26">
        <f t="shared" si="1"/>
        <v>0.65435000000000798</v>
      </c>
      <c r="K7" s="26">
        <f t="shared" si="2"/>
        <v>0.26174000000000319</v>
      </c>
    </row>
    <row r="8" spans="1:13" s="24" customFormat="1">
      <c r="A8" s="12">
        <v>43297</v>
      </c>
      <c r="C8" s="25"/>
      <c r="D8" s="26">
        <v>75</v>
      </c>
      <c r="E8" s="26"/>
      <c r="F8" s="26">
        <f>VLOOKUP(A8,'CBP Heat Rate 11-7'!A8:O1905,12,FALSE)</f>
        <v>81.979775000000018</v>
      </c>
      <c r="G8" s="26">
        <f t="shared" si="0"/>
        <v>75</v>
      </c>
      <c r="H8" s="13">
        <v>3</v>
      </c>
      <c r="I8" s="33">
        <v>0.4</v>
      </c>
      <c r="J8" s="26">
        <f t="shared" si="1"/>
        <v>-6.9797750000000178</v>
      </c>
      <c r="K8" s="26">
        <f t="shared" si="2"/>
        <v>-2.7919100000000072</v>
      </c>
    </row>
    <row r="9" spans="1:13" s="16" customFormat="1">
      <c r="A9" s="39">
        <v>43298</v>
      </c>
      <c r="C9" s="27"/>
      <c r="D9" s="11">
        <v>75</v>
      </c>
      <c r="E9" s="11"/>
      <c r="F9" s="11">
        <f>VLOOKUP(A9,'CBP Heat Rate 11-7'!A9:O1906,12,FALSE)</f>
        <v>118.93725000000001</v>
      </c>
      <c r="G9" s="11">
        <f t="shared" si="0"/>
        <v>75</v>
      </c>
      <c r="H9" s="13">
        <v>2</v>
      </c>
      <c r="I9" s="17">
        <v>0.4</v>
      </c>
      <c r="J9" s="11">
        <f t="shared" si="1"/>
        <v>-43.937250000000006</v>
      </c>
      <c r="K9" s="11">
        <f t="shared" si="2"/>
        <v>-17.574900000000003</v>
      </c>
    </row>
    <row r="10" spans="1:13" s="24" customFormat="1">
      <c r="A10" s="12">
        <v>43299</v>
      </c>
      <c r="C10" s="25"/>
      <c r="D10" s="26">
        <v>75</v>
      </c>
      <c r="E10" s="26"/>
      <c r="F10" s="26">
        <f>VLOOKUP(A10,'CBP Heat Rate 11-7'!A10:O1907,12,FALSE)</f>
        <v>121.818275</v>
      </c>
      <c r="G10" s="26">
        <f t="shared" si="0"/>
        <v>75</v>
      </c>
      <c r="H10" s="13">
        <v>2</v>
      </c>
      <c r="I10" s="33">
        <v>0.4</v>
      </c>
      <c r="J10" s="26">
        <f t="shared" si="1"/>
        <v>-46.818275</v>
      </c>
      <c r="K10" s="26">
        <f t="shared" si="2"/>
        <v>-18.727309999999999</v>
      </c>
    </row>
    <row r="11" spans="1:13" s="16" customFormat="1">
      <c r="A11" s="39">
        <v>43300</v>
      </c>
      <c r="C11" s="27"/>
      <c r="D11" s="11">
        <v>75</v>
      </c>
      <c r="E11" s="11"/>
      <c r="F11" s="11">
        <f>VLOOKUP(A11,'CBP Heat Rate 11-7'!A11:O1908,12,FALSE)</f>
        <v>152.39917500000001</v>
      </c>
      <c r="G11" s="11">
        <f t="shared" si="0"/>
        <v>75</v>
      </c>
      <c r="H11" s="13">
        <v>2</v>
      </c>
      <c r="I11" s="17">
        <v>0.4</v>
      </c>
      <c r="J11" s="11">
        <f t="shared" si="1"/>
        <v>-77.399175000000014</v>
      </c>
      <c r="K11" s="11">
        <f t="shared" si="2"/>
        <v>-30.959670000000006</v>
      </c>
    </row>
    <row r="12" spans="1:13" s="16" customFormat="1">
      <c r="A12" s="39">
        <v>43301</v>
      </c>
      <c r="C12" s="27"/>
      <c r="D12" s="11">
        <v>75</v>
      </c>
      <c r="E12" s="11"/>
      <c r="F12" s="11">
        <f>VLOOKUP(A12,'CBP Heat Rate 11-7'!A12:O1909,12,FALSE)</f>
        <v>164.895625</v>
      </c>
      <c r="G12" s="11">
        <f t="shared" si="0"/>
        <v>75</v>
      </c>
      <c r="H12" s="13">
        <v>4</v>
      </c>
      <c r="I12" s="17">
        <v>0.4</v>
      </c>
      <c r="J12" s="11">
        <f t="shared" si="1"/>
        <v>-89.895624999999995</v>
      </c>
      <c r="K12" s="11">
        <f t="shared" si="2"/>
        <v>-35.95825</v>
      </c>
    </row>
    <row r="13" spans="1:13" s="24" customFormat="1">
      <c r="A13" s="12">
        <v>43304</v>
      </c>
      <c r="C13" s="25"/>
      <c r="D13" s="26">
        <v>75</v>
      </c>
      <c r="E13" s="26"/>
      <c r="F13" s="26">
        <f>VLOOKUP(A13,'CBP Heat Rate 11-7'!A13:O1910,12,FALSE)</f>
        <v>268.42310000000003</v>
      </c>
      <c r="G13" s="26">
        <f t="shared" si="0"/>
        <v>75</v>
      </c>
      <c r="H13" s="13">
        <v>3</v>
      </c>
      <c r="I13" s="33">
        <v>0.4</v>
      </c>
      <c r="J13" s="26">
        <f t="shared" si="1"/>
        <v>-193.42310000000003</v>
      </c>
      <c r="K13" s="26">
        <f t="shared" si="2"/>
        <v>-77.369240000000019</v>
      </c>
    </row>
    <row r="14" spans="1:13" s="24" customFormat="1">
      <c r="A14" s="12">
        <v>43305</v>
      </c>
      <c r="C14" s="25"/>
      <c r="D14" s="26">
        <v>75</v>
      </c>
      <c r="E14" s="26"/>
      <c r="F14" s="26">
        <f>VLOOKUP(A14,'CBP Heat Rate 11-7'!A14:O1911,12,FALSE)</f>
        <v>618.91380000000004</v>
      </c>
      <c r="G14" s="26">
        <f t="shared" si="0"/>
        <v>75</v>
      </c>
      <c r="H14" s="13">
        <v>2</v>
      </c>
      <c r="I14" s="33">
        <v>0.4</v>
      </c>
      <c r="J14" s="26">
        <f t="shared" si="1"/>
        <v>-543.91380000000004</v>
      </c>
      <c r="K14" s="26">
        <f t="shared" si="2"/>
        <v>-217.56552000000002</v>
      </c>
    </row>
    <row r="15" spans="1:13" s="24" customFormat="1">
      <c r="A15" s="12">
        <v>43306</v>
      </c>
      <c r="C15" s="25"/>
      <c r="D15" s="26">
        <v>75</v>
      </c>
      <c r="E15" s="26"/>
      <c r="F15" s="26">
        <f>VLOOKUP(A15,'CBP Heat Rate 11-7'!A15:O1912,12,FALSE)</f>
        <v>746.42045000000007</v>
      </c>
      <c r="G15" s="26">
        <f t="shared" si="0"/>
        <v>75</v>
      </c>
      <c r="H15" s="13">
        <v>2</v>
      </c>
      <c r="I15" s="33">
        <v>0.4</v>
      </c>
      <c r="J15" s="26">
        <f t="shared" si="1"/>
        <v>-671.42045000000007</v>
      </c>
      <c r="K15" s="26">
        <f t="shared" si="2"/>
        <v>-268.56818000000004</v>
      </c>
    </row>
    <row r="16" spans="1:13" s="16" customFormat="1">
      <c r="A16" s="39">
        <v>43307</v>
      </c>
      <c r="C16" s="27"/>
      <c r="D16" s="11">
        <v>75</v>
      </c>
      <c r="E16" s="11"/>
      <c r="F16" s="11">
        <f>VLOOKUP(A16,'CBP Heat Rate 11-7'!A16:O1913,12,FALSE)</f>
        <v>290.21294999999998</v>
      </c>
      <c r="G16" s="11">
        <f t="shared" si="0"/>
        <v>75</v>
      </c>
      <c r="H16" s="13">
        <v>4</v>
      </c>
      <c r="I16" s="17">
        <v>0.4</v>
      </c>
      <c r="J16" s="11">
        <f t="shared" si="1"/>
        <v>-215.21294999999998</v>
      </c>
      <c r="K16" s="11">
        <f t="shared" si="2"/>
        <v>-86.085179999999994</v>
      </c>
    </row>
    <row r="17" spans="1:11" s="16" customFormat="1">
      <c r="A17" s="39">
        <v>43308</v>
      </c>
      <c r="C17" s="27"/>
      <c r="D17" s="11">
        <v>75</v>
      </c>
      <c r="E17" s="11"/>
      <c r="F17" s="11">
        <f>VLOOKUP(A17,'CBP Heat Rate 11-7'!A17:O1914,12,FALSE)</f>
        <v>206.34844999999999</v>
      </c>
      <c r="G17" s="11">
        <f t="shared" ref="G17:G18" si="3">MAX(E17*C17,D17)</f>
        <v>75</v>
      </c>
      <c r="H17" s="13">
        <v>4</v>
      </c>
      <c r="I17" s="17">
        <v>0.4</v>
      </c>
      <c r="J17" s="11">
        <f t="shared" ref="J17:J18" si="4">G17-F17</f>
        <v>-131.34844999999999</v>
      </c>
      <c r="K17" s="11">
        <f t="shared" ref="K17:K18" si="5">J17*I17</f>
        <v>-52.539379999999994</v>
      </c>
    </row>
    <row r="18" spans="1:11" s="16" customFormat="1">
      <c r="A18" s="39">
        <v>43311</v>
      </c>
      <c r="C18" s="27"/>
      <c r="D18" s="11">
        <v>75</v>
      </c>
      <c r="E18" s="11"/>
      <c r="F18" s="11">
        <f>VLOOKUP(A18,'CBP Heat Rate 11-7'!A18:O1915,12,FALSE)</f>
        <v>156.4358</v>
      </c>
      <c r="G18" s="11">
        <f t="shared" si="3"/>
        <v>75</v>
      </c>
      <c r="H18" s="13">
        <v>4</v>
      </c>
      <c r="I18" s="17">
        <v>0.4</v>
      </c>
      <c r="J18" s="11">
        <f t="shared" si="4"/>
        <v>-81.4358</v>
      </c>
      <c r="K18" s="11">
        <f t="shared" si="5"/>
        <v>-32.57432</v>
      </c>
    </row>
    <row r="19" spans="1:11" s="16" customFormat="1">
      <c r="A19" s="39">
        <v>43312</v>
      </c>
      <c r="C19" s="27"/>
      <c r="D19" s="11">
        <v>75</v>
      </c>
      <c r="E19" s="11"/>
      <c r="F19" s="11">
        <f>VLOOKUP(A19,'CBP Heat Rate 11-7'!A19:O1916,12,FALSE)</f>
        <v>140.11660000000001</v>
      </c>
      <c r="G19" s="11">
        <f t="shared" si="0"/>
        <v>75</v>
      </c>
      <c r="H19" s="13">
        <v>4</v>
      </c>
      <c r="I19" s="17">
        <v>0.4</v>
      </c>
      <c r="J19" s="11">
        <f t="shared" si="1"/>
        <v>-65.116600000000005</v>
      </c>
      <c r="K19" s="11">
        <f t="shared" si="2"/>
        <v>-26.046640000000004</v>
      </c>
    </row>
    <row r="20" spans="1:11" s="24" customFormat="1">
      <c r="A20" s="12">
        <v>43313</v>
      </c>
      <c r="C20" s="25"/>
      <c r="D20" s="26">
        <v>75</v>
      </c>
      <c r="E20" s="26"/>
      <c r="F20" s="26">
        <f>VLOOKUP(A20,'CBP Heat Rate 11-7'!A20:O1917,12,FALSE)</f>
        <v>142.42124999999999</v>
      </c>
      <c r="G20" s="26">
        <f t="shared" si="0"/>
        <v>75</v>
      </c>
      <c r="H20" s="13">
        <v>2</v>
      </c>
      <c r="I20" s="38">
        <v>0.14000000000000001</v>
      </c>
      <c r="J20" s="26">
        <f t="shared" ref="J20:J21" si="6">G20-F20</f>
        <v>-67.421249999999986</v>
      </c>
      <c r="K20" s="26">
        <f t="shared" ref="K20:K21" si="7">J20*I20</f>
        <v>-9.4389749999999992</v>
      </c>
    </row>
    <row r="21" spans="1:11" s="16" customFormat="1">
      <c r="A21" s="39">
        <v>43314</v>
      </c>
      <c r="C21" s="27"/>
      <c r="D21" s="11">
        <v>75</v>
      </c>
      <c r="E21" s="11"/>
      <c r="F21" s="11">
        <f>VLOOKUP(A21,'CBP Heat Rate 11-7'!A21:O1918,12,FALSE)</f>
        <v>121.82775000000001</v>
      </c>
      <c r="G21" s="11">
        <f t="shared" si="0"/>
        <v>75</v>
      </c>
      <c r="H21" s="13">
        <v>4</v>
      </c>
      <c r="I21" s="37">
        <v>0.14000000000000001</v>
      </c>
      <c r="J21" s="11">
        <f t="shared" si="6"/>
        <v>-46.827750000000009</v>
      </c>
      <c r="K21" s="11">
        <f t="shared" si="7"/>
        <v>-6.5558850000000017</v>
      </c>
    </row>
    <row r="22" spans="1:11" s="16" customFormat="1">
      <c r="A22" s="39">
        <v>43315</v>
      </c>
      <c r="C22" s="27"/>
      <c r="D22" s="11">
        <v>75</v>
      </c>
      <c r="E22" s="11"/>
      <c r="F22" s="11">
        <f>VLOOKUP(A22,'CBP Heat Rate 11-7'!A22:O1919,12,FALSE)</f>
        <v>162.488775</v>
      </c>
      <c r="G22" s="11">
        <f t="shared" ref="G22" si="8">MAX(E22*C22,D22)</f>
        <v>75</v>
      </c>
      <c r="H22" s="13">
        <v>4</v>
      </c>
      <c r="I22" s="37">
        <v>0.14000000000000001</v>
      </c>
      <c r="J22" s="11">
        <f t="shared" ref="J22" si="9">G22-F22</f>
        <v>-87.488775000000004</v>
      </c>
      <c r="K22" s="11">
        <f t="shared" ref="K22" si="10">J22*I22</f>
        <v>-12.248428500000001</v>
      </c>
    </row>
    <row r="23" spans="1:11" s="24" customFormat="1">
      <c r="A23" s="42">
        <v>43318</v>
      </c>
      <c r="D23" s="26">
        <v>75</v>
      </c>
      <c r="E23" s="26"/>
      <c r="F23" s="26">
        <f>VLOOKUP(A23,'CBP Heat Rate 11-7'!A23:O1920,12,FALSE)</f>
        <v>422.41692499999999</v>
      </c>
      <c r="G23" s="26">
        <f t="shared" si="0"/>
        <v>75</v>
      </c>
      <c r="H23" s="13">
        <v>2</v>
      </c>
      <c r="I23" s="38">
        <v>0.14000000000000001</v>
      </c>
      <c r="J23" s="26">
        <f t="shared" ref="J23:J34" si="11">G23-F23</f>
        <v>-347.41692499999999</v>
      </c>
      <c r="K23" s="26">
        <f t="shared" ref="K23:K34" si="12">J23*I23</f>
        <v>-48.638369500000003</v>
      </c>
    </row>
    <row r="24" spans="1:11" s="24" customFormat="1">
      <c r="A24" s="42">
        <v>43319</v>
      </c>
      <c r="D24" s="26">
        <v>75</v>
      </c>
      <c r="E24" s="26"/>
      <c r="F24" s="26">
        <f>VLOOKUP(A24,'CBP Heat Rate 11-7'!A24:O1921,12,FALSE)</f>
        <v>498.76605000000001</v>
      </c>
      <c r="G24" s="26">
        <f t="shared" si="0"/>
        <v>75</v>
      </c>
      <c r="H24" s="13">
        <v>4</v>
      </c>
      <c r="I24" s="38">
        <v>0.14000000000000001</v>
      </c>
      <c r="J24" s="26">
        <f t="shared" si="11"/>
        <v>-423.76605000000001</v>
      </c>
      <c r="K24" s="26">
        <f t="shared" si="12"/>
        <v>-59.327247000000007</v>
      </c>
    </row>
    <row r="25" spans="1:11" s="24" customFormat="1">
      <c r="A25" s="42">
        <v>43320</v>
      </c>
      <c r="D25" s="26">
        <v>75</v>
      </c>
      <c r="E25" s="26"/>
      <c r="F25" s="26">
        <f>VLOOKUP(A25,'CBP Heat Rate 11-7'!A25:O1922,12,FALSE)</f>
        <v>261.48310000000004</v>
      </c>
      <c r="G25" s="26">
        <f t="shared" si="0"/>
        <v>75</v>
      </c>
      <c r="H25" s="13">
        <v>4</v>
      </c>
      <c r="I25" s="38">
        <v>0.14000000000000001</v>
      </c>
      <c r="J25" s="26">
        <f t="shared" si="11"/>
        <v>-186.48310000000004</v>
      </c>
      <c r="K25" s="26">
        <f t="shared" si="12"/>
        <v>-26.107634000000008</v>
      </c>
    </row>
    <row r="26" spans="1:11" s="24" customFormat="1">
      <c r="A26" s="42">
        <v>43321</v>
      </c>
      <c r="D26" s="26">
        <v>75</v>
      </c>
      <c r="E26" s="26"/>
      <c r="F26" s="26">
        <f>VLOOKUP(A26,'CBP Heat Rate 11-7'!A26:O1923,12,FALSE)</f>
        <v>294.39965000000001</v>
      </c>
      <c r="G26" s="26">
        <f t="shared" si="0"/>
        <v>75</v>
      </c>
      <c r="H26" s="13">
        <v>2</v>
      </c>
      <c r="I26" s="38">
        <v>0.14000000000000001</v>
      </c>
      <c r="J26" s="26">
        <f t="shared" si="11"/>
        <v>-219.39965000000001</v>
      </c>
      <c r="K26" s="26">
        <f t="shared" si="12"/>
        <v>-30.715951000000004</v>
      </c>
    </row>
    <row r="27" spans="1:11" s="16" customFormat="1">
      <c r="A27" s="39">
        <v>43322</v>
      </c>
      <c r="D27" s="11">
        <v>75</v>
      </c>
      <c r="E27" s="11"/>
      <c r="F27" s="11">
        <f>VLOOKUP(A27,'CBP Heat Rate 11-7'!A27:O1924,12,FALSE)</f>
        <v>195.42977500000001</v>
      </c>
      <c r="G27" s="11">
        <f t="shared" si="0"/>
        <v>75</v>
      </c>
      <c r="H27" s="13">
        <v>4</v>
      </c>
      <c r="I27" s="37">
        <v>0.14000000000000001</v>
      </c>
      <c r="J27" s="11">
        <f t="shared" si="11"/>
        <v>-120.42977500000001</v>
      </c>
      <c r="K27" s="11">
        <f t="shared" si="12"/>
        <v>-16.860168500000004</v>
      </c>
    </row>
    <row r="28" spans="1:11" s="16" customFormat="1">
      <c r="A28" s="39">
        <v>43325</v>
      </c>
      <c r="D28" s="11">
        <v>75</v>
      </c>
      <c r="E28" s="11"/>
      <c r="F28" s="11">
        <f>VLOOKUP(A28,'CBP Heat Rate 11-7'!A28:O1925,12,FALSE)</f>
        <v>118.17185000000001</v>
      </c>
      <c r="G28" s="11">
        <f t="shared" si="0"/>
        <v>75</v>
      </c>
      <c r="H28" s="13">
        <v>4</v>
      </c>
      <c r="I28" s="37">
        <v>0.14000000000000001</v>
      </c>
      <c r="J28" s="11">
        <f t="shared" si="11"/>
        <v>-43.171850000000006</v>
      </c>
      <c r="K28" s="11">
        <f t="shared" si="12"/>
        <v>-6.0440590000000016</v>
      </c>
    </row>
    <row r="29" spans="1:11" s="16" customFormat="1">
      <c r="A29" s="39">
        <v>43326</v>
      </c>
      <c r="D29" s="11">
        <v>75</v>
      </c>
      <c r="E29" s="11"/>
      <c r="F29" s="11">
        <f>VLOOKUP(A29,'CBP Heat Rate 11-7'!A29:O1926,12,FALSE)</f>
        <v>122.0934</v>
      </c>
      <c r="G29" s="11">
        <f t="shared" si="0"/>
        <v>75</v>
      </c>
      <c r="H29" s="13">
        <v>4</v>
      </c>
      <c r="I29" s="37">
        <v>0.14000000000000001</v>
      </c>
      <c r="J29" s="11">
        <f t="shared" si="11"/>
        <v>-47.093400000000003</v>
      </c>
      <c r="K29" s="11">
        <f t="shared" si="12"/>
        <v>-6.5930760000000008</v>
      </c>
    </row>
    <row r="30" spans="1:11" s="16" customFormat="1">
      <c r="A30" s="39">
        <v>43327</v>
      </c>
      <c r="D30" s="11">
        <v>75</v>
      </c>
      <c r="E30" s="11"/>
      <c r="F30" s="11">
        <f>VLOOKUP(A30,'CBP Heat Rate 11-7'!A30:O1927,12,FALSE)</f>
        <v>104.26922499999999</v>
      </c>
      <c r="G30" s="11">
        <f t="shared" si="0"/>
        <v>75</v>
      </c>
      <c r="H30" s="13">
        <v>4</v>
      </c>
      <c r="I30" s="37">
        <v>0.14000000000000001</v>
      </c>
      <c r="J30" s="11">
        <f t="shared" si="11"/>
        <v>-29.269224999999992</v>
      </c>
      <c r="K30" s="11">
        <f t="shared" si="12"/>
        <v>-4.0976914999999989</v>
      </c>
    </row>
    <row r="31" spans="1:11" s="16" customFormat="1">
      <c r="A31" s="39">
        <v>43328</v>
      </c>
      <c r="D31" s="11">
        <v>75</v>
      </c>
      <c r="E31" s="11"/>
      <c r="F31" s="11">
        <f>VLOOKUP(A31,'CBP Heat Rate 11-7'!A31:O1928,12,FALSE)</f>
        <v>95.279574999999994</v>
      </c>
      <c r="G31" s="11">
        <f t="shared" si="0"/>
        <v>75</v>
      </c>
      <c r="H31" s="13">
        <v>4</v>
      </c>
      <c r="I31" s="37">
        <v>0.14000000000000001</v>
      </c>
      <c r="J31" s="11">
        <f t="shared" si="11"/>
        <v>-20.279574999999994</v>
      </c>
      <c r="K31" s="11">
        <f t="shared" si="12"/>
        <v>-2.8391404999999996</v>
      </c>
    </row>
    <row r="32" spans="1:11" s="16" customFormat="1">
      <c r="A32" s="39">
        <v>43329</v>
      </c>
      <c r="D32" s="11">
        <v>75</v>
      </c>
      <c r="E32" s="11"/>
      <c r="F32" s="11">
        <f>VLOOKUP(A32,'CBP Heat Rate 11-7'!A32:O1929,12,FALSE)</f>
        <v>86.885300000000001</v>
      </c>
      <c r="G32" s="11">
        <f t="shared" ref="G32:G33" si="13">MAX(E32*C32,D32)</f>
        <v>75</v>
      </c>
      <c r="H32" s="13">
        <v>4</v>
      </c>
      <c r="I32" s="37">
        <v>0.14000000000000001</v>
      </c>
      <c r="J32" s="11">
        <f t="shared" ref="J32:J33" si="14">G32-F32</f>
        <v>-11.885300000000001</v>
      </c>
      <c r="K32" s="11">
        <f t="shared" ref="K32:K33" si="15">J32*I32</f>
        <v>-1.6639420000000003</v>
      </c>
    </row>
    <row r="33" spans="1:11" s="16" customFormat="1">
      <c r="A33" s="39">
        <v>43332</v>
      </c>
      <c r="D33" s="11">
        <v>75</v>
      </c>
      <c r="E33" s="11"/>
      <c r="F33" s="11">
        <f>VLOOKUP(A33,'CBP Heat Rate 11-7'!A33:O1930,12,FALSE)</f>
        <v>85.138649999999998</v>
      </c>
      <c r="G33" s="11">
        <f t="shared" si="13"/>
        <v>75</v>
      </c>
      <c r="H33" s="13">
        <v>3</v>
      </c>
      <c r="I33" s="37">
        <v>0.14000000000000001</v>
      </c>
      <c r="J33" s="11">
        <f t="shared" si="14"/>
        <v>-10.138649999999998</v>
      </c>
      <c r="K33" s="11">
        <f t="shared" si="15"/>
        <v>-1.419411</v>
      </c>
    </row>
    <row r="34" spans="1:11" s="16" customFormat="1">
      <c r="A34" s="39">
        <v>43333</v>
      </c>
      <c r="D34" s="11">
        <v>75</v>
      </c>
      <c r="E34" s="11"/>
      <c r="F34" s="11">
        <f>VLOOKUP(A34,'CBP Heat Rate 11-7'!A34:O1931,12,FALSE)</f>
        <v>86.759625</v>
      </c>
      <c r="G34" s="11">
        <f t="shared" si="0"/>
        <v>75</v>
      </c>
      <c r="H34" s="13">
        <v>3</v>
      </c>
      <c r="I34" s="37">
        <v>0.14000000000000001</v>
      </c>
      <c r="J34" s="11">
        <f t="shared" si="11"/>
        <v>-11.759625</v>
      </c>
      <c r="K34" s="11">
        <f t="shared" si="12"/>
        <v>-1.6463475000000001</v>
      </c>
    </row>
    <row r="35" spans="1:11" s="16" customFormat="1">
      <c r="A35" s="39">
        <v>43370</v>
      </c>
      <c r="D35" s="11">
        <v>75</v>
      </c>
      <c r="E35" s="11"/>
      <c r="F35" s="11">
        <f>VLOOKUP(A35,'CBP Heat Rate 11-7'!A36:O1933,12,FALSE)</f>
        <v>84.06989999999999</v>
      </c>
      <c r="G35" s="11">
        <f t="shared" si="0"/>
        <v>75</v>
      </c>
      <c r="H35" s="13">
        <v>4</v>
      </c>
      <c r="I35" s="37">
        <v>0.13</v>
      </c>
      <c r="J35" s="11">
        <f t="shared" ref="J35:J46" si="16">G35-F35</f>
        <v>-9.0698999999999899</v>
      </c>
      <c r="K35" s="11">
        <f t="shared" ref="K35:K46" si="17">J35*I35</f>
        <v>-1.1790869999999987</v>
      </c>
    </row>
    <row r="36" spans="1:11">
      <c r="A36" s="12">
        <v>43374</v>
      </c>
      <c r="B36" s="24"/>
      <c r="C36" s="24"/>
      <c r="D36" s="26">
        <v>75</v>
      </c>
      <c r="E36" s="26"/>
      <c r="F36" s="26">
        <f>VLOOKUP(A36,'CBP Heat Rate 11-7'!A37:O1934,12,FALSE)</f>
        <v>63.286725000000004</v>
      </c>
      <c r="G36" s="26">
        <f t="shared" si="0"/>
        <v>75</v>
      </c>
      <c r="H36" s="13">
        <v>4</v>
      </c>
      <c r="I36" s="38">
        <v>0.12</v>
      </c>
      <c r="J36" s="10">
        <f t="shared" si="16"/>
        <v>11.713274999999996</v>
      </c>
      <c r="K36" s="10">
        <f t="shared" si="17"/>
        <v>1.4055929999999994</v>
      </c>
    </row>
    <row r="37" spans="1:11">
      <c r="A37" s="12">
        <v>43391</v>
      </c>
      <c r="B37" s="24"/>
      <c r="C37" s="24"/>
      <c r="D37" s="26">
        <v>75</v>
      </c>
      <c r="E37" s="26"/>
      <c r="F37" s="26">
        <f>VLOOKUP(A37,'CBP Heat Rate 11-7'!A38:O1935,12,FALSE)</f>
        <v>59.045774999999999</v>
      </c>
      <c r="G37" s="26">
        <f t="shared" si="0"/>
        <v>75</v>
      </c>
      <c r="H37" s="13">
        <v>2</v>
      </c>
      <c r="I37" s="38">
        <v>0.12</v>
      </c>
      <c r="J37" s="10">
        <f t="shared" si="16"/>
        <v>15.954225000000001</v>
      </c>
      <c r="K37" s="10">
        <f t="shared" si="17"/>
        <v>1.914507</v>
      </c>
    </row>
    <row r="38" spans="1:11">
      <c r="A38" s="12">
        <v>43392</v>
      </c>
      <c r="B38" s="24"/>
      <c r="C38" s="24"/>
      <c r="D38" s="26">
        <v>75</v>
      </c>
      <c r="E38" s="26"/>
      <c r="F38" s="26">
        <f>VLOOKUP(A38,'CBP Heat Rate 11-7'!A39:O1936,12,FALSE)</f>
        <v>60.469650000000001</v>
      </c>
      <c r="G38" s="26">
        <f t="shared" si="0"/>
        <v>75</v>
      </c>
      <c r="H38" s="13">
        <v>2</v>
      </c>
      <c r="I38" s="38">
        <v>0.12</v>
      </c>
      <c r="J38" s="10">
        <f t="shared" si="16"/>
        <v>14.530349999999999</v>
      </c>
      <c r="K38" s="10">
        <f t="shared" si="17"/>
        <v>1.7436419999999997</v>
      </c>
    </row>
    <row r="39" spans="1:11">
      <c r="A39" s="12">
        <v>43395</v>
      </c>
      <c r="B39" s="24"/>
      <c r="C39" s="24"/>
      <c r="D39" s="26">
        <v>75</v>
      </c>
      <c r="E39" s="26"/>
      <c r="F39" s="26">
        <f>VLOOKUP(A39,'CBP Heat Rate 11-7'!A40:O1937,12,FALSE)</f>
        <v>60.030250000000002</v>
      </c>
      <c r="G39" s="26">
        <f t="shared" si="0"/>
        <v>75</v>
      </c>
      <c r="H39" s="13">
        <v>2</v>
      </c>
      <c r="I39" s="38">
        <v>0.12</v>
      </c>
      <c r="J39" s="10">
        <f t="shared" si="16"/>
        <v>14.969749999999998</v>
      </c>
      <c r="K39" s="10">
        <f t="shared" si="17"/>
        <v>1.7963699999999996</v>
      </c>
    </row>
    <row r="40" spans="1:11">
      <c r="A40" s="12">
        <v>43396</v>
      </c>
      <c r="B40" s="24"/>
      <c r="C40" s="24"/>
      <c r="D40" s="26">
        <v>75</v>
      </c>
      <c r="E40" s="26"/>
      <c r="F40" s="26">
        <f>VLOOKUP(A40,'CBP Heat Rate 11-7'!A41:O1938,12,FALSE)</f>
        <v>58.083574999999996</v>
      </c>
      <c r="G40" s="26">
        <f t="shared" si="0"/>
        <v>75</v>
      </c>
      <c r="H40" s="13">
        <v>2</v>
      </c>
      <c r="I40" s="38">
        <v>0.12</v>
      </c>
      <c r="J40" s="10">
        <f t="shared" si="16"/>
        <v>16.916425000000004</v>
      </c>
      <c r="K40" s="10">
        <f t="shared" si="17"/>
        <v>2.0299710000000002</v>
      </c>
    </row>
    <row r="41" spans="1:11">
      <c r="A41" s="12">
        <v>43397</v>
      </c>
      <c r="B41" s="24"/>
      <c r="C41" s="24"/>
      <c r="D41" s="26">
        <v>75</v>
      </c>
      <c r="E41" s="26"/>
      <c r="F41" s="26">
        <f>VLOOKUP(A41,'CBP Heat Rate 11-7'!A42:O1939,12,FALSE)</f>
        <v>67.295299999999997</v>
      </c>
      <c r="G41" s="26">
        <f t="shared" si="0"/>
        <v>75</v>
      </c>
      <c r="H41" s="13">
        <v>2</v>
      </c>
      <c r="I41" s="38">
        <v>0.12</v>
      </c>
      <c r="J41" s="10">
        <f t="shared" si="16"/>
        <v>7.7047000000000025</v>
      </c>
      <c r="K41" s="10">
        <f t="shared" si="17"/>
        <v>0.92456400000000027</v>
      </c>
    </row>
    <row r="42" spans="1:11">
      <c r="A42" s="12">
        <v>43398</v>
      </c>
      <c r="B42" s="24"/>
      <c r="C42" s="24"/>
      <c r="D42" s="26">
        <v>75</v>
      </c>
      <c r="E42" s="26"/>
      <c r="F42" s="26">
        <f>VLOOKUP(A42,'CBP Heat Rate 11-7'!A43:O1940,12,FALSE)</f>
        <v>66.880499999999998</v>
      </c>
      <c r="G42" s="26">
        <f t="shared" si="0"/>
        <v>75</v>
      </c>
      <c r="H42" s="13">
        <v>2</v>
      </c>
      <c r="I42" s="38">
        <v>0.12</v>
      </c>
      <c r="J42" s="10">
        <f t="shared" si="16"/>
        <v>8.1195000000000022</v>
      </c>
      <c r="K42" s="10">
        <f t="shared" si="17"/>
        <v>0.97434000000000021</v>
      </c>
    </row>
    <row r="43" spans="1:11">
      <c r="A43" s="12">
        <v>43399</v>
      </c>
      <c r="B43" s="24"/>
      <c r="C43" s="24"/>
      <c r="D43" s="26">
        <v>75</v>
      </c>
      <c r="E43" s="26"/>
      <c r="F43" s="26">
        <f>VLOOKUP(A43,'CBP Heat Rate 11-7'!A44:O1941,12,FALSE)</f>
        <v>76.626850000000005</v>
      </c>
      <c r="G43" s="26">
        <f t="shared" si="0"/>
        <v>75</v>
      </c>
      <c r="H43" s="13">
        <v>2</v>
      </c>
      <c r="I43" s="38">
        <v>0.12</v>
      </c>
      <c r="J43" s="10">
        <f t="shared" si="16"/>
        <v>-1.6268500000000046</v>
      </c>
      <c r="K43" s="10">
        <f t="shared" si="17"/>
        <v>-0.19522200000000053</v>
      </c>
    </row>
    <row r="44" spans="1:11">
      <c r="A44" s="12">
        <v>43402</v>
      </c>
      <c r="B44" s="24"/>
      <c r="C44" s="24"/>
      <c r="D44" s="26">
        <v>75</v>
      </c>
      <c r="E44" s="26"/>
      <c r="F44" s="26">
        <f>VLOOKUP(A44,'CBP Heat Rate 11-7'!A45:O1942,12,FALSE)</f>
        <v>57.308800000000005</v>
      </c>
      <c r="G44" s="26">
        <f t="shared" si="0"/>
        <v>75</v>
      </c>
      <c r="H44" s="13">
        <v>2</v>
      </c>
      <c r="I44" s="38">
        <v>0.12</v>
      </c>
      <c r="J44" s="10">
        <f t="shared" si="16"/>
        <v>17.691199999999995</v>
      </c>
      <c r="K44" s="10">
        <f t="shared" si="17"/>
        <v>2.1229439999999995</v>
      </c>
    </row>
    <row r="45" spans="1:11">
      <c r="A45" s="12">
        <v>43403</v>
      </c>
      <c r="B45" s="24"/>
      <c r="C45" s="24"/>
      <c r="D45" s="26">
        <v>75</v>
      </c>
      <c r="E45" s="26"/>
      <c r="F45" s="26">
        <f>VLOOKUP(A45,'CBP Heat Rate 11-7'!A46:O1943,12,FALSE)</f>
        <v>57.862099999999998</v>
      </c>
      <c r="G45" s="26">
        <f t="shared" si="0"/>
        <v>75</v>
      </c>
      <c r="H45" s="13">
        <v>2</v>
      </c>
      <c r="I45" s="38">
        <v>0.12</v>
      </c>
      <c r="J45" s="10">
        <f t="shared" si="16"/>
        <v>17.137900000000002</v>
      </c>
      <c r="K45" s="10">
        <f t="shared" si="17"/>
        <v>2.0565480000000003</v>
      </c>
    </row>
    <row r="46" spans="1:11">
      <c r="A46" s="12">
        <v>43404</v>
      </c>
      <c r="B46" s="24"/>
      <c r="C46" s="24"/>
      <c r="D46" s="26">
        <v>75</v>
      </c>
      <c r="E46" s="26"/>
      <c r="F46" s="26">
        <f>VLOOKUP(A46,'CBP Heat Rate 11-7'!A47:O1944,12,FALSE)</f>
        <v>58.681199999999997</v>
      </c>
      <c r="G46" s="26">
        <f t="shared" si="0"/>
        <v>75</v>
      </c>
      <c r="H46" s="13">
        <v>2</v>
      </c>
      <c r="I46" s="38">
        <v>0.12</v>
      </c>
      <c r="J46" s="10">
        <f t="shared" si="16"/>
        <v>16.318800000000003</v>
      </c>
      <c r="K46" s="10">
        <f t="shared" si="17"/>
        <v>1.9582560000000002</v>
      </c>
    </row>
    <row r="47" spans="1:11">
      <c r="A47" s="39"/>
    </row>
    <row r="48" spans="1:11">
      <c r="A48" s="12"/>
    </row>
    <row r="49" spans="1:11" ht="30">
      <c r="A49" s="12"/>
      <c r="H49" s="32" t="s">
        <v>3</v>
      </c>
      <c r="I49" s="17">
        <f>SUM(I36:I46,I23:I26,I20,I13:I15,I10,I5:I8,I3)</f>
        <v>5.6200000000000019</v>
      </c>
      <c r="J49" s="11">
        <f>K49/I49</f>
        <v>-137.1470077402135</v>
      </c>
      <c r="K49" s="17">
        <f>SUM(K36:K46,K23:K26,K20,K13:K15,K10,K5:K8,K3)</f>
        <v>-770.76618350000012</v>
      </c>
    </row>
    <row r="50" spans="1:11" ht="45">
      <c r="A50" s="12"/>
      <c r="H50" s="32" t="s">
        <v>4</v>
      </c>
      <c r="I50" s="17">
        <f>SUM(I2:I46)</f>
        <v>10.549999999999995</v>
      </c>
      <c r="J50" s="11">
        <f>K50/I50</f>
        <v>-105.65192037914704</v>
      </c>
      <c r="K50" s="17">
        <f>SUM(K2:K46)</f>
        <v>-1114.6277600000008</v>
      </c>
    </row>
    <row r="51" spans="1:11">
      <c r="A51" s="12"/>
    </row>
    <row r="52" spans="1:11">
      <c r="A52" s="12"/>
    </row>
    <row r="53" spans="1:11">
      <c r="A53" s="12"/>
    </row>
    <row r="54" spans="1:11">
      <c r="A54" s="12"/>
    </row>
    <row r="55" spans="1:11">
      <c r="A55" s="12"/>
    </row>
    <row r="56" spans="1:11">
      <c r="A56" s="12"/>
    </row>
    <row r="57" spans="1:11">
      <c r="A57" s="12"/>
    </row>
    <row r="58" spans="1:11">
      <c r="A58" s="12"/>
    </row>
    <row r="59" spans="1:11">
      <c r="A59" s="12"/>
    </row>
    <row r="60" spans="1:11">
      <c r="A60" s="12"/>
    </row>
    <row r="61" spans="1:11">
      <c r="A61" s="12"/>
    </row>
    <row r="62" spans="1:11">
      <c r="A62" s="12"/>
    </row>
    <row r="63" spans="1:11">
      <c r="A63" s="12"/>
    </row>
    <row r="64" spans="1:11">
      <c r="A64" s="12"/>
    </row>
  </sheetData>
  <pageMargins left="0.7" right="0.7" top="0.75" bottom="0.75" header="0.3" footer="0.3"/>
  <pageSetup orientation="portrait" r:id="rId1"/>
  <ignoredErrors>
    <ignoredError sqref="J49:J50" 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M49"/>
  <sheetViews>
    <sheetView topLeftCell="A7" workbookViewId="0">
      <pane xSplit="2" topLeftCell="G1" activePane="topRight" state="frozen"/>
      <selection pane="topRight" activeCell="I34" sqref="I34"/>
    </sheetView>
  </sheetViews>
  <sheetFormatPr defaultRowHeight="15"/>
  <cols>
    <col min="1" max="1" width="10.7109375" style="14" bestFit="1" customWidth="1"/>
    <col min="2" max="2" width="23.140625" style="14" bestFit="1" customWidth="1"/>
    <col min="3" max="3" width="15.28515625" style="14" customWidth="1"/>
    <col min="4" max="9" width="51.140625" style="14" customWidth="1"/>
    <col min="10" max="10" width="23" style="14" bestFit="1" customWidth="1"/>
    <col min="11" max="11" width="32.42578125" style="14" bestFit="1" customWidth="1"/>
    <col min="12" max="16384" width="9.140625" style="14"/>
  </cols>
  <sheetData>
    <row r="1" spans="1:13">
      <c r="A1" s="14">
        <v>2018</v>
      </c>
      <c r="B1" s="5" t="s">
        <v>26</v>
      </c>
      <c r="C1" s="5" t="s">
        <v>27</v>
      </c>
      <c r="D1" s="5" t="s">
        <v>28</v>
      </c>
      <c r="E1" s="5" t="s">
        <v>29</v>
      </c>
      <c r="F1" s="5" t="s">
        <v>30</v>
      </c>
      <c r="G1" s="5" t="s">
        <v>31</v>
      </c>
      <c r="H1" s="5" t="s">
        <v>32</v>
      </c>
      <c r="I1" s="5" t="s">
        <v>33</v>
      </c>
      <c r="J1" s="5" t="s">
        <v>1</v>
      </c>
      <c r="K1" s="5" t="s">
        <v>34</v>
      </c>
      <c r="L1" s="5"/>
      <c r="M1" s="5"/>
    </row>
    <row r="2" spans="1:13" s="16" customFormat="1">
      <c r="A2" s="43">
        <v>43255</v>
      </c>
      <c r="B2" s="16">
        <f>VLOOKUP(A2,'CBP Heat Rate 11-7'!A3:O1900,15,FALSE)</f>
        <v>95.856770231213886</v>
      </c>
      <c r="C2" s="16">
        <v>19</v>
      </c>
      <c r="D2" s="11">
        <v>140</v>
      </c>
      <c r="E2" s="11">
        <f>VLOOKUP(A2,'CBP Heat Rate 11-7'!A2:O1900,5,FALSE)</f>
        <v>3.4599999999999995</v>
      </c>
      <c r="F2" s="11">
        <f t="shared" ref="F2" si="0">E2*B2</f>
        <v>331.66442499999999</v>
      </c>
      <c r="G2" s="11">
        <f>MAX(E2*C2,D2)</f>
        <v>140</v>
      </c>
      <c r="H2" s="24">
        <v>2</v>
      </c>
      <c r="I2" s="37">
        <v>1.3</v>
      </c>
      <c r="J2" s="11">
        <f>G2-F2</f>
        <v>-191.66442499999999</v>
      </c>
      <c r="K2" s="11">
        <f t="shared" ref="K2:K24" si="1">J2*I2</f>
        <v>-249.16375249999999</v>
      </c>
    </row>
    <row r="3" spans="1:13" s="16" customFormat="1">
      <c r="A3" s="43">
        <v>43286</v>
      </c>
      <c r="D3" s="11">
        <v>95</v>
      </c>
      <c r="E3" s="11"/>
      <c r="F3" s="11">
        <f>VLOOKUP(A3,'CBP Heat Rate 11-7'!A3:O1900,14,FALSE)</f>
        <v>157.62662499999999</v>
      </c>
      <c r="G3" s="11">
        <f t="shared" ref="G3:G31" si="2">MAX(E3*C3,D3)</f>
        <v>95</v>
      </c>
      <c r="H3" s="24">
        <v>2</v>
      </c>
      <c r="I3" s="37">
        <v>1.5</v>
      </c>
      <c r="J3" s="11">
        <f t="shared" ref="J3:J24" si="3">G3-F3</f>
        <v>-62.62662499999999</v>
      </c>
      <c r="K3" s="11">
        <f t="shared" si="1"/>
        <v>-93.939937499999985</v>
      </c>
    </row>
    <row r="4" spans="1:13" s="16" customFormat="1">
      <c r="A4" s="43">
        <v>43287</v>
      </c>
      <c r="D4" s="11">
        <v>95</v>
      </c>
      <c r="E4" s="11"/>
      <c r="F4" s="11">
        <f>VLOOKUP(A4,'CBP Heat Rate 11-7'!A4:O1901,14,FALSE)</f>
        <v>266.88072499999998</v>
      </c>
      <c r="G4" s="11">
        <f t="shared" si="2"/>
        <v>95</v>
      </c>
      <c r="H4" s="24">
        <v>3</v>
      </c>
      <c r="I4" s="37">
        <v>1.5</v>
      </c>
      <c r="J4" s="11">
        <f t="shared" si="3"/>
        <v>-171.88072499999998</v>
      </c>
      <c r="K4" s="11">
        <f t="shared" si="1"/>
        <v>-257.82108749999998</v>
      </c>
    </row>
    <row r="5" spans="1:13" s="16" customFormat="1">
      <c r="A5" s="43">
        <v>43292</v>
      </c>
      <c r="D5" s="11">
        <v>95</v>
      </c>
      <c r="E5" s="11"/>
      <c r="F5" s="11">
        <f>VLOOKUP(A5,'CBP Heat Rate 11-7'!A5:O1902,14,FALSE)</f>
        <v>455.75665000000004</v>
      </c>
      <c r="G5" s="11">
        <f t="shared" si="2"/>
        <v>95</v>
      </c>
      <c r="H5" s="24">
        <v>2</v>
      </c>
      <c r="I5" s="37">
        <v>1.5</v>
      </c>
      <c r="J5" s="11">
        <f t="shared" si="3"/>
        <v>-360.75665000000004</v>
      </c>
      <c r="K5" s="11">
        <f t="shared" si="1"/>
        <v>-541.13497500000005</v>
      </c>
    </row>
    <row r="6" spans="1:13" s="16" customFormat="1">
      <c r="A6" s="43">
        <v>43299</v>
      </c>
      <c r="D6" s="11">
        <v>95</v>
      </c>
      <c r="E6" s="11"/>
      <c r="F6" s="11">
        <f>VLOOKUP(A6,'CBP Heat Rate 11-7'!A6:O1903,14,FALSE)</f>
        <v>150.97415000000004</v>
      </c>
      <c r="G6" s="11">
        <f t="shared" si="2"/>
        <v>95</v>
      </c>
      <c r="H6" s="24">
        <v>2</v>
      </c>
      <c r="I6" s="37">
        <v>1.5</v>
      </c>
      <c r="J6" s="11">
        <f t="shared" si="3"/>
        <v>-55.974150000000037</v>
      </c>
      <c r="K6" s="11">
        <f t="shared" si="1"/>
        <v>-83.961225000000056</v>
      </c>
    </row>
    <row r="7" spans="1:13" s="16" customFormat="1">
      <c r="A7" s="43">
        <v>43300</v>
      </c>
      <c r="D7" s="11">
        <v>95</v>
      </c>
      <c r="E7" s="11"/>
      <c r="F7" s="11">
        <f>VLOOKUP(A7,'CBP Heat Rate 11-7'!A7:O1904,14,FALSE)</f>
        <v>128.46147500000001</v>
      </c>
      <c r="G7" s="11">
        <f t="shared" si="2"/>
        <v>95</v>
      </c>
      <c r="H7" s="24">
        <v>2</v>
      </c>
      <c r="I7" s="37">
        <v>1.5</v>
      </c>
      <c r="J7" s="11">
        <f t="shared" si="3"/>
        <v>-33.461475000000007</v>
      </c>
      <c r="K7" s="11">
        <f t="shared" si="1"/>
        <v>-50.192212500000011</v>
      </c>
    </row>
    <row r="8" spans="1:13" s="16" customFormat="1">
      <c r="A8" s="43">
        <v>43301</v>
      </c>
      <c r="D8" s="11">
        <v>95</v>
      </c>
      <c r="E8" s="11"/>
      <c r="F8" s="11">
        <f>VLOOKUP(A8,'CBP Heat Rate 11-7'!A8:O1905,14,FALSE)</f>
        <v>317.14007500000002</v>
      </c>
      <c r="G8" s="11">
        <f t="shared" si="2"/>
        <v>95</v>
      </c>
      <c r="H8" s="24">
        <v>2</v>
      </c>
      <c r="I8" s="37">
        <v>1.5</v>
      </c>
      <c r="J8" s="11">
        <f t="shared" ref="J8" si="4">G8-F8</f>
        <v>-222.14007500000002</v>
      </c>
      <c r="K8" s="11">
        <f t="shared" ref="K8" si="5">J8*I8</f>
        <v>-333.21011250000004</v>
      </c>
    </row>
    <row r="9" spans="1:13" s="16" customFormat="1">
      <c r="A9" s="43">
        <v>43304</v>
      </c>
      <c r="D9" s="11">
        <v>95</v>
      </c>
      <c r="E9" s="11"/>
      <c r="F9" s="11">
        <f>VLOOKUP(A9,'CBP Heat Rate 11-7'!A9:O1906,14,FALSE)</f>
        <v>116.971875</v>
      </c>
      <c r="G9" s="11">
        <f t="shared" si="2"/>
        <v>95</v>
      </c>
      <c r="H9" s="24">
        <v>4</v>
      </c>
      <c r="I9" s="37">
        <v>1.5</v>
      </c>
      <c r="J9" s="11">
        <f t="shared" si="3"/>
        <v>-21.971874999999997</v>
      </c>
      <c r="K9" s="11">
        <f t="shared" si="1"/>
        <v>-32.957812499999996</v>
      </c>
    </row>
    <row r="10" spans="1:13" s="16" customFormat="1">
      <c r="A10" s="43">
        <v>43305</v>
      </c>
      <c r="D10" s="11">
        <v>95</v>
      </c>
      <c r="E10" s="11"/>
      <c r="F10" s="11">
        <f>VLOOKUP(A10,'CBP Heat Rate 11-7'!A10:O1907,14,FALSE)</f>
        <v>414.08539999999999</v>
      </c>
      <c r="G10" s="11">
        <f t="shared" si="2"/>
        <v>95</v>
      </c>
      <c r="H10" s="24">
        <v>4</v>
      </c>
      <c r="I10" s="37">
        <v>1.5</v>
      </c>
      <c r="J10" s="11">
        <f t="shared" si="3"/>
        <v>-319.08539999999999</v>
      </c>
      <c r="K10" s="11">
        <f t="shared" si="1"/>
        <v>-478.62810000000002</v>
      </c>
    </row>
    <row r="11" spans="1:13" s="16" customFormat="1">
      <c r="A11" s="43">
        <v>43306</v>
      </c>
      <c r="D11" s="11">
        <v>95</v>
      </c>
      <c r="E11" s="11"/>
      <c r="F11" s="11">
        <f>VLOOKUP(A11,'CBP Heat Rate 11-7'!A11:O1908,14,FALSE)</f>
        <v>134.20695000000001</v>
      </c>
      <c r="G11" s="11">
        <f t="shared" si="2"/>
        <v>95</v>
      </c>
      <c r="H11" s="24">
        <v>4</v>
      </c>
      <c r="I11" s="37">
        <v>1.5</v>
      </c>
      <c r="J11" s="11">
        <f t="shared" si="3"/>
        <v>-39.206950000000006</v>
      </c>
      <c r="K11" s="11">
        <f t="shared" si="1"/>
        <v>-58.810425000000009</v>
      </c>
    </row>
    <row r="12" spans="1:13" s="16" customFormat="1">
      <c r="A12" s="43">
        <v>43307</v>
      </c>
      <c r="D12" s="11">
        <v>95</v>
      </c>
      <c r="E12" s="11"/>
      <c r="F12" s="11">
        <f>VLOOKUP(A12,'CBP Heat Rate 11-7'!A12:O1909,14,FALSE)</f>
        <v>105.07762499999998</v>
      </c>
      <c r="G12" s="11">
        <f t="shared" si="2"/>
        <v>95</v>
      </c>
      <c r="H12" s="24">
        <v>2</v>
      </c>
      <c r="I12" s="37">
        <v>1.5</v>
      </c>
      <c r="J12" s="11">
        <f t="shared" si="3"/>
        <v>-10.077624999999983</v>
      </c>
      <c r="K12" s="11">
        <f t="shared" si="1"/>
        <v>-15.116437499999975</v>
      </c>
    </row>
    <row r="13" spans="1:13" s="16" customFormat="1">
      <c r="A13" s="43">
        <v>43308</v>
      </c>
      <c r="D13" s="11">
        <v>95</v>
      </c>
      <c r="E13" s="11"/>
      <c r="F13" s="11">
        <f>VLOOKUP(A13,'CBP Heat Rate 11-7'!A13:O1910,14,FALSE)</f>
        <v>114.60069999999999</v>
      </c>
      <c r="G13" s="11">
        <f t="shared" si="2"/>
        <v>95</v>
      </c>
      <c r="H13" s="24">
        <v>2</v>
      </c>
      <c r="I13" s="37">
        <v>1.5</v>
      </c>
      <c r="J13" s="11">
        <f t="shared" si="3"/>
        <v>-19.600699999999989</v>
      </c>
      <c r="K13" s="11">
        <f t="shared" si="1"/>
        <v>-29.401049999999984</v>
      </c>
    </row>
    <row r="14" spans="1:13" s="16" customFormat="1">
      <c r="A14" s="43">
        <v>43311</v>
      </c>
      <c r="D14" s="11">
        <v>95</v>
      </c>
      <c r="E14" s="11"/>
      <c r="F14" s="11">
        <f>VLOOKUP(A14,'CBP Heat Rate 11-7'!A14:O1911,14,FALSE)</f>
        <v>179.29039999999998</v>
      </c>
      <c r="G14" s="11">
        <f t="shared" si="2"/>
        <v>95</v>
      </c>
      <c r="H14" s="24">
        <v>4</v>
      </c>
      <c r="I14" s="37">
        <v>1.5</v>
      </c>
      <c r="J14" s="11">
        <f t="shared" si="3"/>
        <v>-84.290399999999977</v>
      </c>
      <c r="K14" s="11">
        <f t="shared" si="1"/>
        <v>-126.43559999999997</v>
      </c>
    </row>
    <row r="15" spans="1:13" s="16" customFormat="1">
      <c r="A15" s="43">
        <v>43313</v>
      </c>
      <c r="D15" s="11">
        <v>95</v>
      </c>
      <c r="E15" s="11"/>
      <c r="F15" s="11">
        <f>VLOOKUP(A15,'CBP Heat Rate 11-7'!A15:O1912,14,FALSE)</f>
        <v>245.12745000000001</v>
      </c>
      <c r="G15" s="11">
        <f t="shared" si="2"/>
        <v>95</v>
      </c>
      <c r="H15" s="24">
        <v>4</v>
      </c>
      <c r="I15" s="37">
        <v>1.2</v>
      </c>
      <c r="J15" s="11">
        <f t="shared" si="3"/>
        <v>-150.12745000000001</v>
      </c>
      <c r="K15" s="11">
        <f t="shared" si="1"/>
        <v>-180.15294</v>
      </c>
    </row>
    <row r="16" spans="1:13" s="16" customFormat="1">
      <c r="A16" s="43">
        <v>43314</v>
      </c>
      <c r="D16" s="11">
        <v>95</v>
      </c>
      <c r="E16" s="11"/>
      <c r="F16" s="11">
        <f>VLOOKUP(A16,'CBP Heat Rate 11-7'!A16:O1913,14,FALSE)</f>
        <v>118.64207500000001</v>
      </c>
      <c r="G16" s="11">
        <f t="shared" si="2"/>
        <v>95</v>
      </c>
      <c r="H16" s="24">
        <v>4</v>
      </c>
      <c r="I16" s="37">
        <v>1.2</v>
      </c>
      <c r="J16" s="11">
        <f t="shared" si="3"/>
        <v>-23.642075000000006</v>
      </c>
      <c r="K16" s="11">
        <f t="shared" si="1"/>
        <v>-28.370490000000007</v>
      </c>
    </row>
    <row r="17" spans="1:13" s="24" customFormat="1">
      <c r="A17" s="44">
        <v>43318</v>
      </c>
      <c r="D17" s="26">
        <v>95</v>
      </c>
      <c r="E17" s="26"/>
      <c r="F17" s="26">
        <f>VLOOKUP(A17,'CBP Heat Rate 11-7'!A17:O1914,14,FALSE)</f>
        <v>163.91929999999999</v>
      </c>
      <c r="G17" s="26">
        <f t="shared" si="2"/>
        <v>95</v>
      </c>
      <c r="H17" s="24">
        <v>2</v>
      </c>
      <c r="I17" s="38">
        <v>1.2</v>
      </c>
      <c r="J17" s="26">
        <f t="shared" si="3"/>
        <v>-68.919299999999993</v>
      </c>
      <c r="K17" s="26">
        <f t="shared" si="1"/>
        <v>-82.703159999999983</v>
      </c>
    </row>
    <row r="18" spans="1:13" s="24" customFormat="1">
      <c r="A18" s="44">
        <v>43319</v>
      </c>
      <c r="D18" s="26">
        <v>95</v>
      </c>
      <c r="E18" s="26"/>
      <c r="F18" s="26">
        <f>VLOOKUP(A18,'CBP Heat Rate 11-7'!A19:O1916,14,FALSE)</f>
        <v>319.65355</v>
      </c>
      <c r="G18" s="26">
        <f t="shared" si="2"/>
        <v>95</v>
      </c>
      <c r="H18" s="24">
        <v>4</v>
      </c>
      <c r="I18" s="38">
        <v>1.2</v>
      </c>
      <c r="J18" s="26">
        <f t="shared" si="3"/>
        <v>-224.65355</v>
      </c>
      <c r="K18" s="26">
        <f t="shared" si="1"/>
        <v>-269.58425999999997</v>
      </c>
    </row>
    <row r="19" spans="1:13" s="16" customFormat="1">
      <c r="A19" s="43">
        <v>43320</v>
      </c>
      <c r="D19" s="11">
        <v>95</v>
      </c>
      <c r="E19" s="11"/>
      <c r="F19" s="11">
        <f>VLOOKUP(A19,'CBP Heat Rate 11-7'!A21:O1918,14,FALSE)</f>
        <v>145.443375</v>
      </c>
      <c r="G19" s="11">
        <f t="shared" si="2"/>
        <v>95</v>
      </c>
      <c r="H19" s="24">
        <v>4</v>
      </c>
      <c r="I19" s="37">
        <v>1.2</v>
      </c>
      <c r="J19" s="11">
        <f t="shared" si="3"/>
        <v>-50.443375000000003</v>
      </c>
      <c r="K19" s="11">
        <f t="shared" si="1"/>
        <v>-60.532049999999998</v>
      </c>
    </row>
    <row r="20" spans="1:13" s="24" customFormat="1">
      <c r="A20" s="44">
        <v>43321</v>
      </c>
      <c r="D20" s="26">
        <v>95</v>
      </c>
      <c r="E20" s="26"/>
      <c r="F20" s="26">
        <f>VLOOKUP(A20,'CBP Heat Rate 11-7'!A21:O1918,14,FALSE)</f>
        <v>462.72095000000002</v>
      </c>
      <c r="G20" s="26">
        <f t="shared" ref="G20" si="6">MAX(E20*C20,D20)</f>
        <v>95</v>
      </c>
      <c r="H20" s="24">
        <v>4</v>
      </c>
      <c r="I20" s="38">
        <v>1.2</v>
      </c>
      <c r="J20" s="26">
        <f t="shared" ref="J20" si="7">G20-F20</f>
        <v>-367.72095000000002</v>
      </c>
      <c r="K20" s="26">
        <f t="shared" ref="K20" si="8">J20*I20</f>
        <v>-441.26514000000003</v>
      </c>
    </row>
    <row r="21" spans="1:13" s="16" customFormat="1">
      <c r="A21" s="43">
        <v>43322</v>
      </c>
      <c r="D21" s="11">
        <v>95</v>
      </c>
      <c r="E21" s="11"/>
      <c r="F21" s="11">
        <f>VLOOKUP(A21,'CBP Heat Rate 11-7'!A24:O1921,14,FALSE)</f>
        <v>131.248425</v>
      </c>
      <c r="G21" s="11">
        <f t="shared" si="2"/>
        <v>95</v>
      </c>
      <c r="H21" s="24">
        <v>4</v>
      </c>
      <c r="I21" s="37">
        <v>1.2</v>
      </c>
      <c r="J21" s="11">
        <f t="shared" si="3"/>
        <v>-36.248424999999997</v>
      </c>
      <c r="K21" s="11">
        <f t="shared" si="1"/>
        <v>-43.498109999999997</v>
      </c>
    </row>
    <row r="22" spans="1:13" s="16" customFormat="1">
      <c r="A22" s="43">
        <v>43325</v>
      </c>
      <c r="D22" s="11">
        <v>95</v>
      </c>
      <c r="E22" s="11"/>
      <c r="F22" s="11">
        <f>VLOOKUP(A22,'CBP Heat Rate 11-7'!A25:O1922,14,FALSE)</f>
        <v>96.55234999999999</v>
      </c>
      <c r="G22" s="11">
        <f t="shared" si="2"/>
        <v>95</v>
      </c>
      <c r="H22" s="24">
        <v>2</v>
      </c>
      <c r="I22" s="37">
        <v>1.2</v>
      </c>
      <c r="J22" s="11">
        <f t="shared" si="3"/>
        <v>-1.5523499999999899</v>
      </c>
      <c r="K22" s="11">
        <f t="shared" si="1"/>
        <v>-1.8628199999999877</v>
      </c>
    </row>
    <row r="23" spans="1:13" s="16" customFormat="1">
      <c r="A23" s="43">
        <v>43326</v>
      </c>
      <c r="D23" s="11">
        <v>95</v>
      </c>
      <c r="E23" s="11"/>
      <c r="F23" s="11">
        <f>VLOOKUP(A23,'CBP Heat Rate 11-7'!A26:O1923,14,FALSE)</f>
        <v>231.51477499999999</v>
      </c>
      <c r="G23" s="11">
        <f t="shared" si="2"/>
        <v>95</v>
      </c>
      <c r="H23" s="24">
        <v>3</v>
      </c>
      <c r="I23" s="37">
        <v>1.2</v>
      </c>
      <c r="J23" s="11">
        <f t="shared" si="3"/>
        <v>-136.51477499999999</v>
      </c>
      <c r="K23" s="11">
        <f t="shared" si="1"/>
        <v>-163.81772999999998</v>
      </c>
    </row>
    <row r="24" spans="1:13" s="16" customFormat="1">
      <c r="A24" s="43">
        <v>43327</v>
      </c>
      <c r="D24" s="11">
        <v>95</v>
      </c>
      <c r="E24" s="11"/>
      <c r="F24" s="11">
        <f>VLOOKUP(A24,'CBP Heat Rate 11-7'!A27:O1924,14,FALSE)</f>
        <v>204.91722499999997</v>
      </c>
      <c r="G24" s="11">
        <f t="shared" si="2"/>
        <v>95</v>
      </c>
      <c r="H24" s="24">
        <v>3</v>
      </c>
      <c r="I24" s="37">
        <v>1.2</v>
      </c>
      <c r="J24" s="11">
        <f t="shared" si="3"/>
        <v>-109.91722499999997</v>
      </c>
      <c r="K24" s="11">
        <f t="shared" si="1"/>
        <v>-131.90066999999996</v>
      </c>
    </row>
    <row r="25" spans="1:13" s="16" customFormat="1">
      <c r="A25" s="43">
        <v>43328</v>
      </c>
      <c r="D25" s="11">
        <v>95</v>
      </c>
      <c r="F25" s="11">
        <f>VLOOKUP(A25,'CBP Heat Rate 11-7'!A28:O1925,14,FALSE)</f>
        <v>146.09675000000001</v>
      </c>
      <c r="G25" s="11">
        <f t="shared" si="2"/>
        <v>95</v>
      </c>
      <c r="H25" s="24">
        <v>2</v>
      </c>
      <c r="I25" s="37">
        <v>1.2</v>
      </c>
      <c r="J25" s="11">
        <f t="shared" ref="J25:J31" si="9">G25-F25</f>
        <v>-51.096750000000014</v>
      </c>
      <c r="K25" s="11">
        <f t="shared" ref="K25:K31" si="10">J25*I25</f>
        <v>-61.316100000000013</v>
      </c>
    </row>
    <row r="26" spans="1:13" s="16" customFormat="1">
      <c r="A26" s="43">
        <v>43334</v>
      </c>
      <c r="D26" s="11">
        <v>95</v>
      </c>
      <c r="F26" s="11">
        <f>VLOOKUP(A26,'CBP Heat Rate 11-7'!A29:O1926,14,FALSE)</f>
        <v>109.23407499999999</v>
      </c>
      <c r="G26" s="11">
        <f t="shared" si="2"/>
        <v>95</v>
      </c>
      <c r="H26" s="24">
        <v>3</v>
      </c>
      <c r="I26" s="37">
        <v>1.2</v>
      </c>
      <c r="J26" s="11">
        <f t="shared" si="9"/>
        <v>-14.23407499999999</v>
      </c>
      <c r="K26" s="11">
        <f t="shared" si="10"/>
        <v>-17.080889999999986</v>
      </c>
    </row>
    <row r="27" spans="1:13" s="16" customFormat="1">
      <c r="A27" s="43">
        <v>43356</v>
      </c>
      <c r="D27" s="11">
        <v>95</v>
      </c>
      <c r="F27" s="11">
        <f>VLOOKUP(A27,'CBP Heat Rate 11-7'!A30:O1927,14,FALSE)</f>
        <v>362.81314999999995</v>
      </c>
      <c r="G27" s="11">
        <f t="shared" si="2"/>
        <v>95</v>
      </c>
      <c r="H27" s="24">
        <v>2</v>
      </c>
      <c r="I27" s="37">
        <v>1.1000000000000001</v>
      </c>
      <c r="J27" s="11">
        <f t="shared" si="9"/>
        <v>-267.81314999999995</v>
      </c>
      <c r="K27" s="11">
        <f t="shared" si="10"/>
        <v>-294.59446499999996</v>
      </c>
    </row>
    <row r="28" spans="1:13" s="16" customFormat="1">
      <c r="A28" s="43">
        <v>43357</v>
      </c>
      <c r="D28" s="11">
        <v>95</v>
      </c>
      <c r="F28" s="11">
        <f>VLOOKUP(A28,'CBP Heat Rate 11-7'!A31:O1928,14,FALSE)</f>
        <v>161.00585000000001</v>
      </c>
      <c r="G28" s="11">
        <f t="shared" si="2"/>
        <v>95</v>
      </c>
      <c r="H28" s="24">
        <v>2</v>
      </c>
      <c r="I28" s="37">
        <v>1.1000000000000001</v>
      </c>
      <c r="J28" s="11">
        <f t="shared" si="9"/>
        <v>-66.005850000000009</v>
      </c>
      <c r="K28" s="11">
        <f t="shared" si="10"/>
        <v>-72.606435000000019</v>
      </c>
      <c r="M28" s="17"/>
    </row>
    <row r="29" spans="1:13" s="16" customFormat="1">
      <c r="A29" s="43">
        <v>43370</v>
      </c>
      <c r="D29" s="11">
        <v>95</v>
      </c>
      <c r="F29" s="11">
        <f>VLOOKUP(A29,'CBP Heat Rate 11-7'!A32:O1929,14,FALSE)</f>
        <v>170.826325</v>
      </c>
      <c r="G29" s="11">
        <f t="shared" si="2"/>
        <v>95</v>
      </c>
      <c r="H29" s="24">
        <v>2</v>
      </c>
      <c r="I29" s="37">
        <v>1.1000000000000001</v>
      </c>
      <c r="J29" s="11">
        <f t="shared" si="9"/>
        <v>-75.826324999999997</v>
      </c>
      <c r="K29" s="11">
        <f t="shared" si="10"/>
        <v>-83.4089575</v>
      </c>
    </row>
    <row r="30" spans="1:13" s="16" customFormat="1">
      <c r="A30" s="43">
        <v>43375</v>
      </c>
      <c r="D30" s="11">
        <v>95</v>
      </c>
      <c r="F30" s="11">
        <f>VLOOKUP(A30,'CBP Heat Rate 11-7'!A33:O1930,14,FALSE)</f>
        <v>235.86577499999999</v>
      </c>
      <c r="G30" s="11">
        <f t="shared" si="2"/>
        <v>95</v>
      </c>
      <c r="H30" s="24">
        <v>2</v>
      </c>
      <c r="I30" s="37">
        <v>1.07</v>
      </c>
      <c r="J30" s="11">
        <f t="shared" si="9"/>
        <v>-140.86577499999999</v>
      </c>
      <c r="K30" s="11">
        <f t="shared" si="10"/>
        <v>-150.72637924999998</v>
      </c>
    </row>
    <row r="31" spans="1:13" s="16" customFormat="1">
      <c r="A31" s="43">
        <v>43392</v>
      </c>
      <c r="D31" s="11">
        <v>95</v>
      </c>
      <c r="F31" s="11">
        <f>VLOOKUP(A31,'CBP Heat Rate 11-7'!A34:O1931,14,FALSE)</f>
        <v>118.01495</v>
      </c>
      <c r="G31" s="11">
        <f t="shared" si="2"/>
        <v>95</v>
      </c>
      <c r="H31" s="24">
        <v>2</v>
      </c>
      <c r="I31" s="37">
        <v>1.07</v>
      </c>
      <c r="J31" s="11">
        <f t="shared" si="9"/>
        <v>-23.014949999999999</v>
      </c>
      <c r="K31" s="11">
        <f t="shared" si="10"/>
        <v>-24.625996499999999</v>
      </c>
    </row>
    <row r="32" spans="1:13">
      <c r="A32" s="18"/>
    </row>
    <row r="33" spans="1:11">
      <c r="A33" s="31"/>
      <c r="B33" s="16"/>
      <c r="C33" s="16"/>
    </row>
    <row r="34" spans="1:11" ht="30">
      <c r="A34" s="31"/>
      <c r="H34" s="32" t="s">
        <v>3</v>
      </c>
      <c r="I34" s="17">
        <f>SUM(I20,I17:I18)</f>
        <v>3.5999999999999996</v>
      </c>
      <c r="J34" s="11">
        <f>K34/I34</f>
        <v>-220.43126666666669</v>
      </c>
      <c r="K34" s="17">
        <f>SUM(K20,K17:K18)</f>
        <v>-793.55255999999997</v>
      </c>
    </row>
    <row r="35" spans="1:11" ht="45">
      <c r="A35" s="31"/>
      <c r="H35" s="32" t="s">
        <v>4</v>
      </c>
      <c r="I35" s="17">
        <f>SUM(I2:I31)</f>
        <v>39.14</v>
      </c>
      <c r="J35" s="11">
        <f>K35/I35</f>
        <v>-113.91975781170156</v>
      </c>
      <c r="K35" s="17">
        <f>SUM(K2:K31)</f>
        <v>-4458.819320749999</v>
      </c>
    </row>
    <row r="36" spans="1:11">
      <c r="A36" s="31"/>
    </row>
    <row r="37" spans="1:11">
      <c r="A37" s="31"/>
      <c r="J37" s="14" t="s">
        <v>12</v>
      </c>
    </row>
    <row r="38" spans="1:11">
      <c r="A38" s="31"/>
    </row>
    <row r="39" spans="1:11">
      <c r="A39" s="31"/>
    </row>
    <row r="40" spans="1:11">
      <c r="A40" s="31"/>
    </row>
    <row r="41" spans="1:11">
      <c r="A41" s="31"/>
    </row>
    <row r="42" spans="1:11">
      <c r="A42" s="31"/>
    </row>
    <row r="49" spans="1:1">
      <c r="A49" s="16" t="s">
        <v>35</v>
      </c>
    </row>
  </sheetData>
  <pageMargins left="0.7" right="0.7" top="0.75" bottom="0.75" header="0.3" footer="0.3"/>
  <pageSetup orientation="portrait" r:id="rId1"/>
  <ignoredErrors>
    <ignoredError sqref="J34" 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C399C7-A508-42A3-9A37-5F82AE26D1DD}">
  <dimension ref="A1:O1943"/>
  <sheetViews>
    <sheetView workbookViewId="0">
      <selection activeCell="A344" sqref="A344:XFD352"/>
    </sheetView>
  </sheetViews>
  <sheetFormatPr defaultRowHeight="15"/>
  <cols>
    <col min="1" max="1" width="11.5703125" style="13" bestFit="1" customWidth="1"/>
    <col min="2" max="2" width="16" style="13" bestFit="1" customWidth="1"/>
    <col min="3" max="3" width="62.28515625" style="13" bestFit="1" customWidth="1"/>
    <col min="4" max="4" width="60" style="13" bestFit="1" customWidth="1"/>
    <col min="5" max="5" width="32.28515625" style="13" bestFit="1" customWidth="1"/>
    <col min="6" max="7" width="12.7109375" style="13" bestFit="1" customWidth="1"/>
    <col min="8" max="8" width="11.5703125" style="13" bestFit="1" customWidth="1"/>
    <col min="9" max="11" width="9.140625" style="13"/>
    <col min="12" max="13" width="23.42578125" style="13" bestFit="1" customWidth="1"/>
    <col min="14" max="14" width="15.28515625" style="13" bestFit="1" customWidth="1"/>
    <col min="15" max="16384" width="9.140625" style="13"/>
  </cols>
  <sheetData>
    <row r="1" spans="1:15">
      <c r="L1" s="40"/>
    </row>
    <row r="2" spans="1:15">
      <c r="A2" s="13" t="s">
        <v>13</v>
      </c>
      <c r="B2" s="28" t="s">
        <v>14</v>
      </c>
      <c r="C2" s="28" t="s">
        <v>15</v>
      </c>
      <c r="D2" s="28" t="s">
        <v>16</v>
      </c>
      <c r="E2" s="28" t="s">
        <v>17</v>
      </c>
      <c r="F2" s="13" t="s">
        <v>18</v>
      </c>
      <c r="G2" s="13" t="s">
        <v>19</v>
      </c>
      <c r="H2" s="13" t="s">
        <v>20</v>
      </c>
      <c r="I2" s="13" t="s">
        <v>21</v>
      </c>
      <c r="J2" s="13" t="s">
        <v>18</v>
      </c>
      <c r="K2" s="13" t="s">
        <v>19</v>
      </c>
      <c r="L2" s="13" t="s">
        <v>22</v>
      </c>
      <c r="M2" s="13" t="s">
        <v>36</v>
      </c>
      <c r="N2" s="13" t="s">
        <v>24</v>
      </c>
      <c r="O2" s="13" t="s">
        <v>25</v>
      </c>
    </row>
    <row r="3" spans="1:15">
      <c r="A3" s="21">
        <v>43221</v>
      </c>
      <c r="B3" s="22">
        <v>12</v>
      </c>
      <c r="C3" s="34">
        <v>32.8249</v>
      </c>
      <c r="D3" s="41">
        <v>33.6828</v>
      </c>
      <c r="E3" s="34">
        <f>VLOOKUP(A3,[1]GAS!$A$2:$B$215,2,FALSE)</f>
        <v>3.6</v>
      </c>
      <c r="F3" s="13">
        <f t="shared" ref="F3:F66" si="0">C3/E3</f>
        <v>9.1180277777777778</v>
      </c>
      <c r="G3" s="13">
        <f>D3/E3</f>
        <v>9.3563333333333336</v>
      </c>
      <c r="H3" s="21">
        <v>43221</v>
      </c>
      <c r="I3" s="22">
        <v>12</v>
      </c>
      <c r="J3" s="13">
        <f t="shared" ref="J3:K66" si="1">F3</f>
        <v>9.1180277777777778</v>
      </c>
      <c r="K3" s="13">
        <f t="shared" si="1"/>
        <v>9.3563333333333336</v>
      </c>
      <c r="L3" s="20">
        <f>MAX(AVERAGE(C5:C8),AVERAGE(C6:C9),AVERAGE(C7:C10),AVERAGE(C8:C11),AVERAGE(C9:C12))</f>
        <v>56.677475000000001</v>
      </c>
      <c r="M3" s="20">
        <f>MAX(AVERAGE(J5:J8),AVERAGE(J6:J9),AVERAGE(J7:J10),AVERAGE(J8:J11),AVERAGE(J9:J12))</f>
        <v>15.743743055555555</v>
      </c>
      <c r="N3" s="20">
        <f>MAX(AVERAGE(D5:D8),AVERAGE(D6:D9),AVERAGE(D7:D10),AVERAGE(D8:D11),AVERAGE(D9:D12))</f>
        <v>27.950424999999999</v>
      </c>
      <c r="O3" s="20">
        <f>MAX(AVERAGE(K5:K8),AVERAGE(K6:K9),AVERAGE(K7:K10),AVERAGE(K8:K11),AVERAGE(K9:K12))</f>
        <v>7.7640069444444446</v>
      </c>
    </row>
    <row r="4" spans="1:15">
      <c r="A4" s="21">
        <v>43221</v>
      </c>
      <c r="B4" s="22">
        <v>13</v>
      </c>
      <c r="C4" s="34">
        <v>31.3825</v>
      </c>
      <c r="D4" s="41">
        <v>54.637099999999997</v>
      </c>
      <c r="E4" s="34">
        <f>VLOOKUP(A4,[1]GAS!$A$2:$B$215,2,FALSE)</f>
        <v>3.6</v>
      </c>
      <c r="F4" s="13">
        <f t="shared" si="0"/>
        <v>8.7173611111111118</v>
      </c>
      <c r="G4" s="13">
        <f t="shared" ref="G4:G67" si="2">D4/E4</f>
        <v>15.17697222222222</v>
      </c>
      <c r="H4" s="21">
        <v>43221</v>
      </c>
      <c r="I4" s="22">
        <v>13</v>
      </c>
      <c r="J4" s="13">
        <f t="shared" si="1"/>
        <v>8.7173611111111118</v>
      </c>
      <c r="K4" s="13">
        <f t="shared" si="1"/>
        <v>15.17697222222222</v>
      </c>
    </row>
    <row r="5" spans="1:15">
      <c r="A5" s="21">
        <v>43221</v>
      </c>
      <c r="B5" s="22">
        <v>14</v>
      </c>
      <c r="C5" s="34">
        <v>31.627700000000001</v>
      </c>
      <c r="D5" s="41">
        <v>33.741199999999999</v>
      </c>
      <c r="E5" s="34">
        <f>VLOOKUP(A5,[1]GAS!$A$2:$B$215,2,FALSE)</f>
        <v>3.6</v>
      </c>
      <c r="F5" s="13">
        <f t="shared" si="0"/>
        <v>8.7854722222222215</v>
      </c>
      <c r="G5" s="13">
        <f t="shared" si="2"/>
        <v>9.3725555555555555</v>
      </c>
      <c r="H5" s="21">
        <v>43221</v>
      </c>
      <c r="I5" s="22">
        <v>14</v>
      </c>
      <c r="J5" s="13">
        <f t="shared" si="1"/>
        <v>8.7854722222222215</v>
      </c>
      <c r="K5" s="13">
        <f t="shared" si="1"/>
        <v>9.3725555555555555</v>
      </c>
    </row>
    <row r="6" spans="1:15">
      <c r="A6" s="21">
        <v>43221</v>
      </c>
      <c r="B6" s="22">
        <v>15</v>
      </c>
      <c r="C6" s="34">
        <v>29.114599999999999</v>
      </c>
      <c r="D6" s="41">
        <v>19.959299999999999</v>
      </c>
      <c r="E6" s="34">
        <f>VLOOKUP(A6,[1]GAS!$A$2:$B$215,2,FALSE)</f>
        <v>3.6</v>
      </c>
      <c r="F6" s="13">
        <f t="shared" si="0"/>
        <v>8.0873888888888885</v>
      </c>
      <c r="G6" s="13">
        <f t="shared" si="2"/>
        <v>5.5442499999999999</v>
      </c>
      <c r="H6" s="21">
        <v>43221</v>
      </c>
      <c r="I6" s="22">
        <v>15</v>
      </c>
      <c r="J6" s="13">
        <f t="shared" si="1"/>
        <v>8.0873888888888885</v>
      </c>
      <c r="K6" s="13">
        <f t="shared" si="1"/>
        <v>5.5442499999999999</v>
      </c>
    </row>
    <row r="7" spans="1:15">
      <c r="A7" s="21">
        <v>43221</v>
      </c>
      <c r="B7" s="22">
        <v>16</v>
      </c>
      <c r="C7" s="34">
        <v>29.4894</v>
      </c>
      <c r="D7" s="41">
        <v>22.290600000000001</v>
      </c>
      <c r="E7" s="34">
        <f>VLOOKUP(A7,[1]GAS!$A$2:$B$215,2,FALSE)</f>
        <v>3.6</v>
      </c>
      <c r="F7" s="13">
        <f t="shared" si="0"/>
        <v>8.1914999999999996</v>
      </c>
      <c r="G7" s="13">
        <f t="shared" si="2"/>
        <v>6.1918333333333333</v>
      </c>
      <c r="H7" s="21">
        <v>43221</v>
      </c>
      <c r="I7" s="22">
        <v>16</v>
      </c>
      <c r="J7" s="13">
        <f t="shared" si="1"/>
        <v>8.1914999999999996</v>
      </c>
      <c r="K7" s="13">
        <f t="shared" si="1"/>
        <v>6.1918333333333333</v>
      </c>
    </row>
    <row r="8" spans="1:15">
      <c r="A8" s="21">
        <v>43221</v>
      </c>
      <c r="B8" s="22">
        <v>17</v>
      </c>
      <c r="C8" s="34">
        <v>42.723700000000001</v>
      </c>
      <c r="D8" s="41">
        <v>25.302800000000001</v>
      </c>
      <c r="E8" s="34">
        <f>VLOOKUP(A8,[1]GAS!$A$2:$B$215,2,FALSE)</f>
        <v>3.6</v>
      </c>
      <c r="F8" s="13">
        <f t="shared" si="0"/>
        <v>11.867694444444444</v>
      </c>
      <c r="G8" s="13">
        <f t="shared" si="2"/>
        <v>7.0285555555555561</v>
      </c>
      <c r="H8" s="21">
        <v>43221</v>
      </c>
      <c r="I8" s="22">
        <v>17</v>
      </c>
      <c r="J8" s="13">
        <f t="shared" si="1"/>
        <v>11.867694444444444</v>
      </c>
      <c r="K8" s="13">
        <f t="shared" si="1"/>
        <v>7.0285555555555561</v>
      </c>
    </row>
    <row r="9" spans="1:15">
      <c r="A9" s="21">
        <v>43221</v>
      </c>
      <c r="B9" s="22">
        <v>18</v>
      </c>
      <c r="C9" s="34">
        <v>44.402999999999999</v>
      </c>
      <c r="D9" s="41">
        <v>19.342099999999999</v>
      </c>
      <c r="E9" s="34">
        <f>VLOOKUP(A9,[1]GAS!$A$2:$B$215,2,FALSE)</f>
        <v>3.6</v>
      </c>
      <c r="F9" s="13">
        <f t="shared" si="0"/>
        <v>12.334166666666667</v>
      </c>
      <c r="G9" s="13">
        <f t="shared" si="2"/>
        <v>5.3728055555555549</v>
      </c>
      <c r="H9" s="21">
        <v>43221</v>
      </c>
      <c r="I9" s="22">
        <v>18</v>
      </c>
      <c r="J9" s="13">
        <f t="shared" si="1"/>
        <v>12.334166666666667</v>
      </c>
      <c r="K9" s="13">
        <f t="shared" si="1"/>
        <v>5.3728055555555549</v>
      </c>
    </row>
    <row r="10" spans="1:15">
      <c r="A10" s="21">
        <v>43221</v>
      </c>
      <c r="B10" s="22">
        <v>19</v>
      </c>
      <c r="C10" s="34">
        <v>59.99</v>
      </c>
      <c r="D10" s="41">
        <v>20.351800000000001</v>
      </c>
      <c r="E10" s="34">
        <f>VLOOKUP(A10,[1]GAS!$A$2:$B$215,2,FALSE)</f>
        <v>3.6</v>
      </c>
      <c r="F10" s="13">
        <f t="shared" si="0"/>
        <v>16.663888888888888</v>
      </c>
      <c r="G10" s="13">
        <f t="shared" si="2"/>
        <v>5.6532777777777783</v>
      </c>
      <c r="H10" s="21">
        <v>43221</v>
      </c>
      <c r="I10" s="22">
        <v>19</v>
      </c>
      <c r="J10" s="13">
        <f t="shared" si="1"/>
        <v>16.663888888888888</v>
      </c>
      <c r="K10" s="13">
        <f t="shared" si="1"/>
        <v>5.6532777777777783</v>
      </c>
    </row>
    <row r="11" spans="1:15">
      <c r="A11" s="21">
        <v>43221</v>
      </c>
      <c r="B11" s="22">
        <v>20</v>
      </c>
      <c r="C11" s="34">
        <v>57.386899999999997</v>
      </c>
      <c r="D11" s="41">
        <v>25.464400000000001</v>
      </c>
      <c r="E11" s="34">
        <f>VLOOKUP(A11,[1]GAS!$A$2:$B$215,2,FALSE)</f>
        <v>3.6</v>
      </c>
      <c r="F11" s="13">
        <f t="shared" si="0"/>
        <v>15.940805555555555</v>
      </c>
      <c r="G11" s="13">
        <f t="shared" si="2"/>
        <v>7.0734444444444442</v>
      </c>
      <c r="H11" s="21">
        <v>43221</v>
      </c>
      <c r="I11" s="22">
        <v>20</v>
      </c>
      <c r="J11" s="13">
        <f t="shared" si="1"/>
        <v>15.940805555555555</v>
      </c>
      <c r="K11" s="13">
        <f t="shared" si="1"/>
        <v>7.0734444444444442</v>
      </c>
    </row>
    <row r="12" spans="1:15">
      <c r="A12" s="21">
        <v>43221</v>
      </c>
      <c r="B12" s="22">
        <v>21</v>
      </c>
      <c r="C12" s="34">
        <v>64.930000000000007</v>
      </c>
      <c r="D12" s="41">
        <v>46.6434</v>
      </c>
      <c r="E12" s="34">
        <f>VLOOKUP(A12,[1]GAS!$A$2:$B$215,2,FALSE)</f>
        <v>3.6</v>
      </c>
      <c r="F12" s="13">
        <f t="shared" si="0"/>
        <v>18.036111111111111</v>
      </c>
      <c r="G12" s="13">
        <f t="shared" si="2"/>
        <v>12.9565</v>
      </c>
      <c r="H12" s="21">
        <v>43221</v>
      </c>
      <c r="I12" s="22">
        <v>21</v>
      </c>
      <c r="J12" s="13">
        <f t="shared" si="1"/>
        <v>18.036111111111111</v>
      </c>
      <c r="K12" s="13">
        <f t="shared" si="1"/>
        <v>12.9565</v>
      </c>
    </row>
    <row r="13" spans="1:15">
      <c r="A13" s="21">
        <v>43222</v>
      </c>
      <c r="B13" s="22">
        <v>12</v>
      </c>
      <c r="C13" s="34">
        <v>37.700000000000003</v>
      </c>
      <c r="D13" s="41">
        <v>35.346400000000003</v>
      </c>
      <c r="E13" s="34">
        <f>VLOOKUP(A13,[1]GAS!$A$2:$B$215,2,FALSE)</f>
        <v>3.41</v>
      </c>
      <c r="F13" s="13">
        <f t="shared" si="0"/>
        <v>11.055718475073315</v>
      </c>
      <c r="G13" s="13">
        <f t="shared" si="2"/>
        <v>10.365513196480938</v>
      </c>
      <c r="H13" s="21">
        <v>43222</v>
      </c>
      <c r="I13" s="22">
        <v>12</v>
      </c>
      <c r="J13" s="13">
        <f t="shared" si="1"/>
        <v>11.055718475073315</v>
      </c>
      <c r="K13" s="13">
        <f t="shared" si="1"/>
        <v>10.365513196480938</v>
      </c>
      <c r="L13" s="20">
        <f>MAX(AVERAGE(C15:C18),AVERAGE(C16:C19),AVERAGE(C17:C20),AVERAGE(C18:C21),AVERAGE(C19:C22))</f>
        <v>58.458300000000001</v>
      </c>
      <c r="M13" s="20">
        <f>MAX(AVERAGE(J15:J18),AVERAGE(J16:J19),AVERAGE(J17:J20),AVERAGE(J18:J21),AVERAGE(J19:J22))</f>
        <v>17.143196480938418</v>
      </c>
      <c r="N13" s="20">
        <f>MAX(AVERAGE(D15:D18),AVERAGE(D16:D19),AVERAGE(D17:D20),AVERAGE(D18:D21),AVERAGE(D19:D22))</f>
        <v>77.301074999999997</v>
      </c>
      <c r="O13" s="20">
        <f>MAX(AVERAGE(K15:K18),AVERAGE(K16:K19),AVERAGE(K17:K20),AVERAGE(K18:K21),AVERAGE(K19:K22))</f>
        <v>22.668936950146627</v>
      </c>
    </row>
    <row r="14" spans="1:15">
      <c r="A14" s="21">
        <v>43222</v>
      </c>
      <c r="B14" s="22">
        <v>13</v>
      </c>
      <c r="C14" s="34">
        <v>33.509700000000002</v>
      </c>
      <c r="D14" s="41">
        <v>34.472700000000003</v>
      </c>
      <c r="E14" s="34">
        <f>VLOOKUP(A14,[1]GAS!$A$2:$B$215,2,FALSE)</f>
        <v>3.41</v>
      </c>
      <c r="F14" s="13">
        <f t="shared" si="0"/>
        <v>9.8268914956011741</v>
      </c>
      <c r="G14" s="13">
        <f t="shared" si="2"/>
        <v>10.109296187683285</v>
      </c>
      <c r="H14" s="21">
        <v>43222</v>
      </c>
      <c r="I14" s="22">
        <v>13</v>
      </c>
      <c r="J14" s="13">
        <f t="shared" si="1"/>
        <v>9.8268914956011741</v>
      </c>
      <c r="K14" s="13">
        <f t="shared" si="1"/>
        <v>10.109296187683285</v>
      </c>
    </row>
    <row r="15" spans="1:15">
      <c r="A15" s="21">
        <v>43222</v>
      </c>
      <c r="B15" s="22">
        <v>14</v>
      </c>
      <c r="C15" s="34">
        <v>34.156799999999997</v>
      </c>
      <c r="D15" s="41">
        <v>125.83069999999999</v>
      </c>
      <c r="E15" s="34">
        <f>VLOOKUP(A15,[1]GAS!$A$2:$B$215,2,FALSE)</f>
        <v>3.41</v>
      </c>
      <c r="F15" s="13">
        <f t="shared" si="0"/>
        <v>10.0166568914956</v>
      </c>
      <c r="G15" s="13">
        <f t="shared" si="2"/>
        <v>36.900498533724338</v>
      </c>
      <c r="H15" s="21">
        <v>43222</v>
      </c>
      <c r="I15" s="22">
        <v>14</v>
      </c>
      <c r="J15" s="13">
        <f t="shared" si="1"/>
        <v>10.0166568914956</v>
      </c>
      <c r="K15" s="13">
        <f t="shared" si="1"/>
        <v>36.900498533724338</v>
      </c>
    </row>
    <row r="16" spans="1:15">
      <c r="A16" s="21">
        <v>43222</v>
      </c>
      <c r="B16" s="22">
        <v>15</v>
      </c>
      <c r="C16" s="34">
        <v>31.121700000000001</v>
      </c>
      <c r="D16" s="41">
        <v>81.438900000000004</v>
      </c>
      <c r="E16" s="34">
        <f>VLOOKUP(A16,[1]GAS!$A$2:$B$215,2,FALSE)</f>
        <v>3.41</v>
      </c>
      <c r="F16" s="13">
        <f t="shared" si="0"/>
        <v>9.1265982404692085</v>
      </c>
      <c r="G16" s="13">
        <f t="shared" si="2"/>
        <v>23.882375366568915</v>
      </c>
      <c r="H16" s="21">
        <v>43222</v>
      </c>
      <c r="I16" s="22">
        <v>15</v>
      </c>
      <c r="J16" s="13">
        <f t="shared" si="1"/>
        <v>9.1265982404692085</v>
      </c>
      <c r="K16" s="13">
        <f t="shared" si="1"/>
        <v>23.882375366568915</v>
      </c>
    </row>
    <row r="17" spans="1:15">
      <c r="A17" s="21">
        <v>43222</v>
      </c>
      <c r="B17" s="22">
        <v>16</v>
      </c>
      <c r="C17" s="34">
        <v>29.12</v>
      </c>
      <c r="D17" s="41">
        <v>34.6036</v>
      </c>
      <c r="E17" s="34">
        <f>VLOOKUP(A17,[1]GAS!$A$2:$B$215,2,FALSE)</f>
        <v>3.41</v>
      </c>
      <c r="F17" s="13">
        <f t="shared" si="0"/>
        <v>8.5395894428152488</v>
      </c>
      <c r="G17" s="13">
        <f t="shared" si="2"/>
        <v>10.147683284457477</v>
      </c>
      <c r="H17" s="21">
        <v>43222</v>
      </c>
      <c r="I17" s="22">
        <v>16</v>
      </c>
      <c r="J17" s="13">
        <f t="shared" si="1"/>
        <v>8.5395894428152488</v>
      </c>
      <c r="K17" s="13">
        <f t="shared" si="1"/>
        <v>10.147683284457477</v>
      </c>
    </row>
    <row r="18" spans="1:15">
      <c r="A18" s="21">
        <v>43222</v>
      </c>
      <c r="B18" s="22">
        <v>17</v>
      </c>
      <c r="C18" s="34">
        <v>34.788499999999999</v>
      </c>
      <c r="D18" s="41">
        <v>67.331100000000006</v>
      </c>
      <c r="E18" s="34">
        <f>VLOOKUP(A18,[1]GAS!$A$2:$B$215,2,FALSE)</f>
        <v>3.41</v>
      </c>
      <c r="F18" s="13">
        <f t="shared" si="0"/>
        <v>10.201906158357771</v>
      </c>
      <c r="G18" s="13">
        <f t="shared" si="2"/>
        <v>19.745190615835778</v>
      </c>
      <c r="H18" s="21">
        <v>43222</v>
      </c>
      <c r="I18" s="22">
        <v>17</v>
      </c>
      <c r="J18" s="13">
        <f t="shared" si="1"/>
        <v>10.201906158357771</v>
      </c>
      <c r="K18" s="13">
        <f t="shared" si="1"/>
        <v>19.745190615835778</v>
      </c>
    </row>
    <row r="19" spans="1:15">
      <c r="A19" s="21">
        <v>43222</v>
      </c>
      <c r="B19" s="22">
        <v>18</v>
      </c>
      <c r="C19" s="34">
        <v>43.08</v>
      </c>
      <c r="D19" s="41">
        <v>58.165100000000002</v>
      </c>
      <c r="E19" s="34">
        <f>VLOOKUP(A19,[1]GAS!$A$2:$B$215,2,FALSE)</f>
        <v>3.41</v>
      </c>
      <c r="F19" s="13">
        <f t="shared" si="0"/>
        <v>12.633431085043988</v>
      </c>
      <c r="G19" s="13">
        <f t="shared" si="2"/>
        <v>17.057214076246336</v>
      </c>
      <c r="H19" s="21">
        <v>43222</v>
      </c>
      <c r="I19" s="22">
        <v>18</v>
      </c>
      <c r="J19" s="13">
        <f t="shared" si="1"/>
        <v>12.633431085043988</v>
      </c>
      <c r="K19" s="13">
        <f t="shared" si="1"/>
        <v>17.057214076246336</v>
      </c>
    </row>
    <row r="20" spans="1:15">
      <c r="A20" s="21">
        <v>43222</v>
      </c>
      <c r="B20" s="22">
        <v>19</v>
      </c>
      <c r="C20" s="34">
        <v>54.615900000000003</v>
      </c>
      <c r="D20" s="41">
        <v>43.017800000000001</v>
      </c>
      <c r="E20" s="34">
        <f>VLOOKUP(A20,[1]GAS!$A$2:$B$215,2,FALSE)</f>
        <v>3.41</v>
      </c>
      <c r="F20" s="13">
        <f t="shared" si="0"/>
        <v>16.016392961876832</v>
      </c>
      <c r="G20" s="13">
        <f t="shared" si="2"/>
        <v>12.615190615835777</v>
      </c>
      <c r="H20" s="21">
        <v>43222</v>
      </c>
      <c r="I20" s="22">
        <v>19</v>
      </c>
      <c r="J20" s="13">
        <f t="shared" si="1"/>
        <v>16.016392961876832</v>
      </c>
      <c r="K20" s="13">
        <f t="shared" si="1"/>
        <v>12.615190615835777</v>
      </c>
    </row>
    <row r="21" spans="1:15">
      <c r="A21" s="21">
        <v>43222</v>
      </c>
      <c r="B21" s="22">
        <v>20</v>
      </c>
      <c r="C21" s="34">
        <v>65.487300000000005</v>
      </c>
      <c r="D21" s="41">
        <v>33.536900000000003</v>
      </c>
      <c r="E21" s="34">
        <f>VLOOKUP(A21,[1]GAS!$A$2:$B$215,2,FALSE)</f>
        <v>3.41</v>
      </c>
      <c r="F21" s="13">
        <f t="shared" si="0"/>
        <v>19.204486803519064</v>
      </c>
      <c r="G21" s="13">
        <f t="shared" si="2"/>
        <v>9.8348680351906168</v>
      </c>
      <c r="H21" s="21">
        <v>43222</v>
      </c>
      <c r="I21" s="22">
        <v>20</v>
      </c>
      <c r="J21" s="13">
        <f t="shared" si="1"/>
        <v>19.204486803519064</v>
      </c>
      <c r="K21" s="13">
        <f t="shared" si="1"/>
        <v>9.8348680351906168</v>
      </c>
    </row>
    <row r="22" spans="1:15">
      <c r="A22" s="21">
        <v>43222</v>
      </c>
      <c r="B22" s="22">
        <v>21</v>
      </c>
      <c r="C22" s="34">
        <v>70.650000000000006</v>
      </c>
      <c r="D22" s="41">
        <v>73.301000000000002</v>
      </c>
      <c r="E22" s="34">
        <f>VLOOKUP(A22,[1]GAS!$A$2:$B$215,2,FALSE)</f>
        <v>3.41</v>
      </c>
      <c r="F22" s="13">
        <f t="shared" si="0"/>
        <v>20.718475073313783</v>
      </c>
      <c r="G22" s="13">
        <f t="shared" si="2"/>
        <v>21.495894428152493</v>
      </c>
      <c r="H22" s="21">
        <v>43222</v>
      </c>
      <c r="I22" s="22">
        <v>21</v>
      </c>
      <c r="J22" s="13">
        <f t="shared" si="1"/>
        <v>20.718475073313783</v>
      </c>
      <c r="K22" s="13">
        <f t="shared" si="1"/>
        <v>21.495894428152493</v>
      </c>
    </row>
    <row r="23" spans="1:15">
      <c r="A23" s="21">
        <v>43223</v>
      </c>
      <c r="B23" s="22">
        <v>12</v>
      </c>
      <c r="C23" s="34">
        <v>37.7819</v>
      </c>
      <c r="D23" s="41">
        <v>43.906199999999998</v>
      </c>
      <c r="E23" s="34">
        <f>VLOOKUP(A23,[1]GAS!$A$2:$B$215,2,FALSE)</f>
        <v>3.5799999999999996</v>
      </c>
      <c r="F23" s="13">
        <f t="shared" si="0"/>
        <v>10.553603351955308</v>
      </c>
      <c r="G23" s="13">
        <f t="shared" si="2"/>
        <v>12.264301675977654</v>
      </c>
      <c r="H23" s="21">
        <v>43223</v>
      </c>
      <c r="I23" s="22">
        <v>12</v>
      </c>
      <c r="J23" s="13">
        <f t="shared" si="1"/>
        <v>10.553603351955308</v>
      </c>
      <c r="K23" s="13">
        <f t="shared" si="1"/>
        <v>12.264301675977654</v>
      </c>
      <c r="L23" s="20">
        <f>MAX(AVERAGE(C25:C28),AVERAGE(C26:C29),AVERAGE(C27:C30),AVERAGE(C28:C31),AVERAGE(C29:C32))</f>
        <v>60.198099999999997</v>
      </c>
      <c r="M23" s="20">
        <f>MAX(AVERAGE(J25:J28),AVERAGE(J26:J29),AVERAGE(J27:J30),AVERAGE(J28:J31),AVERAGE(J29:J32))</f>
        <v>16.815111731843579</v>
      </c>
      <c r="N23" s="20">
        <f>MAX(AVERAGE(D25:D28),AVERAGE(D26:D29),AVERAGE(D27:D30),AVERAGE(D28:D31),AVERAGE(D29:D32))</f>
        <v>118.398825</v>
      </c>
      <c r="O23" s="20">
        <f>MAX(AVERAGE(K25:K28),AVERAGE(K26:K29),AVERAGE(K27:K30),AVERAGE(K28:K31),AVERAGE(K29:K32))</f>
        <v>33.072297486033527</v>
      </c>
    </row>
    <row r="24" spans="1:15">
      <c r="A24" s="21">
        <v>43223</v>
      </c>
      <c r="B24" s="22">
        <v>13</v>
      </c>
      <c r="C24" s="34">
        <v>35.822499999999998</v>
      </c>
      <c r="D24" s="41">
        <v>12.9846</v>
      </c>
      <c r="E24" s="34">
        <f>VLOOKUP(A24,[1]GAS!$A$2:$B$215,2,FALSE)</f>
        <v>3.5799999999999996</v>
      </c>
      <c r="F24" s="13">
        <f t="shared" si="0"/>
        <v>10.006284916201118</v>
      </c>
      <c r="G24" s="13">
        <f t="shared" si="2"/>
        <v>3.6269832402234643</v>
      </c>
      <c r="H24" s="21">
        <v>43223</v>
      </c>
      <c r="I24" s="22">
        <v>13</v>
      </c>
      <c r="J24" s="13">
        <f t="shared" si="1"/>
        <v>10.006284916201118</v>
      </c>
      <c r="K24" s="13">
        <f t="shared" si="1"/>
        <v>3.6269832402234643</v>
      </c>
    </row>
    <row r="25" spans="1:15">
      <c r="A25" s="21">
        <v>43223</v>
      </c>
      <c r="B25" s="22">
        <v>14</v>
      </c>
      <c r="C25" s="34">
        <v>36.11</v>
      </c>
      <c r="D25" s="41">
        <v>28.106300000000001</v>
      </c>
      <c r="E25" s="34">
        <f>VLOOKUP(A25,[1]GAS!$A$2:$B$215,2,FALSE)</f>
        <v>3.5799999999999996</v>
      </c>
      <c r="F25" s="13">
        <f t="shared" si="0"/>
        <v>10.086592178770951</v>
      </c>
      <c r="G25" s="13">
        <f t="shared" si="2"/>
        <v>7.8509217877094981</v>
      </c>
      <c r="H25" s="21">
        <v>43223</v>
      </c>
      <c r="I25" s="22">
        <v>14</v>
      </c>
      <c r="J25" s="13">
        <f t="shared" si="1"/>
        <v>10.086592178770951</v>
      </c>
      <c r="K25" s="13">
        <f t="shared" si="1"/>
        <v>7.8509217877094981</v>
      </c>
    </row>
    <row r="26" spans="1:15">
      <c r="A26" s="21">
        <v>43223</v>
      </c>
      <c r="B26" s="22">
        <v>15</v>
      </c>
      <c r="C26" s="34">
        <v>34.119999999999997</v>
      </c>
      <c r="D26" s="41">
        <v>40.831600000000002</v>
      </c>
      <c r="E26" s="34">
        <f>VLOOKUP(A26,[1]GAS!$A$2:$B$215,2,FALSE)</f>
        <v>3.5799999999999996</v>
      </c>
      <c r="F26" s="13">
        <f t="shared" si="0"/>
        <v>9.5307262569832414</v>
      </c>
      <c r="G26" s="13">
        <f t="shared" si="2"/>
        <v>11.405474860335197</v>
      </c>
      <c r="H26" s="21">
        <v>43223</v>
      </c>
      <c r="I26" s="22">
        <v>15</v>
      </c>
      <c r="J26" s="13">
        <f t="shared" si="1"/>
        <v>9.5307262569832414</v>
      </c>
      <c r="K26" s="13">
        <f t="shared" si="1"/>
        <v>11.405474860335197</v>
      </c>
    </row>
    <row r="27" spans="1:15">
      <c r="A27" s="21">
        <v>43223</v>
      </c>
      <c r="B27" s="22">
        <v>16</v>
      </c>
      <c r="C27" s="34">
        <v>36.187199999999997</v>
      </c>
      <c r="D27" s="41">
        <v>53.617899999999999</v>
      </c>
      <c r="E27" s="34">
        <f>VLOOKUP(A27,[1]GAS!$A$2:$B$215,2,FALSE)</f>
        <v>3.5799999999999996</v>
      </c>
      <c r="F27" s="13">
        <f t="shared" si="0"/>
        <v>10.108156424581006</v>
      </c>
      <c r="G27" s="13">
        <f t="shared" si="2"/>
        <v>14.977067039106146</v>
      </c>
      <c r="H27" s="21">
        <v>43223</v>
      </c>
      <c r="I27" s="22">
        <v>16</v>
      </c>
      <c r="J27" s="13">
        <f t="shared" si="1"/>
        <v>10.108156424581006</v>
      </c>
      <c r="K27" s="13">
        <f t="shared" si="1"/>
        <v>14.977067039106146</v>
      </c>
    </row>
    <row r="28" spans="1:15">
      <c r="A28" s="21">
        <v>43223</v>
      </c>
      <c r="B28" s="22">
        <v>17</v>
      </c>
      <c r="C28" s="34">
        <v>39.51</v>
      </c>
      <c r="D28" s="41">
        <v>78.3172</v>
      </c>
      <c r="E28" s="34">
        <f>VLOOKUP(A28,[1]GAS!$A$2:$B$215,2,FALSE)</f>
        <v>3.5799999999999996</v>
      </c>
      <c r="F28" s="13">
        <f t="shared" si="0"/>
        <v>11.036312849162012</v>
      </c>
      <c r="G28" s="13">
        <f t="shared" si="2"/>
        <v>21.876312849162012</v>
      </c>
      <c r="H28" s="21">
        <v>43223</v>
      </c>
      <c r="I28" s="22">
        <v>17</v>
      </c>
      <c r="J28" s="13">
        <f t="shared" si="1"/>
        <v>11.036312849162012</v>
      </c>
      <c r="K28" s="13">
        <f t="shared" si="1"/>
        <v>21.876312849162012</v>
      </c>
    </row>
    <row r="29" spans="1:15">
      <c r="A29" s="21">
        <v>43223</v>
      </c>
      <c r="B29" s="22">
        <v>18</v>
      </c>
      <c r="C29" s="34">
        <v>45.336500000000001</v>
      </c>
      <c r="D29" s="41">
        <v>38.005299999999998</v>
      </c>
      <c r="E29" s="34">
        <f>VLOOKUP(A29,[1]GAS!$A$2:$B$215,2,FALSE)</f>
        <v>3.5799999999999996</v>
      </c>
      <c r="F29" s="13">
        <f t="shared" si="0"/>
        <v>12.66382681564246</v>
      </c>
      <c r="G29" s="13">
        <f t="shared" si="2"/>
        <v>10.616005586592179</v>
      </c>
      <c r="H29" s="21">
        <v>43223</v>
      </c>
      <c r="I29" s="22">
        <v>18</v>
      </c>
      <c r="J29" s="13">
        <f t="shared" si="1"/>
        <v>12.66382681564246</v>
      </c>
      <c r="K29" s="13">
        <f t="shared" si="1"/>
        <v>10.616005586592179</v>
      </c>
    </row>
    <row r="30" spans="1:15">
      <c r="A30" s="21">
        <v>43223</v>
      </c>
      <c r="B30" s="22">
        <v>19</v>
      </c>
      <c r="C30" s="34">
        <v>53.187899999999999</v>
      </c>
      <c r="D30" s="41">
        <v>302.6848</v>
      </c>
      <c r="E30" s="34">
        <f>VLOOKUP(A30,[1]GAS!$A$2:$B$215,2,FALSE)</f>
        <v>3.5799999999999996</v>
      </c>
      <c r="F30" s="13">
        <f t="shared" si="0"/>
        <v>14.856955307262572</v>
      </c>
      <c r="G30" s="13">
        <f t="shared" si="2"/>
        <v>84.548826815642471</v>
      </c>
      <c r="H30" s="21">
        <v>43223</v>
      </c>
      <c r="I30" s="22">
        <v>19</v>
      </c>
      <c r="J30" s="13">
        <f t="shared" si="1"/>
        <v>14.856955307262572</v>
      </c>
      <c r="K30" s="13">
        <f t="shared" si="1"/>
        <v>84.548826815642471</v>
      </c>
    </row>
    <row r="31" spans="1:15">
      <c r="A31" s="21">
        <v>43223</v>
      </c>
      <c r="B31" s="22">
        <v>20</v>
      </c>
      <c r="C31" s="34">
        <v>66.117400000000004</v>
      </c>
      <c r="D31" s="41">
        <v>54.588000000000001</v>
      </c>
      <c r="E31" s="34">
        <f>VLOOKUP(A31,[1]GAS!$A$2:$B$215,2,FALSE)</f>
        <v>3.5799999999999996</v>
      </c>
      <c r="F31" s="13">
        <f t="shared" si="0"/>
        <v>18.468547486033522</v>
      </c>
      <c r="G31" s="13">
        <f t="shared" si="2"/>
        <v>15.248044692737432</v>
      </c>
      <c r="H31" s="21">
        <v>43223</v>
      </c>
      <c r="I31" s="22">
        <v>20</v>
      </c>
      <c r="J31" s="13">
        <f t="shared" si="1"/>
        <v>18.468547486033522</v>
      </c>
      <c r="K31" s="13">
        <f t="shared" si="1"/>
        <v>15.248044692737432</v>
      </c>
    </row>
    <row r="32" spans="1:15">
      <c r="A32" s="21">
        <v>43223</v>
      </c>
      <c r="B32" s="22">
        <v>21</v>
      </c>
      <c r="C32" s="34">
        <v>76.150599999999997</v>
      </c>
      <c r="D32" s="41">
        <v>66.0625</v>
      </c>
      <c r="E32" s="34">
        <f>VLOOKUP(A32,[1]GAS!$A$2:$B$215,2,FALSE)</f>
        <v>3.5799999999999996</v>
      </c>
      <c r="F32" s="13">
        <f t="shared" si="0"/>
        <v>21.271117318435756</v>
      </c>
      <c r="G32" s="13">
        <f t="shared" si="2"/>
        <v>18.453212290502794</v>
      </c>
      <c r="H32" s="21">
        <v>43223</v>
      </c>
      <c r="I32" s="22">
        <v>21</v>
      </c>
      <c r="J32" s="13">
        <f t="shared" si="1"/>
        <v>21.271117318435756</v>
      </c>
      <c r="K32" s="13">
        <f t="shared" si="1"/>
        <v>18.453212290502794</v>
      </c>
    </row>
    <row r="33" spans="1:15">
      <c r="A33" s="21">
        <v>43224</v>
      </c>
      <c r="B33" s="22">
        <v>12</v>
      </c>
      <c r="C33" s="34">
        <v>39.7241</v>
      </c>
      <c r="D33" s="41">
        <v>30.007200000000001</v>
      </c>
      <c r="E33" s="34">
        <f>VLOOKUP(A33,[1]GAS!$A$2:$B$215,2,FALSE)</f>
        <v>3.03</v>
      </c>
      <c r="F33" s="13">
        <f t="shared" si="0"/>
        <v>13.110264026402641</v>
      </c>
      <c r="G33" s="13">
        <f t="shared" si="2"/>
        <v>9.9033663366336651</v>
      </c>
      <c r="H33" s="21">
        <v>43224</v>
      </c>
      <c r="I33" s="22">
        <v>12</v>
      </c>
      <c r="J33" s="13">
        <f t="shared" si="1"/>
        <v>13.110264026402641</v>
      </c>
      <c r="K33" s="13">
        <f t="shared" si="1"/>
        <v>9.9033663366336651</v>
      </c>
      <c r="L33" s="20">
        <f>MAX(AVERAGE(C35:C38),AVERAGE(C36:C39),AVERAGE(C37:C40),AVERAGE(C38:C41),AVERAGE(C39:C42))</f>
        <v>68.041700000000006</v>
      </c>
      <c r="M33" s="20">
        <f>MAX(AVERAGE(J35:J38),AVERAGE(J36:J39),AVERAGE(J37:J40),AVERAGE(J38:J41),AVERAGE(J39:J42))</f>
        <v>22.456006600660068</v>
      </c>
      <c r="N33" s="20">
        <f>MAX(AVERAGE(D35:D38),AVERAGE(D36:D39),AVERAGE(D37:D40),AVERAGE(D38:D41),AVERAGE(D39:D42))</f>
        <v>104.600875</v>
      </c>
      <c r="O33" s="20">
        <f>MAX(AVERAGE(K35:K38),AVERAGE(K36:K39),AVERAGE(K37:K40),AVERAGE(K38:K41),AVERAGE(K39:K42))</f>
        <v>34.521740924092413</v>
      </c>
    </row>
    <row r="34" spans="1:15">
      <c r="A34" s="21">
        <v>43224</v>
      </c>
      <c r="B34" s="22">
        <v>13</v>
      </c>
      <c r="C34" s="34">
        <v>40.681100000000001</v>
      </c>
      <c r="D34" s="41">
        <v>30.7879</v>
      </c>
      <c r="E34" s="34">
        <f>VLOOKUP(A34,[1]GAS!$A$2:$B$215,2,FALSE)</f>
        <v>3.03</v>
      </c>
      <c r="F34" s="13">
        <f t="shared" si="0"/>
        <v>13.426105610561057</v>
      </c>
      <c r="G34" s="13">
        <f t="shared" si="2"/>
        <v>10.161023102310232</v>
      </c>
      <c r="H34" s="21">
        <v>43224</v>
      </c>
      <c r="I34" s="22">
        <v>13</v>
      </c>
      <c r="J34" s="13">
        <f t="shared" si="1"/>
        <v>13.426105610561057</v>
      </c>
      <c r="K34" s="13">
        <f t="shared" si="1"/>
        <v>10.161023102310232</v>
      </c>
    </row>
    <row r="35" spans="1:15">
      <c r="A35" s="21">
        <v>43224</v>
      </c>
      <c r="B35" s="22">
        <v>14</v>
      </c>
      <c r="C35" s="34">
        <v>42.134700000000002</v>
      </c>
      <c r="D35" s="41">
        <v>39.355499999999999</v>
      </c>
      <c r="E35" s="34">
        <f>VLOOKUP(A35,[1]GAS!$A$2:$B$215,2,FALSE)</f>
        <v>3.03</v>
      </c>
      <c r="F35" s="13">
        <f t="shared" si="0"/>
        <v>13.905841584158418</v>
      </c>
      <c r="G35" s="13">
        <f t="shared" si="2"/>
        <v>12.988613861386138</v>
      </c>
      <c r="H35" s="21">
        <v>43224</v>
      </c>
      <c r="I35" s="22">
        <v>14</v>
      </c>
      <c r="J35" s="13">
        <f t="shared" si="1"/>
        <v>13.905841584158418</v>
      </c>
      <c r="K35" s="13">
        <f t="shared" si="1"/>
        <v>12.988613861386138</v>
      </c>
    </row>
    <row r="36" spans="1:15">
      <c r="A36" s="21">
        <v>43224</v>
      </c>
      <c r="B36" s="22">
        <v>15</v>
      </c>
      <c r="C36" s="34">
        <v>43.136200000000002</v>
      </c>
      <c r="D36" s="41">
        <v>63.949100000000001</v>
      </c>
      <c r="E36" s="34">
        <f>VLOOKUP(A36,[1]GAS!$A$2:$B$215,2,FALSE)</f>
        <v>3.03</v>
      </c>
      <c r="F36" s="13">
        <f t="shared" si="0"/>
        <v>14.236369636963698</v>
      </c>
      <c r="G36" s="13">
        <f t="shared" si="2"/>
        <v>21.105313531353136</v>
      </c>
      <c r="H36" s="21">
        <v>43224</v>
      </c>
      <c r="I36" s="22">
        <v>15</v>
      </c>
      <c r="J36" s="13">
        <f t="shared" si="1"/>
        <v>14.236369636963698</v>
      </c>
      <c r="K36" s="13">
        <f t="shared" si="1"/>
        <v>21.105313531353136</v>
      </c>
    </row>
    <row r="37" spans="1:15">
      <c r="A37" s="21">
        <v>43224</v>
      </c>
      <c r="B37" s="22">
        <v>16</v>
      </c>
      <c r="C37" s="34">
        <v>48.99</v>
      </c>
      <c r="D37" s="41">
        <v>43.526600000000002</v>
      </c>
      <c r="E37" s="34">
        <f>VLOOKUP(A37,[1]GAS!$A$2:$B$215,2,FALSE)</f>
        <v>3.03</v>
      </c>
      <c r="F37" s="13">
        <f t="shared" si="0"/>
        <v>16.168316831683171</v>
      </c>
      <c r="G37" s="13">
        <f t="shared" si="2"/>
        <v>14.365214521452147</v>
      </c>
      <c r="H37" s="21">
        <v>43224</v>
      </c>
      <c r="I37" s="22">
        <v>16</v>
      </c>
      <c r="J37" s="13">
        <f t="shared" si="1"/>
        <v>16.168316831683171</v>
      </c>
      <c r="K37" s="13">
        <f t="shared" si="1"/>
        <v>14.365214521452147</v>
      </c>
    </row>
    <row r="38" spans="1:15">
      <c r="A38" s="21">
        <v>43224</v>
      </c>
      <c r="B38" s="22">
        <v>17</v>
      </c>
      <c r="C38" s="34">
        <v>49.04</v>
      </c>
      <c r="D38" s="41">
        <v>56.683799999999998</v>
      </c>
      <c r="E38" s="34">
        <f>VLOOKUP(A38,[1]GAS!$A$2:$B$215,2,FALSE)</f>
        <v>3.03</v>
      </c>
      <c r="F38" s="13">
        <f t="shared" si="0"/>
        <v>16.184818481848186</v>
      </c>
      <c r="G38" s="13">
        <f t="shared" si="2"/>
        <v>18.707524752475248</v>
      </c>
      <c r="H38" s="21">
        <v>43224</v>
      </c>
      <c r="I38" s="22">
        <v>17</v>
      </c>
      <c r="J38" s="13">
        <f t="shared" si="1"/>
        <v>16.184818481848186</v>
      </c>
      <c r="K38" s="13">
        <f t="shared" si="1"/>
        <v>18.707524752475248</v>
      </c>
    </row>
    <row r="39" spans="1:15">
      <c r="A39" s="21">
        <v>43224</v>
      </c>
      <c r="B39" s="22">
        <v>18</v>
      </c>
      <c r="C39" s="34">
        <v>53.1447</v>
      </c>
      <c r="D39" s="41">
        <v>41.256</v>
      </c>
      <c r="E39" s="34">
        <f>VLOOKUP(A39,[1]GAS!$A$2:$B$215,2,FALSE)</f>
        <v>3.03</v>
      </c>
      <c r="F39" s="13">
        <f t="shared" si="0"/>
        <v>17.539504950495051</v>
      </c>
      <c r="G39" s="13">
        <f t="shared" si="2"/>
        <v>13.615841584158417</v>
      </c>
      <c r="H39" s="21">
        <v>43224</v>
      </c>
      <c r="I39" s="22">
        <v>18</v>
      </c>
      <c r="J39" s="13">
        <f t="shared" si="1"/>
        <v>17.539504950495051</v>
      </c>
      <c r="K39" s="13">
        <f t="shared" si="1"/>
        <v>13.615841584158417</v>
      </c>
    </row>
    <row r="40" spans="1:15">
      <c r="A40" s="21">
        <v>43224</v>
      </c>
      <c r="B40" s="22">
        <v>19</v>
      </c>
      <c r="C40" s="34">
        <v>55.022199999999998</v>
      </c>
      <c r="D40" s="41">
        <v>276.93709999999999</v>
      </c>
      <c r="E40" s="34">
        <f>VLOOKUP(A40,[1]GAS!$A$2:$B$215,2,FALSE)</f>
        <v>3.03</v>
      </c>
      <c r="F40" s="13">
        <f t="shared" si="0"/>
        <v>18.159141914191419</v>
      </c>
      <c r="G40" s="13">
        <f t="shared" si="2"/>
        <v>91.398382838283837</v>
      </c>
      <c r="H40" s="21">
        <v>43224</v>
      </c>
      <c r="I40" s="22">
        <v>19</v>
      </c>
      <c r="J40" s="13">
        <f t="shared" si="1"/>
        <v>18.159141914191419</v>
      </c>
      <c r="K40" s="13">
        <f t="shared" si="1"/>
        <v>91.398382838283837</v>
      </c>
    </row>
    <row r="41" spans="1:15">
      <c r="A41" s="21">
        <v>43224</v>
      </c>
      <c r="B41" s="22">
        <v>20</v>
      </c>
      <c r="C41" s="34">
        <v>76.225300000000004</v>
      </c>
      <c r="D41" s="41">
        <v>38.4572</v>
      </c>
      <c r="E41" s="34">
        <f>VLOOKUP(A41,[1]GAS!$A$2:$B$215,2,FALSE)</f>
        <v>3.03</v>
      </c>
      <c r="F41" s="13">
        <f t="shared" si="0"/>
        <v>25.156864686468651</v>
      </c>
      <c r="G41" s="13">
        <f t="shared" si="2"/>
        <v>12.692145214521453</v>
      </c>
      <c r="H41" s="21">
        <v>43224</v>
      </c>
      <c r="I41" s="22">
        <v>20</v>
      </c>
      <c r="J41" s="13">
        <f t="shared" si="1"/>
        <v>25.156864686468651</v>
      </c>
      <c r="K41" s="13">
        <f t="shared" si="1"/>
        <v>12.692145214521453</v>
      </c>
    </row>
    <row r="42" spans="1:15">
      <c r="A42" s="21">
        <v>43224</v>
      </c>
      <c r="B42" s="22">
        <v>21</v>
      </c>
      <c r="C42" s="34">
        <v>87.774600000000007</v>
      </c>
      <c r="D42" s="41">
        <v>28.911200000000001</v>
      </c>
      <c r="E42" s="34">
        <f>VLOOKUP(A42,[1]GAS!$A$2:$B$215,2,FALSE)</f>
        <v>3.03</v>
      </c>
      <c r="F42" s="13">
        <f t="shared" si="0"/>
        <v>28.968514851485153</v>
      </c>
      <c r="G42" s="13">
        <f t="shared" si="2"/>
        <v>9.5416501650165024</v>
      </c>
      <c r="H42" s="21">
        <v>43224</v>
      </c>
      <c r="I42" s="22">
        <v>21</v>
      </c>
      <c r="J42" s="13">
        <f t="shared" si="1"/>
        <v>28.968514851485153</v>
      </c>
      <c r="K42" s="13">
        <f t="shared" si="1"/>
        <v>9.5416501650165024</v>
      </c>
    </row>
    <row r="43" spans="1:15">
      <c r="A43" s="21">
        <v>43225</v>
      </c>
      <c r="B43" s="22">
        <v>12</v>
      </c>
      <c r="C43" s="34">
        <v>26.924700000000001</v>
      </c>
      <c r="D43" s="41">
        <v>17.1478</v>
      </c>
      <c r="E43" s="34">
        <f>VLOOKUP(A43,[1]GAS!$A$2:$B$215,2,FALSE)</f>
        <v>2.9499999999999997</v>
      </c>
      <c r="F43" s="13">
        <f t="shared" si="0"/>
        <v>9.1270169491525444</v>
      </c>
      <c r="G43" s="13">
        <f t="shared" si="2"/>
        <v>5.8128135593220343</v>
      </c>
      <c r="H43" s="21">
        <v>43225</v>
      </c>
      <c r="I43" s="22">
        <v>12</v>
      </c>
      <c r="J43" s="13">
        <f t="shared" si="1"/>
        <v>9.1270169491525444</v>
      </c>
      <c r="K43" s="13">
        <f t="shared" si="1"/>
        <v>5.8128135593220343</v>
      </c>
      <c r="L43" s="20">
        <f>MAX(AVERAGE(C45:C48),AVERAGE(C46:C49),AVERAGE(C47:C50),AVERAGE(C48:C51),AVERAGE(C49:C52))</f>
        <v>68.831549999999993</v>
      </c>
      <c r="M43" s="20">
        <f>MAX(AVERAGE(J45:J48),AVERAGE(J46:J49),AVERAGE(J47:J50),AVERAGE(J48:J51),AVERAGE(J49:J52))</f>
        <v>23.332728813559324</v>
      </c>
      <c r="N43" s="20">
        <f>MAX(AVERAGE(D45:D48),AVERAGE(D46:D49),AVERAGE(D47:D50),AVERAGE(D48:D51),AVERAGE(D49:D52))</f>
        <v>159.61834999999999</v>
      </c>
      <c r="O43" s="20">
        <f>MAX(AVERAGE(K45:K48),AVERAGE(K46:K49),AVERAGE(K47:K50),AVERAGE(K48:K51),AVERAGE(K49:K52))</f>
        <v>54.107915254237291</v>
      </c>
    </row>
    <row r="44" spans="1:15">
      <c r="A44" s="21">
        <v>43225</v>
      </c>
      <c r="B44" s="22">
        <v>13</v>
      </c>
      <c r="C44" s="34">
        <v>25.6509</v>
      </c>
      <c r="D44" s="41">
        <v>20.169599999999999</v>
      </c>
      <c r="E44" s="34">
        <f>VLOOKUP(A44,[1]GAS!$A$2:$B$215,2,FALSE)</f>
        <v>2.9499999999999997</v>
      </c>
      <c r="F44" s="13">
        <f t="shared" si="0"/>
        <v>8.6952203389830522</v>
      </c>
      <c r="G44" s="13">
        <f t="shared" si="2"/>
        <v>6.8371525423728814</v>
      </c>
      <c r="H44" s="21">
        <v>43225</v>
      </c>
      <c r="I44" s="22">
        <v>13</v>
      </c>
      <c r="J44" s="13">
        <f t="shared" si="1"/>
        <v>8.6952203389830522</v>
      </c>
      <c r="K44" s="13">
        <f t="shared" si="1"/>
        <v>6.8371525423728814</v>
      </c>
    </row>
    <row r="45" spans="1:15">
      <c r="A45" s="21">
        <v>43225</v>
      </c>
      <c r="B45" s="22">
        <v>14</v>
      </c>
      <c r="C45" s="34">
        <v>30.446300000000001</v>
      </c>
      <c r="D45" s="41">
        <v>27.540299999999998</v>
      </c>
      <c r="E45" s="34">
        <f>VLOOKUP(A45,[1]GAS!$A$2:$B$215,2,FALSE)</f>
        <v>2.9499999999999997</v>
      </c>
      <c r="F45" s="13">
        <f t="shared" si="0"/>
        <v>10.32077966101695</v>
      </c>
      <c r="G45" s="13">
        <f t="shared" si="2"/>
        <v>9.335694915254237</v>
      </c>
      <c r="H45" s="21">
        <v>43225</v>
      </c>
      <c r="I45" s="22">
        <v>14</v>
      </c>
      <c r="J45" s="13">
        <f t="shared" si="1"/>
        <v>10.32077966101695</v>
      </c>
      <c r="K45" s="13">
        <f t="shared" si="1"/>
        <v>9.335694915254237</v>
      </c>
    </row>
    <row r="46" spans="1:15">
      <c r="A46" s="21">
        <v>43225</v>
      </c>
      <c r="B46" s="22">
        <v>15</v>
      </c>
      <c r="C46" s="34">
        <v>44.566000000000003</v>
      </c>
      <c r="D46" s="41">
        <v>24.905799999999999</v>
      </c>
      <c r="E46" s="34">
        <f>VLOOKUP(A46,[1]GAS!$A$2:$B$215,2,FALSE)</f>
        <v>2.9499999999999997</v>
      </c>
      <c r="F46" s="13">
        <f t="shared" si="0"/>
        <v>15.107118644067798</v>
      </c>
      <c r="G46" s="13">
        <f t="shared" si="2"/>
        <v>8.4426440677966106</v>
      </c>
      <c r="H46" s="21">
        <v>43225</v>
      </c>
      <c r="I46" s="22">
        <v>15</v>
      </c>
      <c r="J46" s="13">
        <f t="shared" si="1"/>
        <v>15.107118644067798</v>
      </c>
      <c r="K46" s="13">
        <f t="shared" si="1"/>
        <v>8.4426440677966106</v>
      </c>
    </row>
    <row r="47" spans="1:15">
      <c r="A47" s="21">
        <v>43225</v>
      </c>
      <c r="B47" s="22">
        <v>16</v>
      </c>
      <c r="C47" s="34">
        <v>40.9407</v>
      </c>
      <c r="D47" s="41">
        <v>28.532800000000002</v>
      </c>
      <c r="E47" s="34">
        <f>VLOOKUP(A47,[1]GAS!$A$2:$B$215,2,FALSE)</f>
        <v>2.9499999999999997</v>
      </c>
      <c r="F47" s="13">
        <f t="shared" si="0"/>
        <v>13.87820338983051</v>
      </c>
      <c r="G47" s="13">
        <f t="shared" si="2"/>
        <v>9.6721355932203412</v>
      </c>
      <c r="H47" s="21">
        <v>43225</v>
      </c>
      <c r="I47" s="22">
        <v>16</v>
      </c>
      <c r="J47" s="13">
        <f t="shared" si="1"/>
        <v>13.87820338983051</v>
      </c>
      <c r="K47" s="13">
        <f t="shared" si="1"/>
        <v>9.6721355932203412</v>
      </c>
    </row>
    <row r="48" spans="1:15">
      <c r="A48" s="21">
        <v>43225</v>
      </c>
      <c r="B48" s="22">
        <v>17</v>
      </c>
      <c r="C48" s="34">
        <v>47.046599999999998</v>
      </c>
      <c r="D48" s="41">
        <v>448.05849999999998</v>
      </c>
      <c r="E48" s="34">
        <f>VLOOKUP(A48,[1]GAS!$A$2:$B$215,2,FALSE)</f>
        <v>2.9499999999999997</v>
      </c>
      <c r="F48" s="13">
        <f t="shared" si="0"/>
        <v>15.948</v>
      </c>
      <c r="G48" s="13">
        <f t="shared" si="2"/>
        <v>151.88423728813561</v>
      </c>
      <c r="H48" s="21">
        <v>43225</v>
      </c>
      <c r="I48" s="22">
        <v>17</v>
      </c>
      <c r="J48" s="13">
        <f t="shared" si="1"/>
        <v>15.948</v>
      </c>
      <c r="K48" s="13">
        <f t="shared" si="1"/>
        <v>151.88423728813561</v>
      </c>
    </row>
    <row r="49" spans="1:15">
      <c r="A49" s="21">
        <v>43225</v>
      </c>
      <c r="B49" s="22">
        <v>18</v>
      </c>
      <c r="C49" s="34">
        <v>52.201000000000001</v>
      </c>
      <c r="D49" s="41">
        <v>96.48</v>
      </c>
      <c r="E49" s="34">
        <f>VLOOKUP(A49,[1]GAS!$A$2:$B$215,2,FALSE)</f>
        <v>2.9499999999999997</v>
      </c>
      <c r="F49" s="13">
        <f t="shared" si="0"/>
        <v>17.695254237288136</v>
      </c>
      <c r="G49" s="13">
        <f t="shared" si="2"/>
        <v>32.705084745762719</v>
      </c>
      <c r="H49" s="21">
        <v>43225</v>
      </c>
      <c r="I49" s="22">
        <v>18</v>
      </c>
      <c r="J49" s="13">
        <f t="shared" si="1"/>
        <v>17.695254237288136</v>
      </c>
      <c r="K49" s="13">
        <f t="shared" si="1"/>
        <v>32.705084745762719</v>
      </c>
    </row>
    <row r="50" spans="1:15">
      <c r="A50" s="21">
        <v>43225</v>
      </c>
      <c r="B50" s="22">
        <v>19</v>
      </c>
      <c r="C50" s="34">
        <v>73.046599999999998</v>
      </c>
      <c r="D50" s="41">
        <v>62.05</v>
      </c>
      <c r="E50" s="34">
        <f>VLOOKUP(A50,[1]GAS!$A$2:$B$215,2,FALSE)</f>
        <v>2.9499999999999997</v>
      </c>
      <c r="F50" s="13">
        <f t="shared" si="0"/>
        <v>24.7615593220339</v>
      </c>
      <c r="G50" s="13">
        <f t="shared" si="2"/>
        <v>21.033898305084747</v>
      </c>
      <c r="H50" s="21">
        <v>43225</v>
      </c>
      <c r="I50" s="22">
        <v>19</v>
      </c>
      <c r="J50" s="13">
        <f t="shared" si="1"/>
        <v>24.7615593220339</v>
      </c>
      <c r="K50" s="13">
        <f t="shared" si="1"/>
        <v>21.033898305084747</v>
      </c>
    </row>
    <row r="51" spans="1:15">
      <c r="A51" s="21">
        <v>43225</v>
      </c>
      <c r="B51" s="22">
        <v>20</v>
      </c>
      <c r="C51" s="34">
        <v>69.078599999999994</v>
      </c>
      <c r="D51" s="41">
        <v>31.884899999999998</v>
      </c>
      <c r="E51" s="34">
        <f>VLOOKUP(A51,[1]GAS!$A$2:$B$215,2,FALSE)</f>
        <v>2.9499999999999997</v>
      </c>
      <c r="F51" s="13">
        <f t="shared" si="0"/>
        <v>23.416474576271188</v>
      </c>
      <c r="G51" s="13">
        <f t="shared" si="2"/>
        <v>10.808440677966102</v>
      </c>
      <c r="H51" s="21">
        <v>43225</v>
      </c>
      <c r="I51" s="22">
        <v>20</v>
      </c>
      <c r="J51" s="13">
        <f t="shared" si="1"/>
        <v>23.416474576271188</v>
      </c>
      <c r="K51" s="13">
        <f t="shared" si="1"/>
        <v>10.808440677966102</v>
      </c>
    </row>
    <row r="52" spans="1:15">
      <c r="A52" s="21">
        <v>43225</v>
      </c>
      <c r="B52" s="22">
        <v>21</v>
      </c>
      <c r="C52" s="34">
        <v>81</v>
      </c>
      <c r="D52" s="41">
        <v>38.818899999999999</v>
      </c>
      <c r="E52" s="34">
        <f>VLOOKUP(A52,[1]GAS!$A$2:$B$215,2,FALSE)</f>
        <v>2.9499999999999997</v>
      </c>
      <c r="F52" s="13">
        <f t="shared" si="0"/>
        <v>27.457627118644069</v>
      </c>
      <c r="G52" s="13">
        <f t="shared" si="2"/>
        <v>13.158949152542373</v>
      </c>
      <c r="H52" s="21">
        <v>43225</v>
      </c>
      <c r="I52" s="22">
        <v>21</v>
      </c>
      <c r="J52" s="13">
        <f t="shared" si="1"/>
        <v>27.457627118644069</v>
      </c>
      <c r="K52" s="13">
        <f t="shared" si="1"/>
        <v>13.158949152542373</v>
      </c>
    </row>
    <row r="53" spans="1:15">
      <c r="A53" s="21">
        <v>43226</v>
      </c>
      <c r="B53" s="22">
        <v>12</v>
      </c>
      <c r="C53" s="34">
        <v>11.1327</v>
      </c>
      <c r="D53" s="41">
        <v>9.3656000000000006</v>
      </c>
      <c r="E53" s="34">
        <f>VLOOKUP(A53,[1]GAS!$A$2:$B$215,2,FALSE)</f>
        <v>2.9499999999999997</v>
      </c>
      <c r="F53" s="13">
        <f t="shared" si="0"/>
        <v>3.7737966101694917</v>
      </c>
      <c r="G53" s="13">
        <f t="shared" si="2"/>
        <v>3.1747796610169496</v>
      </c>
      <c r="H53" s="21">
        <v>43226</v>
      </c>
      <c r="I53" s="22">
        <v>12</v>
      </c>
      <c r="J53" s="13">
        <f t="shared" si="1"/>
        <v>3.7737966101694917</v>
      </c>
      <c r="K53" s="13">
        <f t="shared" si="1"/>
        <v>3.1747796610169496</v>
      </c>
      <c r="L53" s="20">
        <f>MAX(AVERAGE(C55:C58),AVERAGE(C56:C59),AVERAGE(C57:C60),AVERAGE(C58:C61),AVERAGE(C59:C62))</f>
        <v>50.855599999999995</v>
      </c>
      <c r="M53" s="20">
        <f>MAX(AVERAGE(J55:J58),AVERAGE(J56:J59),AVERAGE(J57:J60),AVERAGE(J58:J61),AVERAGE(J59:J62))</f>
        <v>17.239186440677969</v>
      </c>
      <c r="N53" s="20">
        <f>MAX(AVERAGE(D55:D58),AVERAGE(D56:D59),AVERAGE(D57:D60),AVERAGE(D58:D61),AVERAGE(D59:D62))</f>
        <v>208.90962500000001</v>
      </c>
      <c r="O53" s="20">
        <f>MAX(AVERAGE(K55:K58),AVERAGE(K56:K59),AVERAGE(K57:K60),AVERAGE(K58:K61),AVERAGE(K59:K62))</f>
        <v>70.816822033898305</v>
      </c>
    </row>
    <row r="54" spans="1:15">
      <c r="A54" s="21">
        <v>43226</v>
      </c>
      <c r="B54" s="22">
        <v>13</v>
      </c>
      <c r="C54" s="34">
        <v>8.8328000000000007</v>
      </c>
      <c r="D54" s="41">
        <v>12.1182</v>
      </c>
      <c r="E54" s="34">
        <f>VLOOKUP(A54,[1]GAS!$A$2:$B$215,2,FALSE)</f>
        <v>2.9499999999999997</v>
      </c>
      <c r="F54" s="13">
        <f t="shared" si="0"/>
        <v>2.9941694915254242</v>
      </c>
      <c r="G54" s="13">
        <f t="shared" si="2"/>
        <v>4.1078644067796617</v>
      </c>
      <c r="H54" s="21">
        <v>43226</v>
      </c>
      <c r="I54" s="22">
        <v>13</v>
      </c>
      <c r="J54" s="13">
        <f t="shared" si="1"/>
        <v>2.9941694915254242</v>
      </c>
      <c r="K54" s="13">
        <f t="shared" si="1"/>
        <v>4.1078644067796617</v>
      </c>
    </row>
    <row r="55" spans="1:15">
      <c r="A55" s="21">
        <v>43226</v>
      </c>
      <c r="B55" s="22">
        <v>14</v>
      </c>
      <c r="C55" s="34">
        <v>13.122400000000001</v>
      </c>
      <c r="D55" s="41">
        <v>18.154900000000001</v>
      </c>
      <c r="E55" s="34">
        <f>VLOOKUP(A55,[1]GAS!$A$2:$B$215,2,FALSE)</f>
        <v>2.9499999999999997</v>
      </c>
      <c r="F55" s="13">
        <f t="shared" si="0"/>
        <v>4.448271186440679</v>
      </c>
      <c r="G55" s="13">
        <f t="shared" si="2"/>
        <v>6.1542033898305091</v>
      </c>
      <c r="H55" s="21">
        <v>43226</v>
      </c>
      <c r="I55" s="22">
        <v>14</v>
      </c>
      <c r="J55" s="13">
        <f t="shared" si="1"/>
        <v>4.448271186440679</v>
      </c>
      <c r="K55" s="13">
        <f t="shared" si="1"/>
        <v>6.1542033898305091</v>
      </c>
    </row>
    <row r="56" spans="1:15">
      <c r="A56" s="21">
        <v>43226</v>
      </c>
      <c r="B56" s="22">
        <v>15</v>
      </c>
      <c r="C56" s="34">
        <v>16.215900000000001</v>
      </c>
      <c r="D56" s="41">
        <v>24.533000000000001</v>
      </c>
      <c r="E56" s="34">
        <f>VLOOKUP(A56,[1]GAS!$A$2:$B$215,2,FALSE)</f>
        <v>2.9499999999999997</v>
      </c>
      <c r="F56" s="13">
        <f t="shared" si="0"/>
        <v>5.4969152542372894</v>
      </c>
      <c r="G56" s="13">
        <f t="shared" si="2"/>
        <v>8.3162711864406784</v>
      </c>
      <c r="H56" s="21">
        <v>43226</v>
      </c>
      <c r="I56" s="22">
        <v>15</v>
      </c>
      <c r="J56" s="13">
        <f t="shared" si="1"/>
        <v>5.4969152542372894</v>
      </c>
      <c r="K56" s="13">
        <f t="shared" si="1"/>
        <v>8.3162711864406784</v>
      </c>
    </row>
    <row r="57" spans="1:15">
      <c r="A57" s="21">
        <v>43226</v>
      </c>
      <c r="B57" s="22">
        <v>16</v>
      </c>
      <c r="C57" s="34">
        <v>20.408300000000001</v>
      </c>
      <c r="D57" s="41">
        <v>322.57659999999998</v>
      </c>
      <c r="E57" s="34">
        <f>VLOOKUP(A57,[1]GAS!$A$2:$B$215,2,FALSE)</f>
        <v>2.9499999999999997</v>
      </c>
      <c r="F57" s="13">
        <f t="shared" si="0"/>
        <v>6.9180677966101705</v>
      </c>
      <c r="G57" s="13">
        <f t="shared" si="2"/>
        <v>109.348</v>
      </c>
      <c r="H57" s="21">
        <v>43226</v>
      </c>
      <c r="I57" s="22">
        <v>16</v>
      </c>
      <c r="J57" s="13">
        <f t="shared" si="1"/>
        <v>6.9180677966101705</v>
      </c>
      <c r="K57" s="13">
        <f t="shared" si="1"/>
        <v>109.348</v>
      </c>
    </row>
    <row r="58" spans="1:15">
      <c r="A58" s="21">
        <v>43226</v>
      </c>
      <c r="B58" s="22">
        <v>17</v>
      </c>
      <c r="C58" s="34">
        <v>24.106300000000001</v>
      </c>
      <c r="D58" s="41">
        <v>41.9833</v>
      </c>
      <c r="E58" s="34">
        <f>VLOOKUP(A58,[1]GAS!$A$2:$B$215,2,FALSE)</f>
        <v>2.9499999999999997</v>
      </c>
      <c r="F58" s="13">
        <f t="shared" si="0"/>
        <v>8.1716271186440697</v>
      </c>
      <c r="G58" s="13">
        <f t="shared" si="2"/>
        <v>14.231627118644068</v>
      </c>
      <c r="H58" s="21">
        <v>43226</v>
      </c>
      <c r="I58" s="22">
        <v>17</v>
      </c>
      <c r="J58" s="13">
        <f t="shared" si="1"/>
        <v>8.1716271186440697</v>
      </c>
      <c r="K58" s="13">
        <f t="shared" si="1"/>
        <v>14.231627118644068</v>
      </c>
    </row>
    <row r="59" spans="1:15">
      <c r="A59" s="21">
        <v>43226</v>
      </c>
      <c r="B59" s="22">
        <v>18</v>
      </c>
      <c r="C59" s="34">
        <v>37.056899999999999</v>
      </c>
      <c r="D59" s="41">
        <v>446.54559999999998</v>
      </c>
      <c r="E59" s="34">
        <f>VLOOKUP(A59,[1]GAS!$A$2:$B$215,2,FALSE)</f>
        <v>2.9499999999999997</v>
      </c>
      <c r="F59" s="13">
        <f t="shared" si="0"/>
        <v>12.561661016949154</v>
      </c>
      <c r="G59" s="13">
        <f t="shared" si="2"/>
        <v>151.37138983050849</v>
      </c>
      <c r="H59" s="21">
        <v>43226</v>
      </c>
      <c r="I59" s="22">
        <v>18</v>
      </c>
      <c r="J59" s="13">
        <f t="shared" si="1"/>
        <v>12.561661016949154</v>
      </c>
      <c r="K59" s="13">
        <f t="shared" si="1"/>
        <v>151.37138983050849</v>
      </c>
    </row>
    <row r="60" spans="1:15">
      <c r="A60" s="21">
        <v>43226</v>
      </c>
      <c r="B60" s="22">
        <v>19</v>
      </c>
      <c r="C60" s="34">
        <v>48.1997</v>
      </c>
      <c r="D60" s="41">
        <v>20.3505</v>
      </c>
      <c r="E60" s="34">
        <f>VLOOKUP(A60,[1]GAS!$A$2:$B$215,2,FALSE)</f>
        <v>2.9499999999999997</v>
      </c>
      <c r="F60" s="13">
        <f t="shared" si="0"/>
        <v>16.338881355932205</v>
      </c>
      <c r="G60" s="13">
        <f t="shared" si="2"/>
        <v>6.8984745762711874</v>
      </c>
      <c r="H60" s="21">
        <v>43226</v>
      </c>
      <c r="I60" s="22">
        <v>19</v>
      </c>
      <c r="J60" s="13">
        <f t="shared" si="1"/>
        <v>16.338881355932205</v>
      </c>
      <c r="K60" s="13">
        <f t="shared" si="1"/>
        <v>6.8984745762711874</v>
      </c>
    </row>
    <row r="61" spans="1:15">
      <c r="A61" s="21">
        <v>43226</v>
      </c>
      <c r="B61" s="22">
        <v>20</v>
      </c>
      <c r="C61" s="34">
        <v>57.570900000000002</v>
      </c>
      <c r="D61" s="41">
        <v>37.510199999999998</v>
      </c>
      <c r="E61" s="34">
        <f>VLOOKUP(A61,[1]GAS!$A$2:$B$215,2,FALSE)</f>
        <v>2.9499999999999997</v>
      </c>
      <c r="F61" s="13">
        <f t="shared" si="0"/>
        <v>19.515559322033901</v>
      </c>
      <c r="G61" s="13">
        <f t="shared" si="2"/>
        <v>12.715322033898305</v>
      </c>
      <c r="H61" s="21">
        <v>43226</v>
      </c>
      <c r="I61" s="22">
        <v>20</v>
      </c>
      <c r="J61" s="13">
        <f t="shared" si="1"/>
        <v>19.515559322033901</v>
      </c>
      <c r="K61" s="13">
        <f t="shared" si="1"/>
        <v>12.715322033898305</v>
      </c>
    </row>
    <row r="62" spans="1:15">
      <c r="A62" s="21">
        <v>43226</v>
      </c>
      <c r="B62" s="22">
        <v>21</v>
      </c>
      <c r="C62" s="34">
        <v>60.594900000000003</v>
      </c>
      <c r="D62" s="41">
        <v>56.2455</v>
      </c>
      <c r="E62" s="34">
        <f>VLOOKUP(A62,[1]GAS!$A$2:$B$215,2,FALSE)</f>
        <v>2.9499999999999997</v>
      </c>
      <c r="F62" s="13">
        <f t="shared" si="0"/>
        <v>20.540644067796613</v>
      </c>
      <c r="G62" s="13">
        <f t="shared" si="2"/>
        <v>19.06627118644068</v>
      </c>
      <c r="H62" s="21">
        <v>43226</v>
      </c>
      <c r="I62" s="22">
        <v>21</v>
      </c>
      <c r="J62" s="13">
        <f t="shared" si="1"/>
        <v>20.540644067796613</v>
      </c>
      <c r="K62" s="13">
        <f t="shared" si="1"/>
        <v>19.06627118644068</v>
      </c>
    </row>
    <row r="63" spans="1:15">
      <c r="A63" s="21">
        <v>43227</v>
      </c>
      <c r="B63" s="22">
        <v>12</v>
      </c>
      <c r="C63" s="34">
        <v>31.552900000000001</v>
      </c>
      <c r="D63" s="41">
        <v>4.2037000000000004</v>
      </c>
      <c r="E63" s="34">
        <f>VLOOKUP(A63,[1]GAS!$A$2:$B$215,2,FALSE)</f>
        <v>2.9499999999999997</v>
      </c>
      <c r="F63" s="13">
        <f t="shared" si="0"/>
        <v>10.695898305084746</v>
      </c>
      <c r="G63" s="13">
        <f t="shared" si="2"/>
        <v>1.4249830508474579</v>
      </c>
      <c r="H63" s="21">
        <v>43227</v>
      </c>
      <c r="I63" s="22">
        <v>12</v>
      </c>
      <c r="J63" s="13">
        <f t="shared" si="1"/>
        <v>10.695898305084746</v>
      </c>
      <c r="K63" s="13">
        <f t="shared" si="1"/>
        <v>1.4249830508474579</v>
      </c>
      <c r="L63" s="20">
        <f>MAX(AVERAGE(C65:C68),AVERAGE(C66:C69),AVERAGE(C67:C70),AVERAGE(C68:C71),AVERAGE(C69:C72))</f>
        <v>59.035775000000001</v>
      </c>
      <c r="M63" s="20">
        <f>MAX(AVERAGE(J65:J68),AVERAGE(J66:J69),AVERAGE(J67:J70),AVERAGE(J68:J71),AVERAGE(J69:J72))</f>
        <v>20.01212711864407</v>
      </c>
      <c r="N63" s="20">
        <f>MAX(AVERAGE(D65:D68),AVERAGE(D66:D69),AVERAGE(D67:D70),AVERAGE(D68:D71),AVERAGE(D69:D72))</f>
        <v>30.233775000000001</v>
      </c>
      <c r="O63" s="20">
        <f>MAX(AVERAGE(K65:K68),AVERAGE(K66:K69),AVERAGE(K67:K70),AVERAGE(K68:K71),AVERAGE(K69:K72))</f>
        <v>10.248737288135594</v>
      </c>
    </row>
    <row r="64" spans="1:15">
      <c r="A64" s="21">
        <v>43227</v>
      </c>
      <c r="B64" s="22">
        <v>13</v>
      </c>
      <c r="C64" s="34">
        <v>28.352699999999999</v>
      </c>
      <c r="D64" s="41">
        <v>14.2075</v>
      </c>
      <c r="E64" s="34">
        <f>VLOOKUP(A64,[1]GAS!$A$2:$B$215,2,FALSE)</f>
        <v>2.9499999999999997</v>
      </c>
      <c r="F64" s="13">
        <f t="shared" si="0"/>
        <v>9.611084745762712</v>
      </c>
      <c r="G64" s="13">
        <f t="shared" si="2"/>
        <v>4.8161016949152549</v>
      </c>
      <c r="H64" s="21">
        <v>43227</v>
      </c>
      <c r="I64" s="22">
        <v>13</v>
      </c>
      <c r="J64" s="13">
        <f t="shared" si="1"/>
        <v>9.611084745762712</v>
      </c>
      <c r="K64" s="13">
        <f t="shared" si="1"/>
        <v>4.8161016949152549</v>
      </c>
    </row>
    <row r="65" spans="1:15">
      <c r="A65" s="21">
        <v>43227</v>
      </c>
      <c r="B65" s="22">
        <v>14</v>
      </c>
      <c r="C65" s="34">
        <v>33.350499999999997</v>
      </c>
      <c r="D65" s="41">
        <v>14.5642</v>
      </c>
      <c r="E65" s="34">
        <f>VLOOKUP(A65,[1]GAS!$A$2:$B$215,2,FALSE)</f>
        <v>2.9499999999999997</v>
      </c>
      <c r="F65" s="13">
        <f t="shared" si="0"/>
        <v>11.305254237288135</v>
      </c>
      <c r="G65" s="13">
        <f t="shared" si="2"/>
        <v>4.9370169491525431</v>
      </c>
      <c r="H65" s="21">
        <v>43227</v>
      </c>
      <c r="I65" s="22">
        <v>14</v>
      </c>
      <c r="J65" s="13">
        <f t="shared" si="1"/>
        <v>11.305254237288135</v>
      </c>
      <c r="K65" s="13">
        <f t="shared" si="1"/>
        <v>4.9370169491525431</v>
      </c>
    </row>
    <row r="66" spans="1:15">
      <c r="A66" s="21">
        <v>43227</v>
      </c>
      <c r="B66" s="22">
        <v>15</v>
      </c>
      <c r="C66" s="34">
        <v>34.945399999999999</v>
      </c>
      <c r="D66" s="41">
        <v>12.7629</v>
      </c>
      <c r="E66" s="34">
        <f>VLOOKUP(A66,[1]GAS!$A$2:$B$215,2,FALSE)</f>
        <v>2.9499999999999997</v>
      </c>
      <c r="F66" s="13">
        <f t="shared" si="0"/>
        <v>11.845898305084747</v>
      </c>
      <c r="G66" s="13">
        <f t="shared" si="2"/>
        <v>4.3264067796610171</v>
      </c>
      <c r="H66" s="21">
        <v>43227</v>
      </c>
      <c r="I66" s="22">
        <v>15</v>
      </c>
      <c r="J66" s="13">
        <f t="shared" si="1"/>
        <v>11.845898305084747</v>
      </c>
      <c r="K66" s="13">
        <f t="shared" si="1"/>
        <v>4.3264067796610171</v>
      </c>
    </row>
    <row r="67" spans="1:15">
      <c r="A67" s="21">
        <v>43227</v>
      </c>
      <c r="B67" s="22">
        <v>16</v>
      </c>
      <c r="C67" s="34">
        <v>31.605599999999999</v>
      </c>
      <c r="D67" s="41">
        <v>15.3146</v>
      </c>
      <c r="E67" s="34">
        <f>VLOOKUP(A67,[1]GAS!$A$2:$B$215,2,FALSE)</f>
        <v>2.9499999999999997</v>
      </c>
      <c r="F67" s="13">
        <f t="shared" ref="F67:F130" si="3">C67/E67</f>
        <v>10.713762711864407</v>
      </c>
      <c r="G67" s="13">
        <f t="shared" si="2"/>
        <v>5.1913898305084754</v>
      </c>
      <c r="H67" s="21">
        <v>43227</v>
      </c>
      <c r="I67" s="22">
        <v>16</v>
      </c>
      <c r="J67" s="13">
        <f t="shared" ref="J67:K130" si="4">F67</f>
        <v>10.713762711864407</v>
      </c>
      <c r="K67" s="13">
        <f t="shared" si="4"/>
        <v>5.1913898305084754</v>
      </c>
    </row>
    <row r="68" spans="1:15">
      <c r="A68" s="21">
        <v>43227</v>
      </c>
      <c r="B68" s="22">
        <v>17</v>
      </c>
      <c r="C68" s="34">
        <v>36.72</v>
      </c>
      <c r="D68" s="41">
        <v>20.315200000000001</v>
      </c>
      <c r="E68" s="34">
        <f>VLOOKUP(A68,[1]GAS!$A$2:$B$215,2,FALSE)</f>
        <v>2.9499999999999997</v>
      </c>
      <c r="F68" s="13">
        <f t="shared" si="3"/>
        <v>12.447457627118645</v>
      </c>
      <c r="G68" s="13">
        <f t="shared" ref="G68:G131" si="5">D68/E68</f>
        <v>6.8865084745762717</v>
      </c>
      <c r="H68" s="21">
        <v>43227</v>
      </c>
      <c r="I68" s="22">
        <v>17</v>
      </c>
      <c r="J68" s="13">
        <f t="shared" si="4"/>
        <v>12.447457627118645</v>
      </c>
      <c r="K68" s="13">
        <f t="shared" si="4"/>
        <v>6.8865084745762717</v>
      </c>
    </row>
    <row r="69" spans="1:15">
      <c r="A69" s="21">
        <v>43227</v>
      </c>
      <c r="B69" s="22">
        <v>18</v>
      </c>
      <c r="C69" s="34">
        <v>43.387</v>
      </c>
      <c r="D69" s="41">
        <v>24.485499999999998</v>
      </c>
      <c r="E69" s="34">
        <f>VLOOKUP(A69,[1]GAS!$A$2:$B$215,2,FALSE)</f>
        <v>2.9499999999999997</v>
      </c>
      <c r="F69" s="13">
        <f t="shared" si="3"/>
        <v>14.707457627118645</v>
      </c>
      <c r="G69" s="13">
        <f t="shared" si="5"/>
        <v>8.3001694915254234</v>
      </c>
      <c r="H69" s="21">
        <v>43227</v>
      </c>
      <c r="I69" s="22">
        <v>18</v>
      </c>
      <c r="J69" s="13">
        <f t="shared" si="4"/>
        <v>14.707457627118645</v>
      </c>
      <c r="K69" s="13">
        <f t="shared" si="4"/>
        <v>8.3001694915254234</v>
      </c>
    </row>
    <row r="70" spans="1:15">
      <c r="A70" s="21">
        <v>43227</v>
      </c>
      <c r="B70" s="22">
        <v>19</v>
      </c>
      <c r="C70" s="34">
        <v>51.64</v>
      </c>
      <c r="D70" s="41">
        <v>19.474699999999999</v>
      </c>
      <c r="E70" s="34">
        <f>VLOOKUP(A70,[1]GAS!$A$2:$B$215,2,FALSE)</f>
        <v>2.9499999999999997</v>
      </c>
      <c r="F70" s="13">
        <f t="shared" si="3"/>
        <v>17.505084745762712</v>
      </c>
      <c r="G70" s="13">
        <f t="shared" si="5"/>
        <v>6.6015932203389829</v>
      </c>
      <c r="H70" s="21">
        <v>43227</v>
      </c>
      <c r="I70" s="22">
        <v>19</v>
      </c>
      <c r="J70" s="13">
        <f t="shared" si="4"/>
        <v>17.505084745762712</v>
      </c>
      <c r="K70" s="13">
        <f t="shared" si="4"/>
        <v>6.6015932203389829</v>
      </c>
    </row>
    <row r="71" spans="1:15">
      <c r="A71" s="21">
        <v>43227</v>
      </c>
      <c r="B71" s="22">
        <v>20</v>
      </c>
      <c r="C71" s="34">
        <v>63.906100000000002</v>
      </c>
      <c r="D71" s="41">
        <v>27.332599999999999</v>
      </c>
      <c r="E71" s="34">
        <f>VLOOKUP(A71,[1]GAS!$A$2:$B$215,2,FALSE)</f>
        <v>2.9499999999999997</v>
      </c>
      <c r="F71" s="13">
        <f t="shared" si="3"/>
        <v>21.663084745762713</v>
      </c>
      <c r="G71" s="13">
        <f t="shared" si="5"/>
        <v>9.2652881355932202</v>
      </c>
      <c r="H71" s="21">
        <v>43227</v>
      </c>
      <c r="I71" s="22">
        <v>20</v>
      </c>
      <c r="J71" s="13">
        <f t="shared" si="4"/>
        <v>21.663084745762713</v>
      </c>
      <c r="K71" s="13">
        <f t="shared" si="4"/>
        <v>9.2652881355932202</v>
      </c>
    </row>
    <row r="72" spans="1:15">
      <c r="A72" s="21">
        <v>43227</v>
      </c>
      <c r="B72" s="22">
        <v>21</v>
      </c>
      <c r="C72" s="34">
        <v>77.209999999999994</v>
      </c>
      <c r="D72" s="41">
        <v>49.642299999999999</v>
      </c>
      <c r="E72" s="34">
        <f>VLOOKUP(A72,[1]GAS!$A$2:$B$215,2,FALSE)</f>
        <v>2.9499999999999997</v>
      </c>
      <c r="F72" s="13">
        <f t="shared" si="3"/>
        <v>26.172881355932205</v>
      </c>
      <c r="G72" s="13">
        <f t="shared" si="5"/>
        <v>16.827898305084748</v>
      </c>
      <c r="H72" s="21">
        <v>43227</v>
      </c>
      <c r="I72" s="22">
        <v>21</v>
      </c>
      <c r="J72" s="13">
        <f t="shared" si="4"/>
        <v>26.172881355932205</v>
      </c>
      <c r="K72" s="13">
        <f t="shared" si="4"/>
        <v>16.827898305084748</v>
      </c>
    </row>
    <row r="73" spans="1:15">
      <c r="A73" s="21">
        <v>43228</v>
      </c>
      <c r="B73" s="22">
        <v>12</v>
      </c>
      <c r="C73" s="34">
        <v>29.91</v>
      </c>
      <c r="D73" s="41">
        <v>22.616700000000002</v>
      </c>
      <c r="E73" s="34">
        <f>VLOOKUP(A73,[1]GAS!$A$2:$B$215,2,FALSE)</f>
        <v>3.39</v>
      </c>
      <c r="F73" s="13">
        <f t="shared" si="3"/>
        <v>8.823008849557521</v>
      </c>
      <c r="G73" s="13">
        <f t="shared" si="5"/>
        <v>6.6715929203539828</v>
      </c>
      <c r="H73" s="21">
        <v>43228</v>
      </c>
      <c r="I73" s="22">
        <v>12</v>
      </c>
      <c r="J73" s="13">
        <f t="shared" si="4"/>
        <v>8.823008849557521</v>
      </c>
      <c r="K73" s="13">
        <f t="shared" si="4"/>
        <v>6.6715929203539828</v>
      </c>
      <c r="L73" s="20">
        <f>MAX(AVERAGE(C75:C78),AVERAGE(C76:C79),AVERAGE(C77:C80),AVERAGE(C78:C81),AVERAGE(C79:C82))</f>
        <v>56.666024999999998</v>
      </c>
      <c r="M73" s="20">
        <f>MAX(AVERAGE(J75:J78),AVERAGE(J76:J79),AVERAGE(J77:J80),AVERAGE(J78:J81),AVERAGE(J79:J82))</f>
        <v>16.715641592920353</v>
      </c>
      <c r="N73" s="20">
        <f>MAX(AVERAGE(D75:D78),AVERAGE(D76:D79),AVERAGE(D77:D80),AVERAGE(D78:D81),AVERAGE(D79:D82))</f>
        <v>99.224250000000012</v>
      </c>
      <c r="O73" s="20">
        <f>MAX(AVERAGE(K75:K78),AVERAGE(K76:K79),AVERAGE(K77:K80),AVERAGE(K78:K81),AVERAGE(K79:K82))</f>
        <v>29.269690265486723</v>
      </c>
    </row>
    <row r="74" spans="1:15">
      <c r="A74" s="21">
        <v>43228</v>
      </c>
      <c r="B74" s="22">
        <v>13</v>
      </c>
      <c r="C74" s="34">
        <v>32.29</v>
      </c>
      <c r="D74" s="41">
        <v>26.621500000000001</v>
      </c>
      <c r="E74" s="34">
        <f>VLOOKUP(A74,[1]GAS!$A$2:$B$215,2,FALSE)</f>
        <v>3.39</v>
      </c>
      <c r="F74" s="13">
        <f t="shared" si="3"/>
        <v>9.5250737463126836</v>
      </c>
      <c r="G74" s="13">
        <f t="shared" si="5"/>
        <v>7.8529498525073747</v>
      </c>
      <c r="H74" s="21">
        <v>43228</v>
      </c>
      <c r="I74" s="22">
        <v>13</v>
      </c>
      <c r="J74" s="13">
        <f t="shared" si="4"/>
        <v>9.5250737463126836</v>
      </c>
      <c r="K74" s="13">
        <f t="shared" si="4"/>
        <v>7.8529498525073747</v>
      </c>
    </row>
    <row r="75" spans="1:15">
      <c r="A75" s="21">
        <v>43228</v>
      </c>
      <c r="B75" s="22">
        <v>14</v>
      </c>
      <c r="C75" s="34">
        <v>35.46</v>
      </c>
      <c r="D75" s="41">
        <v>47.5824</v>
      </c>
      <c r="E75" s="34">
        <f>VLOOKUP(A75,[1]GAS!$A$2:$B$215,2,FALSE)</f>
        <v>3.39</v>
      </c>
      <c r="F75" s="13">
        <f t="shared" si="3"/>
        <v>10.460176991150442</v>
      </c>
      <c r="G75" s="13">
        <f t="shared" si="5"/>
        <v>14.036106194690264</v>
      </c>
      <c r="H75" s="21">
        <v>43228</v>
      </c>
      <c r="I75" s="22">
        <v>14</v>
      </c>
      <c r="J75" s="13">
        <f t="shared" si="4"/>
        <v>10.460176991150442</v>
      </c>
      <c r="K75" s="13">
        <f t="shared" si="4"/>
        <v>14.036106194690264</v>
      </c>
    </row>
    <row r="76" spans="1:15">
      <c r="A76" s="21">
        <v>43228</v>
      </c>
      <c r="B76" s="22">
        <v>15</v>
      </c>
      <c r="C76" s="34">
        <v>37.380000000000003</v>
      </c>
      <c r="D76" s="41">
        <v>34.5916</v>
      </c>
      <c r="E76" s="34">
        <f>VLOOKUP(A76,[1]GAS!$A$2:$B$215,2,FALSE)</f>
        <v>3.39</v>
      </c>
      <c r="F76" s="13">
        <f t="shared" si="3"/>
        <v>11.026548672566372</v>
      </c>
      <c r="G76" s="13">
        <f t="shared" si="5"/>
        <v>10.204011799410029</v>
      </c>
      <c r="H76" s="21">
        <v>43228</v>
      </c>
      <c r="I76" s="22">
        <v>15</v>
      </c>
      <c r="J76" s="13">
        <f t="shared" si="4"/>
        <v>11.026548672566372</v>
      </c>
      <c r="K76" s="13">
        <f t="shared" si="4"/>
        <v>10.204011799410029</v>
      </c>
    </row>
    <row r="77" spans="1:15">
      <c r="A77" s="21">
        <v>43228</v>
      </c>
      <c r="B77" s="22">
        <v>16</v>
      </c>
      <c r="C77" s="34">
        <v>40.049999999999997</v>
      </c>
      <c r="D77" s="41">
        <v>28.447700000000001</v>
      </c>
      <c r="E77" s="34">
        <f>VLOOKUP(A77,[1]GAS!$A$2:$B$215,2,FALSE)</f>
        <v>3.39</v>
      </c>
      <c r="F77" s="13">
        <f t="shared" si="3"/>
        <v>11.814159292035397</v>
      </c>
      <c r="G77" s="13">
        <f t="shared" si="5"/>
        <v>8.3916519174041291</v>
      </c>
      <c r="H77" s="21">
        <v>43228</v>
      </c>
      <c r="I77" s="22">
        <v>16</v>
      </c>
      <c r="J77" s="13">
        <f t="shared" si="4"/>
        <v>11.814159292035397</v>
      </c>
      <c r="K77" s="13">
        <f t="shared" si="4"/>
        <v>8.3916519174041291</v>
      </c>
    </row>
    <row r="78" spans="1:15">
      <c r="A78" s="21">
        <v>43228</v>
      </c>
      <c r="B78" s="22">
        <v>17</v>
      </c>
      <c r="C78" s="34">
        <v>45.251600000000003</v>
      </c>
      <c r="D78" s="41">
        <v>27.748799999999999</v>
      </c>
      <c r="E78" s="34">
        <f>VLOOKUP(A78,[1]GAS!$A$2:$B$215,2,FALSE)</f>
        <v>3.39</v>
      </c>
      <c r="F78" s="13">
        <f t="shared" si="3"/>
        <v>13.348554572271388</v>
      </c>
      <c r="G78" s="13">
        <f t="shared" si="5"/>
        <v>8.1854867256637167</v>
      </c>
      <c r="H78" s="21">
        <v>43228</v>
      </c>
      <c r="I78" s="22">
        <v>17</v>
      </c>
      <c r="J78" s="13">
        <f t="shared" si="4"/>
        <v>13.348554572271388</v>
      </c>
      <c r="K78" s="13">
        <f t="shared" si="4"/>
        <v>8.1854867256637167</v>
      </c>
    </row>
    <row r="79" spans="1:15">
      <c r="A79" s="21">
        <v>43228</v>
      </c>
      <c r="B79" s="22">
        <v>18</v>
      </c>
      <c r="C79" s="34">
        <v>47.611699999999999</v>
      </c>
      <c r="D79" s="41">
        <v>225.69550000000001</v>
      </c>
      <c r="E79" s="34">
        <f>VLOOKUP(A79,[1]GAS!$A$2:$B$215,2,FALSE)</f>
        <v>3.39</v>
      </c>
      <c r="F79" s="13">
        <f t="shared" si="3"/>
        <v>14.044749262536872</v>
      </c>
      <c r="G79" s="13">
        <f t="shared" si="5"/>
        <v>66.576843657817108</v>
      </c>
      <c r="H79" s="21">
        <v>43228</v>
      </c>
      <c r="I79" s="22">
        <v>18</v>
      </c>
      <c r="J79" s="13">
        <f t="shared" si="4"/>
        <v>14.044749262536872</v>
      </c>
      <c r="K79" s="13">
        <f t="shared" si="4"/>
        <v>66.576843657817108</v>
      </c>
    </row>
    <row r="80" spans="1:15">
      <c r="A80" s="21">
        <v>43228</v>
      </c>
      <c r="B80" s="22">
        <v>19</v>
      </c>
      <c r="C80" s="34">
        <v>54.295699999999997</v>
      </c>
      <c r="D80" s="41">
        <v>43.186799999999998</v>
      </c>
      <c r="E80" s="34">
        <f>VLOOKUP(A80,[1]GAS!$A$2:$B$215,2,FALSE)</f>
        <v>3.39</v>
      </c>
      <c r="F80" s="13">
        <f t="shared" si="3"/>
        <v>16.016430678466076</v>
      </c>
      <c r="G80" s="13">
        <f t="shared" si="5"/>
        <v>12.739469026548672</v>
      </c>
      <c r="H80" s="21">
        <v>43228</v>
      </c>
      <c r="I80" s="22">
        <v>19</v>
      </c>
      <c r="J80" s="13">
        <f t="shared" si="4"/>
        <v>16.016430678466076</v>
      </c>
      <c r="K80" s="13">
        <f t="shared" si="4"/>
        <v>12.739469026548672</v>
      </c>
    </row>
    <row r="81" spans="1:15">
      <c r="A81" s="21">
        <v>43228</v>
      </c>
      <c r="B81" s="22">
        <v>20</v>
      </c>
      <c r="C81" s="34">
        <v>58.086199999999998</v>
      </c>
      <c r="D81" s="41">
        <v>65.443700000000007</v>
      </c>
      <c r="E81" s="34">
        <f>VLOOKUP(A81,[1]GAS!$A$2:$B$215,2,FALSE)</f>
        <v>3.39</v>
      </c>
      <c r="F81" s="13">
        <f t="shared" si="3"/>
        <v>17.134572271386428</v>
      </c>
      <c r="G81" s="13">
        <f t="shared" si="5"/>
        <v>19.304926253687317</v>
      </c>
      <c r="H81" s="21">
        <v>43228</v>
      </c>
      <c r="I81" s="22">
        <v>20</v>
      </c>
      <c r="J81" s="13">
        <f t="shared" si="4"/>
        <v>17.134572271386428</v>
      </c>
      <c r="K81" s="13">
        <f t="shared" si="4"/>
        <v>19.304926253687317</v>
      </c>
    </row>
    <row r="82" spans="1:15">
      <c r="A82" s="21">
        <v>43228</v>
      </c>
      <c r="B82" s="22">
        <v>21</v>
      </c>
      <c r="C82" s="34">
        <v>66.670500000000004</v>
      </c>
      <c r="D82" s="41">
        <v>62.570999999999998</v>
      </c>
      <c r="E82" s="34">
        <f>VLOOKUP(A82,[1]GAS!$A$2:$B$215,2,FALSE)</f>
        <v>3.39</v>
      </c>
      <c r="F82" s="13">
        <f t="shared" si="3"/>
        <v>19.666814159292034</v>
      </c>
      <c r="G82" s="13">
        <f t="shared" si="5"/>
        <v>18.457522123893803</v>
      </c>
      <c r="H82" s="21">
        <v>43228</v>
      </c>
      <c r="I82" s="22">
        <v>21</v>
      </c>
      <c r="J82" s="13">
        <f t="shared" si="4"/>
        <v>19.666814159292034</v>
      </c>
      <c r="K82" s="13">
        <f t="shared" si="4"/>
        <v>18.457522123893803</v>
      </c>
    </row>
    <row r="83" spans="1:15">
      <c r="A83" s="21">
        <v>43229</v>
      </c>
      <c r="B83" s="22">
        <v>12</v>
      </c>
      <c r="C83" s="34">
        <v>32.660600000000002</v>
      </c>
      <c r="D83" s="41">
        <v>7.6554000000000002</v>
      </c>
      <c r="E83" s="34">
        <f>VLOOKUP(A83,[1]GAS!$A$2:$B$215,2,FALSE)</f>
        <v>3.17</v>
      </c>
      <c r="F83" s="13">
        <f t="shared" si="3"/>
        <v>10.303028391167194</v>
      </c>
      <c r="G83" s="13">
        <f t="shared" si="5"/>
        <v>2.4149526813880127</v>
      </c>
      <c r="H83" s="21">
        <v>43229</v>
      </c>
      <c r="I83" s="22">
        <v>12</v>
      </c>
      <c r="J83" s="13">
        <f t="shared" si="4"/>
        <v>10.303028391167194</v>
      </c>
      <c r="K83" s="13">
        <f t="shared" si="4"/>
        <v>2.4149526813880127</v>
      </c>
      <c r="L83" s="20">
        <f>MAX(AVERAGE(C85:C88),AVERAGE(C86:C89),AVERAGE(C87:C90),AVERAGE(C88:C91),AVERAGE(C89:C92))</f>
        <v>61.977249999999998</v>
      </c>
      <c r="M83" s="20">
        <f>MAX(AVERAGE(J85:J88),AVERAGE(J86:J89),AVERAGE(J87:J90),AVERAGE(J88:J91),AVERAGE(J89:J92))</f>
        <v>19.551182965299684</v>
      </c>
      <c r="N83" s="20">
        <f>MAX(AVERAGE(D85:D88),AVERAGE(D86:D89),AVERAGE(D87:D90),AVERAGE(D88:D91),AVERAGE(D89:D92))</f>
        <v>47.510449999999999</v>
      </c>
      <c r="O83" s="20">
        <f>MAX(AVERAGE(K85:K88),AVERAGE(K86:K89),AVERAGE(K87:K90),AVERAGE(K88:K91),AVERAGE(K89:K92))</f>
        <v>14.987523659305994</v>
      </c>
    </row>
    <row r="84" spans="1:15">
      <c r="A84" s="21">
        <v>43229</v>
      </c>
      <c r="B84" s="22">
        <v>13</v>
      </c>
      <c r="C84" s="34">
        <v>33.0306</v>
      </c>
      <c r="D84" s="41">
        <v>6.5610999999999997</v>
      </c>
      <c r="E84" s="34">
        <f>VLOOKUP(A84,[1]GAS!$A$2:$B$215,2,FALSE)</f>
        <v>3.17</v>
      </c>
      <c r="F84" s="13">
        <f t="shared" si="3"/>
        <v>10.419747634069401</v>
      </c>
      <c r="G84" s="13">
        <f t="shared" si="5"/>
        <v>2.0697476340694005</v>
      </c>
      <c r="H84" s="21">
        <v>43229</v>
      </c>
      <c r="I84" s="22">
        <v>13</v>
      </c>
      <c r="J84" s="13">
        <f t="shared" si="4"/>
        <v>10.419747634069401</v>
      </c>
      <c r="K84" s="13">
        <f t="shared" si="4"/>
        <v>2.0697476340694005</v>
      </c>
    </row>
    <row r="85" spans="1:15">
      <c r="A85" s="21">
        <v>43229</v>
      </c>
      <c r="B85" s="22">
        <v>14</v>
      </c>
      <c r="C85" s="34">
        <v>35.64</v>
      </c>
      <c r="D85" s="41">
        <v>23.829699999999999</v>
      </c>
      <c r="E85" s="34">
        <f>VLOOKUP(A85,[1]GAS!$A$2:$B$215,2,FALSE)</f>
        <v>3.17</v>
      </c>
      <c r="F85" s="13">
        <f t="shared" si="3"/>
        <v>11.242902208201894</v>
      </c>
      <c r="G85" s="13">
        <f t="shared" si="5"/>
        <v>7.5172555205047313</v>
      </c>
      <c r="H85" s="21">
        <v>43229</v>
      </c>
      <c r="I85" s="22">
        <v>14</v>
      </c>
      <c r="J85" s="13">
        <f t="shared" si="4"/>
        <v>11.242902208201894</v>
      </c>
      <c r="K85" s="13">
        <f t="shared" si="4"/>
        <v>7.5172555205047313</v>
      </c>
    </row>
    <row r="86" spans="1:15">
      <c r="A86" s="21">
        <v>43229</v>
      </c>
      <c r="B86" s="22">
        <v>15</v>
      </c>
      <c r="C86" s="34">
        <v>36.93</v>
      </c>
      <c r="D86" s="41">
        <v>19.620699999999999</v>
      </c>
      <c r="E86" s="34">
        <f>VLOOKUP(A86,[1]GAS!$A$2:$B$215,2,FALSE)</f>
        <v>3.17</v>
      </c>
      <c r="F86" s="13">
        <f t="shared" si="3"/>
        <v>11.649842271293375</v>
      </c>
      <c r="G86" s="13">
        <f t="shared" si="5"/>
        <v>6.1894952681388009</v>
      </c>
      <c r="H86" s="21">
        <v>43229</v>
      </c>
      <c r="I86" s="22">
        <v>15</v>
      </c>
      <c r="J86" s="13">
        <f t="shared" si="4"/>
        <v>11.649842271293375</v>
      </c>
      <c r="K86" s="13">
        <f t="shared" si="4"/>
        <v>6.1894952681388009</v>
      </c>
    </row>
    <row r="87" spans="1:15">
      <c r="A87" s="21">
        <v>43229</v>
      </c>
      <c r="B87" s="22">
        <v>16</v>
      </c>
      <c r="C87" s="34">
        <v>41.865000000000002</v>
      </c>
      <c r="D87" s="41">
        <v>33.233600000000003</v>
      </c>
      <c r="E87" s="34">
        <f>VLOOKUP(A87,[1]GAS!$A$2:$B$215,2,FALSE)</f>
        <v>3.17</v>
      </c>
      <c r="F87" s="13">
        <f t="shared" si="3"/>
        <v>13.206624605678234</v>
      </c>
      <c r="G87" s="13">
        <f t="shared" si="5"/>
        <v>10.483785488958992</v>
      </c>
      <c r="H87" s="21">
        <v>43229</v>
      </c>
      <c r="I87" s="22">
        <v>16</v>
      </c>
      <c r="J87" s="13">
        <f t="shared" si="4"/>
        <v>13.206624605678234</v>
      </c>
      <c r="K87" s="13">
        <f t="shared" si="4"/>
        <v>10.483785488958992</v>
      </c>
    </row>
    <row r="88" spans="1:15">
      <c r="A88" s="21">
        <v>43229</v>
      </c>
      <c r="B88" s="22">
        <v>17</v>
      </c>
      <c r="C88" s="34">
        <v>58.329300000000003</v>
      </c>
      <c r="D88" s="41">
        <v>16.531600000000001</v>
      </c>
      <c r="E88" s="34">
        <f>VLOOKUP(A88,[1]GAS!$A$2:$B$215,2,FALSE)</f>
        <v>3.17</v>
      </c>
      <c r="F88" s="13">
        <f t="shared" si="3"/>
        <v>18.400410094637227</v>
      </c>
      <c r="G88" s="13">
        <f t="shared" si="5"/>
        <v>5.2150157728706628</v>
      </c>
      <c r="H88" s="21">
        <v>43229</v>
      </c>
      <c r="I88" s="22">
        <v>17</v>
      </c>
      <c r="J88" s="13">
        <f t="shared" si="4"/>
        <v>18.400410094637227</v>
      </c>
      <c r="K88" s="13">
        <f t="shared" si="4"/>
        <v>5.2150157728706628</v>
      </c>
    </row>
    <row r="89" spans="1:15">
      <c r="A89" s="21">
        <v>43229</v>
      </c>
      <c r="B89" s="22">
        <v>18</v>
      </c>
      <c r="C89" s="34">
        <v>65.25</v>
      </c>
      <c r="D89" s="41">
        <v>14.535500000000001</v>
      </c>
      <c r="E89" s="34">
        <f>VLOOKUP(A89,[1]GAS!$A$2:$B$215,2,FALSE)</f>
        <v>3.17</v>
      </c>
      <c r="F89" s="13">
        <f t="shared" si="3"/>
        <v>20.58359621451104</v>
      </c>
      <c r="G89" s="13">
        <f t="shared" si="5"/>
        <v>4.585331230283912</v>
      </c>
      <c r="H89" s="21">
        <v>43229</v>
      </c>
      <c r="I89" s="22">
        <v>18</v>
      </c>
      <c r="J89" s="13">
        <f t="shared" si="4"/>
        <v>20.58359621451104</v>
      </c>
      <c r="K89" s="13">
        <f t="shared" si="4"/>
        <v>4.585331230283912</v>
      </c>
    </row>
    <row r="90" spans="1:15">
      <c r="A90" s="21">
        <v>43229</v>
      </c>
      <c r="B90" s="22">
        <v>19</v>
      </c>
      <c r="C90" s="34">
        <v>60.915700000000001</v>
      </c>
      <c r="D90" s="41">
        <v>120.1135</v>
      </c>
      <c r="E90" s="34">
        <f>VLOOKUP(A90,[1]GAS!$A$2:$B$215,2,FALSE)</f>
        <v>3.17</v>
      </c>
      <c r="F90" s="13">
        <f t="shared" si="3"/>
        <v>19.216309148264983</v>
      </c>
      <c r="G90" s="13">
        <f t="shared" si="5"/>
        <v>37.890694006309147</v>
      </c>
      <c r="H90" s="21">
        <v>43229</v>
      </c>
      <c r="I90" s="22">
        <v>19</v>
      </c>
      <c r="J90" s="13">
        <f t="shared" si="4"/>
        <v>19.216309148264983</v>
      </c>
      <c r="K90" s="13">
        <f t="shared" si="4"/>
        <v>37.890694006309147</v>
      </c>
    </row>
    <row r="91" spans="1:15">
      <c r="A91" s="21">
        <v>43229</v>
      </c>
      <c r="B91" s="22">
        <v>20</v>
      </c>
      <c r="C91" s="34">
        <v>58.320700000000002</v>
      </c>
      <c r="D91" s="41">
        <v>28.252500000000001</v>
      </c>
      <c r="E91" s="34">
        <f>VLOOKUP(A91,[1]GAS!$A$2:$B$215,2,FALSE)</f>
        <v>3.17</v>
      </c>
      <c r="F91" s="13">
        <f t="shared" si="3"/>
        <v>18.397697160883283</v>
      </c>
      <c r="G91" s="13">
        <f t="shared" si="5"/>
        <v>8.9124605678233451</v>
      </c>
      <c r="H91" s="21">
        <v>43229</v>
      </c>
      <c r="I91" s="22">
        <v>20</v>
      </c>
      <c r="J91" s="13">
        <f t="shared" si="4"/>
        <v>18.397697160883283</v>
      </c>
      <c r="K91" s="13">
        <f t="shared" si="4"/>
        <v>8.9124605678233451</v>
      </c>
    </row>
    <row r="92" spans="1:15">
      <c r="A92" s="21">
        <v>43229</v>
      </c>
      <c r="B92" s="22">
        <v>21</v>
      </c>
      <c r="C92" s="34">
        <v>63.422600000000003</v>
      </c>
      <c r="D92" s="41">
        <v>27.1403</v>
      </c>
      <c r="E92" s="34">
        <f>VLOOKUP(A92,[1]GAS!$A$2:$B$215,2,FALSE)</f>
        <v>3.17</v>
      </c>
      <c r="F92" s="13">
        <f t="shared" si="3"/>
        <v>20.007129337539432</v>
      </c>
      <c r="G92" s="13">
        <f t="shared" si="5"/>
        <v>8.5616088328075719</v>
      </c>
      <c r="H92" s="21">
        <v>43229</v>
      </c>
      <c r="I92" s="22">
        <v>21</v>
      </c>
      <c r="J92" s="13">
        <f t="shared" si="4"/>
        <v>20.007129337539432</v>
      </c>
      <c r="K92" s="13">
        <f t="shared" si="4"/>
        <v>8.5616088328075719</v>
      </c>
    </row>
    <row r="93" spans="1:15">
      <c r="A93" s="21">
        <v>43230</v>
      </c>
      <c r="B93" s="22">
        <v>12</v>
      </c>
      <c r="C93" s="34">
        <v>27.938700000000001</v>
      </c>
      <c r="D93" s="41">
        <v>-1.3246</v>
      </c>
      <c r="E93" s="34">
        <f>VLOOKUP(A93,[1]GAS!$A$2:$B$215,2,FALSE)</f>
        <v>3.13</v>
      </c>
      <c r="F93" s="13">
        <f t="shared" si="3"/>
        <v>8.9261022364217251</v>
      </c>
      <c r="G93" s="13">
        <f t="shared" si="5"/>
        <v>-0.42319488817891376</v>
      </c>
      <c r="H93" s="21">
        <v>43230</v>
      </c>
      <c r="I93" s="22">
        <v>12</v>
      </c>
      <c r="J93" s="13">
        <f t="shared" si="4"/>
        <v>8.9261022364217251</v>
      </c>
      <c r="K93" s="13">
        <f t="shared" si="4"/>
        <v>-0.42319488817891376</v>
      </c>
      <c r="L93" s="20">
        <f>MAX(AVERAGE(C95:C98),AVERAGE(C96:C99),AVERAGE(C97:C100),AVERAGE(C98:C101),AVERAGE(C99:C102))</f>
        <v>59.612724999999998</v>
      </c>
      <c r="M93" s="20">
        <f>MAX(AVERAGE(J95:J98),AVERAGE(J96:J99),AVERAGE(J97:J100),AVERAGE(J98:J101),AVERAGE(J99:J102))</f>
        <v>19.045599041533546</v>
      </c>
      <c r="N93" s="20">
        <f>MAX(AVERAGE(D95:D98),AVERAGE(D96:D99),AVERAGE(D97:D100),AVERAGE(D98:D101),AVERAGE(D99:D102))</f>
        <v>89.053049999999999</v>
      </c>
      <c r="O93" s="20">
        <f>MAX(AVERAGE(K95:K98),AVERAGE(K96:K99),AVERAGE(K97:K100),AVERAGE(K98:K101),AVERAGE(K99:K102))</f>
        <v>28.451453674121407</v>
      </c>
    </row>
    <row r="94" spans="1:15">
      <c r="A94" s="21">
        <v>43230</v>
      </c>
      <c r="B94" s="22">
        <v>13</v>
      </c>
      <c r="C94" s="34">
        <v>27.594200000000001</v>
      </c>
      <c r="D94" s="41">
        <v>0.66479999999999995</v>
      </c>
      <c r="E94" s="34">
        <f>VLOOKUP(A94,[1]GAS!$A$2:$B$215,2,FALSE)</f>
        <v>3.13</v>
      </c>
      <c r="F94" s="13">
        <f t="shared" si="3"/>
        <v>8.8160383386581476</v>
      </c>
      <c r="G94" s="13">
        <f t="shared" si="5"/>
        <v>0.2123961661341853</v>
      </c>
      <c r="H94" s="21">
        <v>43230</v>
      </c>
      <c r="I94" s="22">
        <v>13</v>
      </c>
      <c r="J94" s="13">
        <f t="shared" si="4"/>
        <v>8.8160383386581476</v>
      </c>
      <c r="K94" s="13">
        <f t="shared" si="4"/>
        <v>0.2123961661341853</v>
      </c>
    </row>
    <row r="95" spans="1:15">
      <c r="A95" s="21">
        <v>43230</v>
      </c>
      <c r="B95" s="22">
        <v>14</v>
      </c>
      <c r="C95" s="34">
        <v>29.584199999999999</v>
      </c>
      <c r="D95" s="41">
        <v>10.119</v>
      </c>
      <c r="E95" s="34">
        <f>VLOOKUP(A95,[1]GAS!$A$2:$B$215,2,FALSE)</f>
        <v>3.13</v>
      </c>
      <c r="F95" s="13">
        <f t="shared" si="3"/>
        <v>9.4518210862619814</v>
      </c>
      <c r="G95" s="13">
        <f t="shared" si="5"/>
        <v>3.2329073482428115</v>
      </c>
      <c r="H95" s="21">
        <v>43230</v>
      </c>
      <c r="I95" s="22">
        <v>14</v>
      </c>
      <c r="J95" s="13">
        <f t="shared" si="4"/>
        <v>9.4518210862619814</v>
      </c>
      <c r="K95" s="13">
        <f t="shared" si="4"/>
        <v>3.2329073482428115</v>
      </c>
    </row>
    <row r="96" spans="1:15">
      <c r="A96" s="21">
        <v>43230</v>
      </c>
      <c r="B96" s="22">
        <v>15</v>
      </c>
      <c r="C96" s="34">
        <v>29.0213</v>
      </c>
      <c r="D96" s="41">
        <v>12.439</v>
      </c>
      <c r="E96" s="34">
        <f>VLOOKUP(A96,[1]GAS!$A$2:$B$215,2,FALSE)</f>
        <v>3.13</v>
      </c>
      <c r="F96" s="13">
        <f t="shared" si="3"/>
        <v>9.2719808306709268</v>
      </c>
      <c r="G96" s="13">
        <f t="shared" si="5"/>
        <v>3.974121405750799</v>
      </c>
      <c r="H96" s="21">
        <v>43230</v>
      </c>
      <c r="I96" s="22">
        <v>15</v>
      </c>
      <c r="J96" s="13">
        <f t="shared" si="4"/>
        <v>9.2719808306709268</v>
      </c>
      <c r="K96" s="13">
        <f t="shared" si="4"/>
        <v>3.974121405750799</v>
      </c>
    </row>
    <row r="97" spans="1:15">
      <c r="A97" s="21">
        <v>43230</v>
      </c>
      <c r="B97" s="22">
        <v>16</v>
      </c>
      <c r="C97" s="34">
        <v>33.405799999999999</v>
      </c>
      <c r="D97" s="41">
        <v>10.1585</v>
      </c>
      <c r="E97" s="34">
        <f>VLOOKUP(A97,[1]GAS!$A$2:$B$215,2,FALSE)</f>
        <v>3.13</v>
      </c>
      <c r="F97" s="13">
        <f t="shared" si="3"/>
        <v>10.672779552715655</v>
      </c>
      <c r="G97" s="13">
        <f t="shared" si="5"/>
        <v>3.245527156549521</v>
      </c>
      <c r="H97" s="21">
        <v>43230</v>
      </c>
      <c r="I97" s="22">
        <v>16</v>
      </c>
      <c r="J97" s="13">
        <f t="shared" si="4"/>
        <v>10.672779552715655</v>
      </c>
      <c r="K97" s="13">
        <f t="shared" si="4"/>
        <v>3.245527156549521</v>
      </c>
    </row>
    <row r="98" spans="1:15">
      <c r="A98" s="21">
        <v>43230</v>
      </c>
      <c r="B98" s="22">
        <v>17</v>
      </c>
      <c r="C98" s="34">
        <v>52.33</v>
      </c>
      <c r="D98" s="41">
        <v>14.8277</v>
      </c>
      <c r="E98" s="34">
        <f>VLOOKUP(A98,[1]GAS!$A$2:$B$215,2,FALSE)</f>
        <v>3.13</v>
      </c>
      <c r="F98" s="13">
        <f t="shared" si="3"/>
        <v>16.71884984025559</v>
      </c>
      <c r="G98" s="13">
        <f t="shared" si="5"/>
        <v>4.7372843450479234</v>
      </c>
      <c r="H98" s="21">
        <v>43230</v>
      </c>
      <c r="I98" s="22">
        <v>17</v>
      </c>
      <c r="J98" s="13">
        <f t="shared" si="4"/>
        <v>16.71884984025559</v>
      </c>
      <c r="K98" s="13">
        <f t="shared" si="4"/>
        <v>4.7372843450479234</v>
      </c>
    </row>
    <row r="99" spans="1:15">
      <c r="A99" s="21">
        <v>43230</v>
      </c>
      <c r="B99" s="22">
        <v>18</v>
      </c>
      <c r="C99" s="34">
        <v>59.000300000000003</v>
      </c>
      <c r="D99" s="41">
        <v>274.91550000000001</v>
      </c>
      <c r="E99" s="34">
        <f>VLOOKUP(A99,[1]GAS!$A$2:$B$215,2,FALSE)</f>
        <v>3.13</v>
      </c>
      <c r="F99" s="13">
        <f t="shared" si="3"/>
        <v>18.849936102236423</v>
      </c>
      <c r="G99" s="13">
        <f t="shared" si="5"/>
        <v>87.832428115015986</v>
      </c>
      <c r="H99" s="21">
        <v>43230</v>
      </c>
      <c r="I99" s="22">
        <v>18</v>
      </c>
      <c r="J99" s="13">
        <f t="shared" si="4"/>
        <v>18.849936102236423</v>
      </c>
      <c r="K99" s="13">
        <f t="shared" si="4"/>
        <v>87.832428115015986</v>
      </c>
    </row>
    <row r="100" spans="1:15">
      <c r="A100" s="21">
        <v>43230</v>
      </c>
      <c r="B100" s="22">
        <v>19</v>
      </c>
      <c r="C100" s="34">
        <v>56.639400000000002</v>
      </c>
      <c r="D100" s="41">
        <v>21.026599999999998</v>
      </c>
      <c r="E100" s="34">
        <f>VLOOKUP(A100,[1]GAS!$A$2:$B$215,2,FALSE)</f>
        <v>3.13</v>
      </c>
      <c r="F100" s="13">
        <f t="shared" si="3"/>
        <v>18.095654952076679</v>
      </c>
      <c r="G100" s="13">
        <f t="shared" si="5"/>
        <v>6.7177635782747602</v>
      </c>
      <c r="H100" s="21">
        <v>43230</v>
      </c>
      <c r="I100" s="22">
        <v>19</v>
      </c>
      <c r="J100" s="13">
        <f t="shared" si="4"/>
        <v>18.095654952076679</v>
      </c>
      <c r="K100" s="13">
        <f t="shared" si="4"/>
        <v>6.7177635782747602</v>
      </c>
    </row>
    <row r="101" spans="1:15">
      <c r="A101" s="21">
        <v>43230</v>
      </c>
      <c r="B101" s="22">
        <v>20</v>
      </c>
      <c r="C101" s="34">
        <v>58.185699999999997</v>
      </c>
      <c r="D101" s="41">
        <v>25.9937</v>
      </c>
      <c r="E101" s="34">
        <f>VLOOKUP(A101,[1]GAS!$A$2:$B$215,2,FALSE)</f>
        <v>3.13</v>
      </c>
      <c r="F101" s="13">
        <f t="shared" si="3"/>
        <v>18.58968051118211</v>
      </c>
      <c r="G101" s="13">
        <f t="shared" si="5"/>
        <v>8.304696485623003</v>
      </c>
      <c r="H101" s="21">
        <v>43230</v>
      </c>
      <c r="I101" s="22">
        <v>20</v>
      </c>
      <c r="J101" s="13">
        <f t="shared" si="4"/>
        <v>18.58968051118211</v>
      </c>
      <c r="K101" s="13">
        <f t="shared" si="4"/>
        <v>8.304696485623003</v>
      </c>
    </row>
    <row r="102" spans="1:15">
      <c r="A102" s="21">
        <v>43230</v>
      </c>
      <c r="B102" s="22">
        <v>21</v>
      </c>
      <c r="C102" s="34">
        <v>64.625500000000002</v>
      </c>
      <c r="D102" s="41">
        <v>34.276400000000002</v>
      </c>
      <c r="E102" s="34">
        <f>VLOOKUP(A102,[1]GAS!$A$2:$B$215,2,FALSE)</f>
        <v>3.13</v>
      </c>
      <c r="F102" s="13">
        <f t="shared" si="3"/>
        <v>20.647124600638978</v>
      </c>
      <c r="G102" s="13">
        <f t="shared" si="5"/>
        <v>10.950926517571887</v>
      </c>
      <c r="H102" s="21">
        <v>43230</v>
      </c>
      <c r="I102" s="22">
        <v>21</v>
      </c>
      <c r="J102" s="13">
        <f t="shared" si="4"/>
        <v>20.647124600638978</v>
      </c>
      <c r="K102" s="13">
        <f t="shared" si="4"/>
        <v>10.950926517571887</v>
      </c>
    </row>
    <row r="103" spans="1:15">
      <c r="A103" s="21">
        <v>43231</v>
      </c>
      <c r="B103" s="22">
        <v>12</v>
      </c>
      <c r="C103" s="34">
        <v>9.2990999999999993</v>
      </c>
      <c r="D103" s="41">
        <v>62.624899999999997</v>
      </c>
      <c r="E103" s="34">
        <f>VLOOKUP(A103,[1]GAS!$A$2:$B$215,2,FALSE)</f>
        <v>2.87</v>
      </c>
      <c r="F103" s="13">
        <f t="shared" si="3"/>
        <v>3.2401045296167243</v>
      </c>
      <c r="G103" s="13">
        <f t="shared" si="5"/>
        <v>21.820522648083621</v>
      </c>
      <c r="H103" s="21">
        <v>43231</v>
      </c>
      <c r="I103" s="22">
        <v>12</v>
      </c>
      <c r="J103" s="13">
        <f t="shared" si="4"/>
        <v>3.2401045296167243</v>
      </c>
      <c r="K103" s="13">
        <f t="shared" si="4"/>
        <v>21.820522648083621</v>
      </c>
      <c r="L103" s="20">
        <f>MAX(AVERAGE(C105:C108),AVERAGE(C106:C109),AVERAGE(C107:C110),AVERAGE(C108:C111),AVERAGE(C109:C112))</f>
        <v>42.382249999999999</v>
      </c>
      <c r="M103" s="20">
        <f>MAX(AVERAGE(J105:J108),AVERAGE(J106:J109),AVERAGE(J107:J110),AVERAGE(J108:J111),AVERAGE(J109:J112))</f>
        <v>14.767334494773518</v>
      </c>
      <c r="N103" s="20">
        <f>MAX(AVERAGE(D105:D108),AVERAGE(D106:D109),AVERAGE(D107:D110),AVERAGE(D108:D111),AVERAGE(D109:D112))</f>
        <v>95.792425000000009</v>
      </c>
      <c r="O103" s="20">
        <f>MAX(AVERAGE(K105:K108),AVERAGE(K106:K109),AVERAGE(K107:K110),AVERAGE(K108:K111),AVERAGE(K109:K112))</f>
        <v>33.377151567944253</v>
      </c>
    </row>
    <row r="104" spans="1:15">
      <c r="A104" s="21">
        <v>43231</v>
      </c>
      <c r="B104" s="22">
        <v>13</v>
      </c>
      <c r="C104" s="34">
        <v>7.4419000000000004</v>
      </c>
      <c r="D104" s="41">
        <v>11.492900000000001</v>
      </c>
      <c r="E104" s="34">
        <f>VLOOKUP(A104,[1]GAS!$A$2:$B$215,2,FALSE)</f>
        <v>2.87</v>
      </c>
      <c r="F104" s="13">
        <f t="shared" si="3"/>
        <v>2.5929965156794426</v>
      </c>
      <c r="G104" s="13">
        <f t="shared" si="5"/>
        <v>4.0044947735191636</v>
      </c>
      <c r="H104" s="21">
        <v>43231</v>
      </c>
      <c r="I104" s="22">
        <v>13</v>
      </c>
      <c r="J104" s="13">
        <f t="shared" si="4"/>
        <v>2.5929965156794426</v>
      </c>
      <c r="K104" s="13">
        <f t="shared" si="4"/>
        <v>4.0044947735191636</v>
      </c>
    </row>
    <row r="105" spans="1:15">
      <c r="A105" s="21">
        <v>43231</v>
      </c>
      <c r="B105" s="22">
        <v>14</v>
      </c>
      <c r="C105" s="34">
        <v>10.283899999999999</v>
      </c>
      <c r="D105" s="41">
        <v>8.7591999999999999</v>
      </c>
      <c r="E105" s="34">
        <f>VLOOKUP(A105,[1]GAS!$A$2:$B$215,2,FALSE)</f>
        <v>2.87</v>
      </c>
      <c r="F105" s="13">
        <f t="shared" si="3"/>
        <v>3.5832404181184665</v>
      </c>
      <c r="G105" s="13">
        <f t="shared" si="5"/>
        <v>3.05198606271777</v>
      </c>
      <c r="H105" s="21">
        <v>43231</v>
      </c>
      <c r="I105" s="22">
        <v>14</v>
      </c>
      <c r="J105" s="13">
        <f t="shared" si="4"/>
        <v>3.5832404181184665</v>
      </c>
      <c r="K105" s="13">
        <f t="shared" si="4"/>
        <v>3.05198606271777</v>
      </c>
    </row>
    <row r="106" spans="1:15">
      <c r="A106" s="21">
        <v>43231</v>
      </c>
      <c r="B106" s="22">
        <v>15</v>
      </c>
      <c r="C106" s="34">
        <v>10.6958</v>
      </c>
      <c r="D106" s="41">
        <v>9.1395999999999997</v>
      </c>
      <c r="E106" s="34">
        <f>VLOOKUP(A106,[1]GAS!$A$2:$B$215,2,FALSE)</f>
        <v>2.87</v>
      </c>
      <c r="F106" s="13">
        <f t="shared" si="3"/>
        <v>3.7267595818815331</v>
      </c>
      <c r="G106" s="13">
        <f t="shared" si="5"/>
        <v>3.1845296167247383</v>
      </c>
      <c r="H106" s="21">
        <v>43231</v>
      </c>
      <c r="I106" s="22">
        <v>15</v>
      </c>
      <c r="J106" s="13">
        <f t="shared" si="4"/>
        <v>3.7267595818815331</v>
      </c>
      <c r="K106" s="13">
        <f t="shared" si="4"/>
        <v>3.1845296167247383</v>
      </c>
    </row>
    <row r="107" spans="1:15">
      <c r="A107" s="21">
        <v>43231</v>
      </c>
      <c r="B107" s="22">
        <v>16</v>
      </c>
      <c r="C107" s="34">
        <v>13.852499999999999</v>
      </c>
      <c r="D107" s="41">
        <v>3.2149000000000001</v>
      </c>
      <c r="E107" s="34">
        <f>VLOOKUP(A107,[1]GAS!$A$2:$B$215,2,FALSE)</f>
        <v>2.87</v>
      </c>
      <c r="F107" s="13">
        <f t="shared" si="3"/>
        <v>4.8266550522648082</v>
      </c>
      <c r="G107" s="13">
        <f t="shared" si="5"/>
        <v>1.1201742160278745</v>
      </c>
      <c r="H107" s="21">
        <v>43231</v>
      </c>
      <c r="I107" s="22">
        <v>16</v>
      </c>
      <c r="J107" s="13">
        <f t="shared" si="4"/>
        <v>4.8266550522648082</v>
      </c>
      <c r="K107" s="13">
        <f t="shared" si="4"/>
        <v>1.1201742160278745</v>
      </c>
    </row>
    <row r="108" spans="1:15">
      <c r="A108" s="21">
        <v>43231</v>
      </c>
      <c r="B108" s="22">
        <v>17</v>
      </c>
      <c r="C108" s="34">
        <v>16.528700000000001</v>
      </c>
      <c r="D108" s="41">
        <v>5.9184999999999999</v>
      </c>
      <c r="E108" s="34">
        <f>VLOOKUP(A108,[1]GAS!$A$2:$B$215,2,FALSE)</f>
        <v>2.87</v>
      </c>
      <c r="F108" s="13">
        <f t="shared" si="3"/>
        <v>5.7591289198606272</v>
      </c>
      <c r="G108" s="13">
        <f t="shared" si="5"/>
        <v>2.0621951219512193</v>
      </c>
      <c r="H108" s="21">
        <v>43231</v>
      </c>
      <c r="I108" s="22">
        <v>17</v>
      </c>
      <c r="J108" s="13">
        <f t="shared" si="4"/>
        <v>5.7591289198606272</v>
      </c>
      <c r="K108" s="13">
        <f t="shared" si="4"/>
        <v>2.0621951219512193</v>
      </c>
    </row>
    <row r="109" spans="1:15">
      <c r="A109" s="21">
        <v>43231</v>
      </c>
      <c r="B109" s="22">
        <v>18</v>
      </c>
      <c r="C109" s="34">
        <v>26.538</v>
      </c>
      <c r="D109" s="41">
        <v>12.067299999999999</v>
      </c>
      <c r="E109" s="34">
        <f>VLOOKUP(A109,[1]GAS!$A$2:$B$215,2,FALSE)</f>
        <v>2.87</v>
      </c>
      <c r="F109" s="13">
        <f t="shared" si="3"/>
        <v>9.2466898954703822</v>
      </c>
      <c r="G109" s="13">
        <f t="shared" si="5"/>
        <v>4.2046341463414629</v>
      </c>
      <c r="H109" s="21">
        <v>43231</v>
      </c>
      <c r="I109" s="22">
        <v>18</v>
      </c>
      <c r="J109" s="13">
        <f t="shared" si="4"/>
        <v>9.2466898954703822</v>
      </c>
      <c r="K109" s="13">
        <f t="shared" si="4"/>
        <v>4.2046341463414629</v>
      </c>
    </row>
    <row r="110" spans="1:15">
      <c r="A110" s="21">
        <v>43231</v>
      </c>
      <c r="B110" s="22">
        <v>19</v>
      </c>
      <c r="C110" s="34">
        <v>37.229999999999997</v>
      </c>
      <c r="D110" s="41">
        <v>17.1067</v>
      </c>
      <c r="E110" s="34">
        <f>VLOOKUP(A110,[1]GAS!$A$2:$B$215,2,FALSE)</f>
        <v>2.87</v>
      </c>
      <c r="F110" s="13">
        <f t="shared" si="3"/>
        <v>12.972125435540068</v>
      </c>
      <c r="G110" s="13">
        <f t="shared" si="5"/>
        <v>5.9605226480836233</v>
      </c>
      <c r="H110" s="21">
        <v>43231</v>
      </c>
      <c r="I110" s="22">
        <v>19</v>
      </c>
      <c r="J110" s="13">
        <f t="shared" si="4"/>
        <v>12.972125435540068</v>
      </c>
      <c r="K110" s="13">
        <f t="shared" si="4"/>
        <v>5.9605226480836233</v>
      </c>
    </row>
    <row r="111" spans="1:15">
      <c r="A111" s="21">
        <v>43231</v>
      </c>
      <c r="B111" s="22">
        <v>20</v>
      </c>
      <c r="C111" s="34">
        <v>49.61</v>
      </c>
      <c r="D111" s="41">
        <v>120.46550000000001</v>
      </c>
      <c r="E111" s="34">
        <f>VLOOKUP(A111,[1]GAS!$A$2:$B$215,2,FALSE)</f>
        <v>2.87</v>
      </c>
      <c r="F111" s="13">
        <f t="shared" si="3"/>
        <v>17.285714285714285</v>
      </c>
      <c r="G111" s="13">
        <f t="shared" si="5"/>
        <v>41.974041811846689</v>
      </c>
      <c r="H111" s="21">
        <v>43231</v>
      </c>
      <c r="I111" s="22">
        <v>20</v>
      </c>
      <c r="J111" s="13">
        <f t="shared" si="4"/>
        <v>17.285714285714285</v>
      </c>
      <c r="K111" s="13">
        <f t="shared" si="4"/>
        <v>41.974041811846689</v>
      </c>
    </row>
    <row r="112" spans="1:15">
      <c r="A112" s="21">
        <v>43231</v>
      </c>
      <c r="B112" s="22">
        <v>21</v>
      </c>
      <c r="C112" s="34">
        <v>56.151000000000003</v>
      </c>
      <c r="D112" s="41">
        <v>233.53020000000001</v>
      </c>
      <c r="E112" s="34">
        <f>VLOOKUP(A112,[1]GAS!$A$2:$B$215,2,FALSE)</f>
        <v>2.87</v>
      </c>
      <c r="F112" s="13">
        <f t="shared" si="3"/>
        <v>19.564808362369337</v>
      </c>
      <c r="G112" s="13">
        <f t="shared" si="5"/>
        <v>81.369407665505221</v>
      </c>
      <c r="H112" s="21">
        <v>43231</v>
      </c>
      <c r="I112" s="22">
        <v>21</v>
      </c>
      <c r="J112" s="13">
        <f t="shared" si="4"/>
        <v>19.564808362369337</v>
      </c>
      <c r="K112" s="13">
        <f t="shared" si="4"/>
        <v>81.369407665505221</v>
      </c>
    </row>
    <row r="113" spans="1:15">
      <c r="A113" s="21">
        <v>43232</v>
      </c>
      <c r="B113" s="22">
        <v>12</v>
      </c>
      <c r="C113" s="34">
        <v>5.4999999999999997E-3</v>
      </c>
      <c r="D113" s="41">
        <v>-0.31840000000000002</v>
      </c>
      <c r="E113" s="34">
        <f>VLOOKUP(A113,[1]GAS!$A$2:$B$215,2,FALSE)</f>
        <v>2.19</v>
      </c>
      <c r="F113" s="13">
        <f t="shared" si="3"/>
        <v>2.5114155251141552E-3</v>
      </c>
      <c r="G113" s="13">
        <f t="shared" si="5"/>
        <v>-0.14538812785388128</v>
      </c>
      <c r="H113" s="21">
        <v>43232</v>
      </c>
      <c r="I113" s="22">
        <v>12</v>
      </c>
      <c r="J113" s="13">
        <f t="shared" si="4"/>
        <v>2.5114155251141552E-3</v>
      </c>
      <c r="K113" s="13">
        <f t="shared" si="4"/>
        <v>-0.14538812785388128</v>
      </c>
      <c r="L113" s="20">
        <f>MAX(AVERAGE(C115:C118),AVERAGE(C116:C119),AVERAGE(C117:C120),AVERAGE(C118:C121),AVERAGE(C119:C122))</f>
        <v>34.602150000000002</v>
      </c>
      <c r="M113" s="20">
        <f>MAX(AVERAGE(J115:J118),AVERAGE(J116:J119),AVERAGE(J117:J120),AVERAGE(J118:J121),AVERAGE(J119:J122))</f>
        <v>15.800068493150686</v>
      </c>
      <c r="N113" s="20">
        <f>MAX(AVERAGE(D115:D118),AVERAGE(D116:D119),AVERAGE(D117:D120),AVERAGE(D118:D121),AVERAGE(D119:D122))</f>
        <v>24.597850000000001</v>
      </c>
      <c r="O113" s="20">
        <f>MAX(AVERAGE(K115:K118),AVERAGE(K116:K119),AVERAGE(K117:K120),AVERAGE(K118:K121),AVERAGE(K119:K122))</f>
        <v>11.231894977168949</v>
      </c>
    </row>
    <row r="114" spans="1:15">
      <c r="A114" s="21">
        <v>43232</v>
      </c>
      <c r="B114" s="22">
        <v>13</v>
      </c>
      <c r="C114" s="34">
        <v>5.4999999999999997E-3</v>
      </c>
      <c r="D114" s="41">
        <v>0</v>
      </c>
      <c r="E114" s="34">
        <f>VLOOKUP(A114,[1]GAS!$A$2:$B$215,2,FALSE)</f>
        <v>2.19</v>
      </c>
      <c r="F114" s="13">
        <f t="shared" si="3"/>
        <v>2.5114155251141552E-3</v>
      </c>
      <c r="G114" s="13">
        <f t="shared" si="5"/>
        <v>0</v>
      </c>
      <c r="H114" s="21">
        <v>43232</v>
      </c>
      <c r="I114" s="22">
        <v>13</v>
      </c>
      <c r="J114" s="13">
        <f t="shared" si="4"/>
        <v>2.5114155251141552E-3</v>
      </c>
      <c r="K114" s="13">
        <f t="shared" si="4"/>
        <v>0</v>
      </c>
    </row>
    <row r="115" spans="1:15">
      <c r="A115" s="21">
        <v>43232</v>
      </c>
      <c r="B115" s="22">
        <v>14</v>
      </c>
      <c r="C115" s="34">
        <v>0</v>
      </c>
      <c r="D115" s="41">
        <v>-7.7043999999999997</v>
      </c>
      <c r="E115" s="34">
        <f>VLOOKUP(A115,[1]GAS!$A$2:$B$215,2,FALSE)</f>
        <v>2.19</v>
      </c>
      <c r="F115" s="13">
        <f t="shared" si="3"/>
        <v>0</v>
      </c>
      <c r="G115" s="13">
        <f t="shared" si="5"/>
        <v>-3.5179908675799085</v>
      </c>
      <c r="H115" s="21">
        <v>43232</v>
      </c>
      <c r="I115" s="22">
        <v>14</v>
      </c>
      <c r="J115" s="13">
        <f t="shared" si="4"/>
        <v>0</v>
      </c>
      <c r="K115" s="13">
        <f t="shared" si="4"/>
        <v>-3.5179908675799085</v>
      </c>
    </row>
    <row r="116" spans="1:15">
      <c r="A116" s="21">
        <v>43232</v>
      </c>
      <c r="B116" s="22">
        <v>15</v>
      </c>
      <c r="C116" s="34">
        <v>0</v>
      </c>
      <c r="D116" s="41">
        <v>-12.1356</v>
      </c>
      <c r="E116" s="34">
        <f>VLOOKUP(A116,[1]GAS!$A$2:$B$215,2,FALSE)</f>
        <v>2.19</v>
      </c>
      <c r="F116" s="13">
        <f t="shared" si="3"/>
        <v>0</v>
      </c>
      <c r="G116" s="13">
        <f t="shared" si="5"/>
        <v>-5.5413698630136992</v>
      </c>
      <c r="H116" s="21">
        <v>43232</v>
      </c>
      <c r="I116" s="22">
        <v>15</v>
      </c>
      <c r="J116" s="13">
        <f t="shared" si="4"/>
        <v>0</v>
      </c>
      <c r="K116" s="13">
        <f t="shared" si="4"/>
        <v>-5.5413698630136992</v>
      </c>
    </row>
    <row r="117" spans="1:15">
      <c r="A117" s="21">
        <v>43232</v>
      </c>
      <c r="B117" s="22">
        <v>16</v>
      </c>
      <c r="C117" s="34">
        <v>0</v>
      </c>
      <c r="D117" s="41">
        <v>-14.389099999999999</v>
      </c>
      <c r="E117" s="34">
        <f>VLOOKUP(A117,[1]GAS!$A$2:$B$215,2,FALSE)</f>
        <v>2.19</v>
      </c>
      <c r="F117" s="13">
        <f t="shared" si="3"/>
        <v>0</v>
      </c>
      <c r="G117" s="13">
        <f t="shared" si="5"/>
        <v>-6.5703652968036526</v>
      </c>
      <c r="H117" s="21">
        <v>43232</v>
      </c>
      <c r="I117" s="22">
        <v>16</v>
      </c>
      <c r="J117" s="13">
        <f t="shared" si="4"/>
        <v>0</v>
      </c>
      <c r="K117" s="13">
        <f t="shared" si="4"/>
        <v>-6.5703652968036526</v>
      </c>
    </row>
    <row r="118" spans="1:15">
      <c r="A118" s="21">
        <v>43232</v>
      </c>
      <c r="B118" s="22">
        <v>17</v>
      </c>
      <c r="C118" s="34">
        <v>1.04E-2</v>
      </c>
      <c r="D118" s="41">
        <v>-3.4931999999999999</v>
      </c>
      <c r="E118" s="34">
        <f>VLOOKUP(A118,[1]GAS!$A$2:$B$215,2,FALSE)</f>
        <v>2.19</v>
      </c>
      <c r="F118" s="13">
        <f t="shared" si="3"/>
        <v>4.7488584474885843E-3</v>
      </c>
      <c r="G118" s="13">
        <f t="shared" si="5"/>
        <v>-1.5950684931506849</v>
      </c>
      <c r="H118" s="21">
        <v>43232</v>
      </c>
      <c r="I118" s="22">
        <v>17</v>
      </c>
      <c r="J118" s="13">
        <f t="shared" si="4"/>
        <v>4.7488584474885843E-3</v>
      </c>
      <c r="K118" s="13">
        <f t="shared" si="4"/>
        <v>-1.5950684931506849</v>
      </c>
    </row>
    <row r="119" spans="1:15">
      <c r="A119" s="21">
        <v>43232</v>
      </c>
      <c r="B119" s="22">
        <v>18</v>
      </c>
      <c r="C119" s="34">
        <v>13.3772</v>
      </c>
      <c r="D119" s="41">
        <v>2.8338999999999999</v>
      </c>
      <c r="E119" s="34">
        <f>VLOOKUP(A119,[1]GAS!$A$2:$B$215,2,FALSE)</f>
        <v>2.19</v>
      </c>
      <c r="F119" s="13">
        <f t="shared" si="3"/>
        <v>6.1083105022831052</v>
      </c>
      <c r="G119" s="13">
        <f t="shared" si="5"/>
        <v>1.2940182648401826</v>
      </c>
      <c r="H119" s="21">
        <v>43232</v>
      </c>
      <c r="I119" s="22">
        <v>18</v>
      </c>
      <c r="J119" s="13">
        <f t="shared" si="4"/>
        <v>6.1083105022831052</v>
      </c>
      <c r="K119" s="13">
        <f t="shared" si="4"/>
        <v>1.2940182648401826</v>
      </c>
    </row>
    <row r="120" spans="1:15">
      <c r="A120" s="21">
        <v>43232</v>
      </c>
      <c r="B120" s="22">
        <v>19</v>
      </c>
      <c r="C120" s="34">
        <v>32.042099999999998</v>
      </c>
      <c r="D120" s="41">
        <v>11.293900000000001</v>
      </c>
      <c r="E120" s="34">
        <f>VLOOKUP(A120,[1]GAS!$A$2:$B$215,2,FALSE)</f>
        <v>2.19</v>
      </c>
      <c r="F120" s="13">
        <f t="shared" si="3"/>
        <v>14.631095890410958</v>
      </c>
      <c r="G120" s="13">
        <f t="shared" si="5"/>
        <v>5.1570319634703203</v>
      </c>
      <c r="H120" s="21">
        <v>43232</v>
      </c>
      <c r="I120" s="22">
        <v>19</v>
      </c>
      <c r="J120" s="13">
        <f t="shared" si="4"/>
        <v>14.631095890410958</v>
      </c>
      <c r="K120" s="13">
        <f t="shared" si="4"/>
        <v>5.1570319634703203</v>
      </c>
    </row>
    <row r="121" spans="1:15">
      <c r="A121" s="21">
        <v>43232</v>
      </c>
      <c r="B121" s="22">
        <v>20</v>
      </c>
      <c r="C121" s="34">
        <v>41.583199999999998</v>
      </c>
      <c r="D121" s="41">
        <v>28.9681</v>
      </c>
      <c r="E121" s="34">
        <f>VLOOKUP(A121,[1]GAS!$A$2:$B$215,2,FALSE)</f>
        <v>2.19</v>
      </c>
      <c r="F121" s="13">
        <f t="shared" si="3"/>
        <v>18.987762557077627</v>
      </c>
      <c r="G121" s="13">
        <f t="shared" si="5"/>
        <v>13.227442922374429</v>
      </c>
      <c r="H121" s="21">
        <v>43232</v>
      </c>
      <c r="I121" s="22">
        <v>20</v>
      </c>
      <c r="J121" s="13">
        <f t="shared" si="4"/>
        <v>18.987762557077627</v>
      </c>
      <c r="K121" s="13">
        <f t="shared" si="4"/>
        <v>13.227442922374429</v>
      </c>
    </row>
    <row r="122" spans="1:15">
      <c r="A122" s="21">
        <v>43232</v>
      </c>
      <c r="B122" s="22">
        <v>21</v>
      </c>
      <c r="C122" s="34">
        <v>51.406100000000002</v>
      </c>
      <c r="D122" s="41">
        <v>55.295499999999997</v>
      </c>
      <c r="E122" s="34">
        <f>VLOOKUP(A122,[1]GAS!$A$2:$B$215,2,FALSE)</f>
        <v>2.19</v>
      </c>
      <c r="F122" s="13">
        <f t="shared" si="3"/>
        <v>23.473105022831053</v>
      </c>
      <c r="G122" s="13">
        <f t="shared" si="5"/>
        <v>25.249086757990867</v>
      </c>
      <c r="H122" s="21">
        <v>43232</v>
      </c>
      <c r="I122" s="22">
        <v>21</v>
      </c>
      <c r="J122" s="13">
        <f t="shared" si="4"/>
        <v>23.473105022831053</v>
      </c>
      <c r="K122" s="13">
        <f t="shared" si="4"/>
        <v>25.249086757990867</v>
      </c>
    </row>
    <row r="123" spans="1:15">
      <c r="A123" s="21">
        <v>43233</v>
      </c>
      <c r="B123" s="22">
        <v>12</v>
      </c>
      <c r="C123" s="34">
        <v>-4.7336</v>
      </c>
      <c r="D123" s="41">
        <v>-12.9739</v>
      </c>
      <c r="E123" s="34">
        <f>VLOOKUP(A123,[1]GAS!$A$2:$B$215,2,FALSE)</f>
        <v>2.19</v>
      </c>
      <c r="F123" s="13">
        <f t="shared" si="3"/>
        <v>-2.1614611872146119</v>
      </c>
      <c r="G123" s="13">
        <f t="shared" si="5"/>
        <v>-5.9241552511415527</v>
      </c>
      <c r="H123" s="21">
        <v>43233</v>
      </c>
      <c r="I123" s="22">
        <v>12</v>
      </c>
      <c r="J123" s="13">
        <f t="shared" si="4"/>
        <v>-2.1614611872146119</v>
      </c>
      <c r="K123" s="13">
        <f t="shared" si="4"/>
        <v>-5.9241552511415527</v>
      </c>
      <c r="L123" s="20">
        <f>MAX(AVERAGE(C125:C128),AVERAGE(C126:C129),AVERAGE(C127:C130),AVERAGE(C128:C131),AVERAGE(C129:C132))</f>
        <v>31.228875000000002</v>
      </c>
      <c r="M123" s="20">
        <f>MAX(AVERAGE(J125:J128),AVERAGE(J126:J129),AVERAGE(J127:J130),AVERAGE(J128:J131),AVERAGE(J129:J132))</f>
        <v>14.259760273972603</v>
      </c>
      <c r="N123" s="20">
        <f>MAX(AVERAGE(D125:D128),AVERAGE(D126:D129),AVERAGE(D127:D130),AVERAGE(D128:D131),AVERAGE(D129:D132))</f>
        <v>33.389825000000002</v>
      </c>
      <c r="O123" s="20">
        <f>MAX(AVERAGE(K125:K128),AVERAGE(K126:K129),AVERAGE(K127:K130),AVERAGE(K128:K131),AVERAGE(K129:K132))</f>
        <v>15.246495433789955</v>
      </c>
    </row>
    <row r="124" spans="1:15">
      <c r="A124" s="21">
        <v>43233</v>
      </c>
      <c r="B124" s="22">
        <v>13</v>
      </c>
      <c r="C124" s="34">
        <v>-5.7266000000000004</v>
      </c>
      <c r="D124" s="41">
        <v>-16.3474</v>
      </c>
      <c r="E124" s="34">
        <f>VLOOKUP(A124,[1]GAS!$A$2:$B$215,2,FALSE)</f>
        <v>2.19</v>
      </c>
      <c r="F124" s="13">
        <f t="shared" si="3"/>
        <v>-2.6148858447488585</v>
      </c>
      <c r="G124" s="13">
        <f t="shared" si="5"/>
        <v>-7.4645662100456622</v>
      </c>
      <c r="H124" s="21">
        <v>43233</v>
      </c>
      <c r="I124" s="22">
        <v>13</v>
      </c>
      <c r="J124" s="13">
        <f t="shared" si="4"/>
        <v>-2.6148858447488585</v>
      </c>
      <c r="K124" s="13">
        <f t="shared" si="4"/>
        <v>-7.4645662100456622</v>
      </c>
    </row>
    <row r="125" spans="1:15">
      <c r="A125" s="21">
        <v>43233</v>
      </c>
      <c r="B125" s="22">
        <v>14</v>
      </c>
      <c r="C125" s="34">
        <v>-5.8455000000000004</v>
      </c>
      <c r="D125" s="41">
        <v>-15.4998</v>
      </c>
      <c r="E125" s="34">
        <f>VLOOKUP(A125,[1]GAS!$A$2:$B$215,2,FALSE)</f>
        <v>2.19</v>
      </c>
      <c r="F125" s="13">
        <f t="shared" si="3"/>
        <v>-2.669178082191781</v>
      </c>
      <c r="G125" s="13">
        <f t="shared" si="5"/>
        <v>-7.0775342465753432</v>
      </c>
      <c r="H125" s="21">
        <v>43233</v>
      </c>
      <c r="I125" s="22">
        <v>14</v>
      </c>
      <c r="J125" s="13">
        <f t="shared" si="4"/>
        <v>-2.669178082191781</v>
      </c>
      <c r="K125" s="13">
        <f t="shared" si="4"/>
        <v>-7.0775342465753432</v>
      </c>
    </row>
    <row r="126" spans="1:15">
      <c r="A126" s="21">
        <v>43233</v>
      </c>
      <c r="B126" s="22">
        <v>15</v>
      </c>
      <c r="C126" s="34">
        <v>-4.6978999999999997</v>
      </c>
      <c r="D126" s="41">
        <v>-17.0855</v>
      </c>
      <c r="E126" s="34">
        <f>VLOOKUP(A126,[1]GAS!$A$2:$B$215,2,FALSE)</f>
        <v>2.19</v>
      </c>
      <c r="F126" s="13">
        <f t="shared" si="3"/>
        <v>-2.145159817351598</v>
      </c>
      <c r="G126" s="13">
        <f t="shared" si="5"/>
        <v>-7.8015981735159814</v>
      </c>
      <c r="H126" s="21">
        <v>43233</v>
      </c>
      <c r="I126" s="22">
        <v>15</v>
      </c>
      <c r="J126" s="13">
        <f t="shared" si="4"/>
        <v>-2.145159817351598</v>
      </c>
      <c r="K126" s="13">
        <f t="shared" si="4"/>
        <v>-7.8015981735159814</v>
      </c>
    </row>
    <row r="127" spans="1:15">
      <c r="A127" s="21">
        <v>43233</v>
      </c>
      <c r="B127" s="22">
        <v>16</v>
      </c>
      <c r="C127" s="34">
        <v>-2.9123000000000001</v>
      </c>
      <c r="D127" s="41">
        <v>-14.7616</v>
      </c>
      <c r="E127" s="34">
        <f>VLOOKUP(A127,[1]GAS!$A$2:$B$215,2,FALSE)</f>
        <v>2.19</v>
      </c>
      <c r="F127" s="13">
        <f t="shared" si="3"/>
        <v>-1.3298173515981735</v>
      </c>
      <c r="G127" s="13">
        <f t="shared" si="5"/>
        <v>-6.740456621004566</v>
      </c>
      <c r="H127" s="21">
        <v>43233</v>
      </c>
      <c r="I127" s="22">
        <v>16</v>
      </c>
      <c r="J127" s="13">
        <f t="shared" si="4"/>
        <v>-1.3298173515981735</v>
      </c>
      <c r="K127" s="13">
        <f t="shared" si="4"/>
        <v>-6.740456621004566</v>
      </c>
    </row>
    <row r="128" spans="1:15">
      <c r="A128" s="21">
        <v>43233</v>
      </c>
      <c r="B128" s="22">
        <v>17</v>
      </c>
      <c r="C128" s="34">
        <v>-3.1399999999999997E-2</v>
      </c>
      <c r="D128" s="41">
        <v>-15.567600000000001</v>
      </c>
      <c r="E128" s="34">
        <f>VLOOKUP(A128,[1]GAS!$A$2:$B$215,2,FALSE)</f>
        <v>2.19</v>
      </c>
      <c r="F128" s="13">
        <f t="shared" si="3"/>
        <v>-1.4337899543378994E-2</v>
      </c>
      <c r="G128" s="13">
        <f t="shared" si="5"/>
        <v>-7.1084931506849323</v>
      </c>
      <c r="H128" s="21">
        <v>43233</v>
      </c>
      <c r="I128" s="22">
        <v>17</v>
      </c>
      <c r="J128" s="13">
        <f t="shared" si="4"/>
        <v>-1.4337899543378994E-2</v>
      </c>
      <c r="K128" s="13">
        <f t="shared" si="4"/>
        <v>-7.1084931506849323</v>
      </c>
    </row>
    <row r="129" spans="1:15">
      <c r="A129" s="21">
        <v>43233</v>
      </c>
      <c r="B129" s="22">
        <v>18</v>
      </c>
      <c r="C129" s="34">
        <v>11.600899999999999</v>
      </c>
      <c r="D129" s="41">
        <v>-5.6627999999999998</v>
      </c>
      <c r="E129" s="34">
        <f>VLOOKUP(A129,[1]GAS!$A$2:$B$215,2,FALSE)</f>
        <v>2.19</v>
      </c>
      <c r="F129" s="13">
        <f t="shared" si="3"/>
        <v>5.2972146118721462</v>
      </c>
      <c r="G129" s="13">
        <f t="shared" si="5"/>
        <v>-2.5857534246575344</v>
      </c>
      <c r="H129" s="21">
        <v>43233</v>
      </c>
      <c r="I129" s="22">
        <v>18</v>
      </c>
      <c r="J129" s="13">
        <f t="shared" si="4"/>
        <v>5.2972146118721462</v>
      </c>
      <c r="K129" s="13">
        <f t="shared" si="4"/>
        <v>-2.5857534246575344</v>
      </c>
    </row>
    <row r="130" spans="1:15">
      <c r="A130" s="21">
        <v>43233</v>
      </c>
      <c r="B130" s="22">
        <v>19</v>
      </c>
      <c r="C130" s="34">
        <v>27.085999999999999</v>
      </c>
      <c r="D130" s="41">
        <v>-5.4088000000000003</v>
      </c>
      <c r="E130" s="34">
        <f>VLOOKUP(A130,[1]GAS!$A$2:$B$215,2,FALSE)</f>
        <v>2.19</v>
      </c>
      <c r="F130" s="13">
        <f t="shared" si="3"/>
        <v>12.368036529680365</v>
      </c>
      <c r="G130" s="13">
        <f t="shared" si="5"/>
        <v>-2.4697716894977169</v>
      </c>
      <c r="H130" s="21">
        <v>43233</v>
      </c>
      <c r="I130" s="22">
        <v>19</v>
      </c>
      <c r="J130" s="13">
        <f t="shared" si="4"/>
        <v>12.368036529680365</v>
      </c>
      <c r="K130" s="13">
        <f t="shared" si="4"/>
        <v>-2.4697716894977169</v>
      </c>
    </row>
    <row r="131" spans="1:15">
      <c r="A131" s="21">
        <v>43233</v>
      </c>
      <c r="B131" s="22">
        <v>20</v>
      </c>
      <c r="C131" s="34">
        <v>37.980899999999998</v>
      </c>
      <c r="D131" s="41">
        <v>29.611000000000001</v>
      </c>
      <c r="E131" s="34">
        <f>VLOOKUP(A131,[1]GAS!$A$2:$B$215,2,FALSE)</f>
        <v>2.19</v>
      </c>
      <c r="F131" s="13">
        <f t="shared" ref="F131:F194" si="6">C131/E131</f>
        <v>17.342876712328767</v>
      </c>
      <c r="G131" s="13">
        <f t="shared" si="5"/>
        <v>13.521004566210046</v>
      </c>
      <c r="H131" s="21">
        <v>43233</v>
      </c>
      <c r="I131" s="22">
        <v>20</v>
      </c>
      <c r="J131" s="13">
        <f t="shared" ref="J131:K194" si="7">F131</f>
        <v>17.342876712328767</v>
      </c>
      <c r="K131" s="13">
        <f t="shared" si="7"/>
        <v>13.521004566210046</v>
      </c>
    </row>
    <row r="132" spans="1:15">
      <c r="A132" s="21">
        <v>43233</v>
      </c>
      <c r="B132" s="22">
        <v>21</v>
      </c>
      <c r="C132" s="34">
        <v>48.247700000000002</v>
      </c>
      <c r="D132" s="41">
        <v>115.01990000000001</v>
      </c>
      <c r="E132" s="34">
        <f>VLOOKUP(A132,[1]GAS!$A$2:$B$215,2,FALSE)</f>
        <v>2.19</v>
      </c>
      <c r="F132" s="13">
        <f t="shared" si="6"/>
        <v>22.030913242009134</v>
      </c>
      <c r="G132" s="13">
        <f t="shared" ref="G132:G195" si="8">D132/E132</f>
        <v>52.520502283105024</v>
      </c>
      <c r="H132" s="21">
        <v>43233</v>
      </c>
      <c r="I132" s="22">
        <v>21</v>
      </c>
      <c r="J132" s="13">
        <f t="shared" si="7"/>
        <v>22.030913242009134</v>
      </c>
      <c r="K132" s="13">
        <f t="shared" si="7"/>
        <v>52.520502283105024</v>
      </c>
    </row>
    <row r="133" spans="1:15">
      <c r="A133" s="21">
        <v>43234</v>
      </c>
      <c r="B133" s="22">
        <v>12</v>
      </c>
      <c r="C133" s="34">
        <v>11.3148</v>
      </c>
      <c r="D133" s="41">
        <v>16.498699999999999</v>
      </c>
      <c r="E133" s="34">
        <f>VLOOKUP(A133,[1]GAS!$A$2:$B$215,2,FALSE)</f>
        <v>2.19</v>
      </c>
      <c r="F133" s="13">
        <f t="shared" si="6"/>
        <v>5.1665753424657535</v>
      </c>
      <c r="G133" s="13">
        <f t="shared" si="8"/>
        <v>7.5336529680365301</v>
      </c>
      <c r="H133" s="21">
        <v>43234</v>
      </c>
      <c r="I133" s="22">
        <v>12</v>
      </c>
      <c r="J133" s="13">
        <f t="shared" si="7"/>
        <v>5.1665753424657535</v>
      </c>
      <c r="K133" s="13">
        <f t="shared" si="7"/>
        <v>7.5336529680365301</v>
      </c>
      <c r="L133" s="20">
        <f>MAX(AVERAGE(C135:C138),AVERAGE(C136:C139),AVERAGE(C137:C140),AVERAGE(C138:C141),AVERAGE(C139:C142))</f>
        <v>36.140950000000004</v>
      </c>
      <c r="M133" s="20">
        <f>MAX(AVERAGE(J135:J138),AVERAGE(J136:J139),AVERAGE(J137:J140),AVERAGE(J138:J141),AVERAGE(J139:J142))</f>
        <v>16.502716894977169</v>
      </c>
      <c r="N133" s="20">
        <f>MAX(AVERAGE(D135:D138),AVERAGE(D136:D139),AVERAGE(D137:D140),AVERAGE(D138:D141),AVERAGE(D139:D142))</f>
        <v>24.772775000000003</v>
      </c>
      <c r="O133" s="20">
        <f>MAX(AVERAGE(K135:K138),AVERAGE(K136:K139),AVERAGE(K137:K140),AVERAGE(K138:K141),AVERAGE(K139:K142))</f>
        <v>11.311769406392695</v>
      </c>
    </row>
    <row r="134" spans="1:15">
      <c r="A134" s="21">
        <v>43234</v>
      </c>
      <c r="B134" s="22">
        <v>13</v>
      </c>
      <c r="C134" s="34">
        <v>12.3667</v>
      </c>
      <c r="D134" s="41">
        <v>15.2074</v>
      </c>
      <c r="E134" s="34">
        <f>VLOOKUP(A134,[1]GAS!$A$2:$B$215,2,FALSE)</f>
        <v>2.19</v>
      </c>
      <c r="F134" s="13">
        <f t="shared" si="6"/>
        <v>5.6468949771689498</v>
      </c>
      <c r="G134" s="13">
        <f t="shared" si="8"/>
        <v>6.9440182648401825</v>
      </c>
      <c r="H134" s="21">
        <v>43234</v>
      </c>
      <c r="I134" s="22">
        <v>13</v>
      </c>
      <c r="J134" s="13">
        <f t="shared" si="7"/>
        <v>5.6468949771689498</v>
      </c>
      <c r="K134" s="13">
        <f t="shared" si="7"/>
        <v>6.9440182648401825</v>
      </c>
    </row>
    <row r="135" spans="1:15">
      <c r="A135" s="21">
        <v>43234</v>
      </c>
      <c r="B135" s="22">
        <v>14</v>
      </c>
      <c r="C135" s="34">
        <v>12.7553</v>
      </c>
      <c r="D135" s="41">
        <v>35.575400000000002</v>
      </c>
      <c r="E135" s="34">
        <f>VLOOKUP(A135,[1]GAS!$A$2:$B$215,2,FALSE)</f>
        <v>2.19</v>
      </c>
      <c r="F135" s="13">
        <f t="shared" si="6"/>
        <v>5.8243378995433792</v>
      </c>
      <c r="G135" s="13">
        <f t="shared" si="8"/>
        <v>16.244474885844749</v>
      </c>
      <c r="H135" s="21">
        <v>43234</v>
      </c>
      <c r="I135" s="22">
        <v>14</v>
      </c>
      <c r="J135" s="13">
        <f t="shared" si="7"/>
        <v>5.8243378995433792</v>
      </c>
      <c r="K135" s="13">
        <f t="shared" si="7"/>
        <v>16.244474885844749</v>
      </c>
    </row>
    <row r="136" spans="1:15">
      <c r="A136" s="21">
        <v>43234</v>
      </c>
      <c r="B136" s="22">
        <v>15</v>
      </c>
      <c r="C136" s="34">
        <v>12.532</v>
      </c>
      <c r="D136" s="41">
        <v>20.489000000000001</v>
      </c>
      <c r="E136" s="34">
        <f>VLOOKUP(A136,[1]GAS!$A$2:$B$215,2,FALSE)</f>
        <v>2.19</v>
      </c>
      <c r="F136" s="13">
        <f t="shared" si="6"/>
        <v>5.7223744292237448</v>
      </c>
      <c r="G136" s="13">
        <f t="shared" si="8"/>
        <v>9.3557077625570777</v>
      </c>
      <c r="H136" s="21">
        <v>43234</v>
      </c>
      <c r="I136" s="22">
        <v>15</v>
      </c>
      <c r="J136" s="13">
        <f t="shared" si="7"/>
        <v>5.7223744292237448</v>
      </c>
      <c r="K136" s="13">
        <f t="shared" si="7"/>
        <v>9.3557077625570777</v>
      </c>
    </row>
    <row r="137" spans="1:15">
      <c r="A137" s="21">
        <v>43234</v>
      </c>
      <c r="B137" s="22">
        <v>16</v>
      </c>
      <c r="C137" s="34">
        <v>13.904199999999999</v>
      </c>
      <c r="D137" s="41">
        <v>25.08</v>
      </c>
      <c r="E137" s="34">
        <f>VLOOKUP(A137,[1]GAS!$A$2:$B$215,2,FALSE)</f>
        <v>2.19</v>
      </c>
      <c r="F137" s="13">
        <f t="shared" si="6"/>
        <v>6.3489497716894974</v>
      </c>
      <c r="G137" s="13">
        <f t="shared" si="8"/>
        <v>11.452054794520548</v>
      </c>
      <c r="H137" s="21">
        <v>43234</v>
      </c>
      <c r="I137" s="22">
        <v>16</v>
      </c>
      <c r="J137" s="13">
        <f t="shared" si="7"/>
        <v>6.3489497716894974</v>
      </c>
      <c r="K137" s="13">
        <f t="shared" si="7"/>
        <v>11.452054794520548</v>
      </c>
    </row>
    <row r="138" spans="1:15">
      <c r="A138" s="21">
        <v>43234</v>
      </c>
      <c r="B138" s="22">
        <v>17</v>
      </c>
      <c r="C138" s="34">
        <v>16.3184</v>
      </c>
      <c r="D138" s="41">
        <v>17.9467</v>
      </c>
      <c r="E138" s="34">
        <f>VLOOKUP(A138,[1]GAS!$A$2:$B$215,2,FALSE)</f>
        <v>2.19</v>
      </c>
      <c r="F138" s="13">
        <f t="shared" si="6"/>
        <v>7.4513242009132421</v>
      </c>
      <c r="G138" s="13">
        <f t="shared" si="8"/>
        <v>8.1948401826484023</v>
      </c>
      <c r="H138" s="21">
        <v>43234</v>
      </c>
      <c r="I138" s="22">
        <v>17</v>
      </c>
      <c r="J138" s="13">
        <f t="shared" si="7"/>
        <v>7.4513242009132421</v>
      </c>
      <c r="K138" s="13">
        <f t="shared" si="7"/>
        <v>8.1948401826484023</v>
      </c>
    </row>
    <row r="139" spans="1:15">
      <c r="A139" s="21">
        <v>43234</v>
      </c>
      <c r="B139" s="22">
        <v>18</v>
      </c>
      <c r="C139" s="34">
        <v>21.146699999999999</v>
      </c>
      <c r="D139" s="41">
        <v>20.704499999999999</v>
      </c>
      <c r="E139" s="34">
        <f>VLOOKUP(A139,[1]GAS!$A$2:$B$215,2,FALSE)</f>
        <v>2.19</v>
      </c>
      <c r="F139" s="13">
        <f t="shared" si="6"/>
        <v>9.6560273972602744</v>
      </c>
      <c r="G139" s="13">
        <f t="shared" si="8"/>
        <v>9.4541095890410958</v>
      </c>
      <c r="H139" s="21">
        <v>43234</v>
      </c>
      <c r="I139" s="22">
        <v>18</v>
      </c>
      <c r="J139" s="13">
        <f t="shared" si="7"/>
        <v>9.6560273972602744</v>
      </c>
      <c r="K139" s="13">
        <f t="shared" si="7"/>
        <v>9.4541095890410958</v>
      </c>
    </row>
    <row r="140" spans="1:15">
      <c r="A140" s="21">
        <v>43234</v>
      </c>
      <c r="B140" s="22">
        <v>19</v>
      </c>
      <c r="C140" s="34">
        <v>31.285599999999999</v>
      </c>
      <c r="D140" s="41">
        <v>25.3248</v>
      </c>
      <c r="E140" s="34">
        <f>VLOOKUP(A140,[1]GAS!$A$2:$B$215,2,FALSE)</f>
        <v>2.19</v>
      </c>
      <c r="F140" s="13">
        <f t="shared" si="6"/>
        <v>14.285662100456621</v>
      </c>
      <c r="G140" s="13">
        <f t="shared" si="8"/>
        <v>11.563835616438356</v>
      </c>
      <c r="H140" s="21">
        <v>43234</v>
      </c>
      <c r="I140" s="22">
        <v>19</v>
      </c>
      <c r="J140" s="13">
        <f t="shared" si="7"/>
        <v>14.285662100456621</v>
      </c>
      <c r="K140" s="13">
        <f t="shared" si="7"/>
        <v>11.563835616438356</v>
      </c>
    </row>
    <row r="141" spans="1:15">
      <c r="A141" s="21">
        <v>43234</v>
      </c>
      <c r="B141" s="22">
        <v>20</v>
      </c>
      <c r="C141" s="34">
        <v>41.813600000000001</v>
      </c>
      <c r="D141" s="41">
        <v>25.464500000000001</v>
      </c>
      <c r="E141" s="34">
        <f>VLOOKUP(A141,[1]GAS!$A$2:$B$215,2,FALSE)</f>
        <v>2.19</v>
      </c>
      <c r="F141" s="13">
        <f t="shared" si="6"/>
        <v>19.09296803652968</v>
      </c>
      <c r="G141" s="13">
        <f t="shared" si="8"/>
        <v>11.627625570776257</v>
      </c>
      <c r="H141" s="21">
        <v>43234</v>
      </c>
      <c r="I141" s="22">
        <v>20</v>
      </c>
      <c r="J141" s="13">
        <f t="shared" si="7"/>
        <v>19.09296803652968</v>
      </c>
      <c r="K141" s="13">
        <f t="shared" si="7"/>
        <v>11.627625570776257</v>
      </c>
    </row>
    <row r="142" spans="1:15">
      <c r="A142" s="21">
        <v>43234</v>
      </c>
      <c r="B142" s="22">
        <v>21</v>
      </c>
      <c r="C142" s="34">
        <v>50.317900000000002</v>
      </c>
      <c r="D142" s="41">
        <v>24.587399999999999</v>
      </c>
      <c r="E142" s="34">
        <f>VLOOKUP(A142,[1]GAS!$A$2:$B$215,2,FALSE)</f>
        <v>2.19</v>
      </c>
      <c r="F142" s="13">
        <f t="shared" si="6"/>
        <v>22.976210045662103</v>
      </c>
      <c r="G142" s="13">
        <f t="shared" si="8"/>
        <v>11.227123287671233</v>
      </c>
      <c r="H142" s="21">
        <v>43234</v>
      </c>
      <c r="I142" s="22">
        <v>21</v>
      </c>
      <c r="J142" s="13">
        <f t="shared" si="7"/>
        <v>22.976210045662103</v>
      </c>
      <c r="K142" s="13">
        <f t="shared" si="7"/>
        <v>11.227123287671233</v>
      </c>
    </row>
    <row r="143" spans="1:15">
      <c r="A143" s="21">
        <v>43235</v>
      </c>
      <c r="B143" s="22">
        <v>12</v>
      </c>
      <c r="C143" s="34">
        <v>18.464400000000001</v>
      </c>
      <c r="D143" s="41">
        <v>15.5496</v>
      </c>
      <c r="E143" s="34">
        <f>VLOOKUP(A143,[1]GAS!$A$2:$B$215,2,FALSE)</f>
        <v>3.17</v>
      </c>
      <c r="F143" s="13">
        <f t="shared" si="6"/>
        <v>5.8247318611987389</v>
      </c>
      <c r="G143" s="13">
        <f t="shared" si="8"/>
        <v>4.9052365930599366</v>
      </c>
      <c r="H143" s="21">
        <v>43235</v>
      </c>
      <c r="I143" s="22">
        <v>12</v>
      </c>
      <c r="J143" s="13">
        <f t="shared" si="7"/>
        <v>5.8247318611987389</v>
      </c>
      <c r="K143" s="13">
        <f t="shared" si="7"/>
        <v>4.9052365930599366</v>
      </c>
      <c r="L143" s="20">
        <f>MAX(AVERAGE(C145:C148),AVERAGE(C146:C149),AVERAGE(C147:C150),AVERAGE(C148:C151),AVERAGE(C149:C152))</f>
        <v>44.906175000000005</v>
      </c>
      <c r="M143" s="20">
        <f>MAX(AVERAGE(J145:J148),AVERAGE(J146:J149),AVERAGE(J147:J150),AVERAGE(J148:J151),AVERAGE(J149:J152))</f>
        <v>14.165985804416405</v>
      </c>
      <c r="N143" s="20">
        <f>MAX(AVERAGE(D145:D148),AVERAGE(D146:D149),AVERAGE(D147:D150),AVERAGE(D148:D151),AVERAGE(D149:D152))</f>
        <v>31.429025000000003</v>
      </c>
      <c r="O143" s="20">
        <f>MAX(AVERAGE(K145:K148),AVERAGE(K146:K149),AVERAGE(K147:K150),AVERAGE(K148:K151),AVERAGE(K149:K152))</f>
        <v>9.9145189274447958</v>
      </c>
    </row>
    <row r="144" spans="1:15">
      <c r="A144" s="21">
        <v>43235</v>
      </c>
      <c r="B144" s="22">
        <v>13</v>
      </c>
      <c r="C144" s="34">
        <v>14.4095</v>
      </c>
      <c r="D144" s="41">
        <v>14.3073</v>
      </c>
      <c r="E144" s="34">
        <f>VLOOKUP(A144,[1]GAS!$A$2:$B$215,2,FALSE)</f>
        <v>3.17</v>
      </c>
      <c r="F144" s="13">
        <f t="shared" si="6"/>
        <v>4.5455835962145112</v>
      </c>
      <c r="G144" s="13">
        <f t="shared" si="8"/>
        <v>4.5133438485804414</v>
      </c>
      <c r="H144" s="21">
        <v>43235</v>
      </c>
      <c r="I144" s="22">
        <v>13</v>
      </c>
      <c r="J144" s="13">
        <f t="shared" si="7"/>
        <v>4.5455835962145112</v>
      </c>
      <c r="K144" s="13">
        <f t="shared" si="7"/>
        <v>4.5133438485804414</v>
      </c>
    </row>
    <row r="145" spans="1:15">
      <c r="A145" s="21">
        <v>43235</v>
      </c>
      <c r="B145" s="22">
        <v>14</v>
      </c>
      <c r="C145" s="34">
        <v>15.6259</v>
      </c>
      <c r="D145" s="41">
        <v>13.3942</v>
      </c>
      <c r="E145" s="34">
        <f>VLOOKUP(A145,[1]GAS!$A$2:$B$215,2,FALSE)</f>
        <v>3.17</v>
      </c>
      <c r="F145" s="13">
        <f t="shared" si="6"/>
        <v>4.9293059936908517</v>
      </c>
      <c r="G145" s="13">
        <f t="shared" si="8"/>
        <v>4.2252996845425868</v>
      </c>
      <c r="H145" s="21">
        <v>43235</v>
      </c>
      <c r="I145" s="22">
        <v>14</v>
      </c>
      <c r="J145" s="13">
        <f t="shared" si="7"/>
        <v>4.9293059936908517</v>
      </c>
      <c r="K145" s="13">
        <f t="shared" si="7"/>
        <v>4.2252996845425868</v>
      </c>
    </row>
    <row r="146" spans="1:15">
      <c r="A146" s="21">
        <v>43235</v>
      </c>
      <c r="B146" s="22">
        <v>15</v>
      </c>
      <c r="C146" s="34">
        <v>13.940300000000001</v>
      </c>
      <c r="D146" s="41">
        <v>7.7336</v>
      </c>
      <c r="E146" s="34">
        <f>VLOOKUP(A146,[1]GAS!$A$2:$B$215,2,FALSE)</f>
        <v>3.17</v>
      </c>
      <c r="F146" s="13">
        <f t="shared" si="6"/>
        <v>4.3975709779179812</v>
      </c>
      <c r="G146" s="13">
        <f t="shared" si="8"/>
        <v>2.439621451104101</v>
      </c>
      <c r="H146" s="21">
        <v>43235</v>
      </c>
      <c r="I146" s="22">
        <v>15</v>
      </c>
      <c r="J146" s="13">
        <f t="shared" si="7"/>
        <v>4.3975709779179812</v>
      </c>
      <c r="K146" s="13">
        <f t="shared" si="7"/>
        <v>2.439621451104101</v>
      </c>
    </row>
    <row r="147" spans="1:15">
      <c r="A147" s="21">
        <v>43235</v>
      </c>
      <c r="B147" s="22">
        <v>16</v>
      </c>
      <c r="C147" s="34">
        <v>13.3247</v>
      </c>
      <c r="D147" s="41">
        <v>11.978199999999999</v>
      </c>
      <c r="E147" s="34">
        <f>VLOOKUP(A147,[1]GAS!$A$2:$B$215,2,FALSE)</f>
        <v>3.17</v>
      </c>
      <c r="F147" s="13">
        <f t="shared" si="6"/>
        <v>4.2033753943217667</v>
      </c>
      <c r="G147" s="13">
        <f t="shared" si="8"/>
        <v>3.7786119873817032</v>
      </c>
      <c r="H147" s="21">
        <v>43235</v>
      </c>
      <c r="I147" s="22">
        <v>16</v>
      </c>
      <c r="J147" s="13">
        <f t="shared" si="7"/>
        <v>4.2033753943217667</v>
      </c>
      <c r="K147" s="13">
        <f t="shared" si="7"/>
        <v>3.7786119873817032</v>
      </c>
    </row>
    <row r="148" spans="1:15">
      <c r="A148" s="21">
        <v>43235</v>
      </c>
      <c r="B148" s="22">
        <v>17</v>
      </c>
      <c r="C148" s="34">
        <v>21.475200000000001</v>
      </c>
      <c r="D148" s="41">
        <v>17.2563</v>
      </c>
      <c r="E148" s="34">
        <f>VLOOKUP(A148,[1]GAS!$A$2:$B$215,2,FALSE)</f>
        <v>3.17</v>
      </c>
      <c r="F148" s="13">
        <f t="shared" si="6"/>
        <v>6.7745110410094638</v>
      </c>
      <c r="G148" s="13">
        <f t="shared" si="8"/>
        <v>5.4436277602523662</v>
      </c>
      <c r="H148" s="21">
        <v>43235</v>
      </c>
      <c r="I148" s="22">
        <v>17</v>
      </c>
      <c r="J148" s="13">
        <f t="shared" si="7"/>
        <v>6.7745110410094638</v>
      </c>
      <c r="K148" s="13">
        <f t="shared" si="7"/>
        <v>5.4436277602523662</v>
      </c>
    </row>
    <row r="149" spans="1:15">
      <c r="A149" s="21">
        <v>43235</v>
      </c>
      <c r="B149" s="22">
        <v>18</v>
      </c>
      <c r="C149" s="34">
        <v>25.644400000000001</v>
      </c>
      <c r="D149" s="41">
        <v>21.630800000000001</v>
      </c>
      <c r="E149" s="34">
        <f>VLOOKUP(A149,[1]GAS!$A$2:$B$215,2,FALSE)</f>
        <v>3.17</v>
      </c>
      <c r="F149" s="13">
        <f t="shared" si="6"/>
        <v>8.0897160883280765</v>
      </c>
      <c r="G149" s="13">
        <f t="shared" si="8"/>
        <v>6.8235962145110411</v>
      </c>
      <c r="H149" s="21">
        <v>43235</v>
      </c>
      <c r="I149" s="22">
        <v>18</v>
      </c>
      <c r="J149" s="13">
        <f t="shared" si="7"/>
        <v>8.0897160883280765</v>
      </c>
      <c r="K149" s="13">
        <f t="shared" si="7"/>
        <v>6.8235962145110411</v>
      </c>
    </row>
    <row r="150" spans="1:15">
      <c r="A150" s="21">
        <v>43235</v>
      </c>
      <c r="B150" s="22">
        <v>19</v>
      </c>
      <c r="C150" s="34">
        <v>32.875500000000002</v>
      </c>
      <c r="D150" s="41">
        <v>26.561499999999999</v>
      </c>
      <c r="E150" s="34">
        <f>VLOOKUP(A150,[1]GAS!$A$2:$B$215,2,FALSE)</f>
        <v>3.17</v>
      </c>
      <c r="F150" s="13">
        <f t="shared" si="6"/>
        <v>10.370820189274449</v>
      </c>
      <c r="G150" s="13">
        <f t="shared" si="8"/>
        <v>8.3790220820189276</v>
      </c>
      <c r="H150" s="21">
        <v>43235</v>
      </c>
      <c r="I150" s="22">
        <v>19</v>
      </c>
      <c r="J150" s="13">
        <f t="shared" si="7"/>
        <v>10.370820189274449</v>
      </c>
      <c r="K150" s="13">
        <f t="shared" si="7"/>
        <v>8.3790220820189276</v>
      </c>
    </row>
    <row r="151" spans="1:15">
      <c r="A151" s="21">
        <v>43235</v>
      </c>
      <c r="B151" s="22">
        <v>20</v>
      </c>
      <c r="C151" s="34">
        <v>53.192100000000003</v>
      </c>
      <c r="D151" s="41">
        <v>42.829500000000003</v>
      </c>
      <c r="E151" s="34">
        <f>VLOOKUP(A151,[1]GAS!$A$2:$B$215,2,FALSE)</f>
        <v>3.17</v>
      </c>
      <c r="F151" s="13">
        <f t="shared" si="6"/>
        <v>16.779842271293376</v>
      </c>
      <c r="G151" s="13">
        <f t="shared" si="8"/>
        <v>13.510883280757099</v>
      </c>
      <c r="H151" s="21">
        <v>43235</v>
      </c>
      <c r="I151" s="22">
        <v>20</v>
      </c>
      <c r="J151" s="13">
        <f t="shared" si="7"/>
        <v>16.779842271293376</v>
      </c>
      <c r="K151" s="13">
        <f t="shared" si="7"/>
        <v>13.510883280757099</v>
      </c>
    </row>
    <row r="152" spans="1:15">
      <c r="A152" s="21">
        <v>43235</v>
      </c>
      <c r="B152" s="22">
        <v>21</v>
      </c>
      <c r="C152" s="34">
        <v>67.912700000000001</v>
      </c>
      <c r="D152" s="41">
        <v>34.694299999999998</v>
      </c>
      <c r="E152" s="34">
        <f>VLOOKUP(A152,[1]GAS!$A$2:$B$215,2,FALSE)</f>
        <v>3.17</v>
      </c>
      <c r="F152" s="13">
        <f t="shared" si="6"/>
        <v>21.423564668769718</v>
      </c>
      <c r="G152" s="13">
        <f t="shared" si="8"/>
        <v>10.944574132492113</v>
      </c>
      <c r="H152" s="21">
        <v>43235</v>
      </c>
      <c r="I152" s="22">
        <v>21</v>
      </c>
      <c r="J152" s="13">
        <f t="shared" si="7"/>
        <v>21.423564668769718</v>
      </c>
      <c r="K152" s="13">
        <f t="shared" si="7"/>
        <v>10.944574132492113</v>
      </c>
    </row>
    <row r="153" spans="1:15">
      <c r="A153" s="21">
        <v>43236</v>
      </c>
      <c r="B153" s="22">
        <v>12</v>
      </c>
      <c r="C153" s="34">
        <v>16.9404</v>
      </c>
      <c r="D153" s="41">
        <v>18.825900000000001</v>
      </c>
      <c r="E153" s="34">
        <f>VLOOKUP(A153,[1]GAS!$A$2:$B$215,2,FALSE)</f>
        <v>3.19</v>
      </c>
      <c r="F153" s="13">
        <f t="shared" si="6"/>
        <v>5.3104702194357367</v>
      </c>
      <c r="G153" s="13">
        <f t="shared" si="8"/>
        <v>5.9015360501567402</v>
      </c>
      <c r="H153" s="21">
        <v>43236</v>
      </c>
      <c r="I153" s="22">
        <v>12</v>
      </c>
      <c r="J153" s="13">
        <f t="shared" si="7"/>
        <v>5.3104702194357367</v>
      </c>
      <c r="K153" s="13">
        <f t="shared" si="7"/>
        <v>5.9015360501567402</v>
      </c>
      <c r="L153" s="20">
        <f>MAX(AVERAGE(C155:C158),AVERAGE(C156:C159),AVERAGE(C157:C160),AVERAGE(C158:C161),AVERAGE(C159:C162))</f>
        <v>42.757175000000004</v>
      </c>
      <c r="M153" s="20">
        <f>MAX(AVERAGE(J155:J158),AVERAGE(J156:J159),AVERAGE(J157:J160),AVERAGE(J158:J161),AVERAGE(J159:J162))</f>
        <v>13.403503134796239</v>
      </c>
      <c r="N153" s="20">
        <f>MAX(AVERAGE(D155:D158),AVERAGE(D156:D159),AVERAGE(D157:D160),AVERAGE(D158:D161),AVERAGE(D159:D162))</f>
        <v>21.568100000000001</v>
      </c>
      <c r="O153" s="20">
        <f>MAX(AVERAGE(K155:K158),AVERAGE(K156:K159),AVERAGE(K157:K160),AVERAGE(K158:K161),AVERAGE(K159:K162))</f>
        <v>6.7611598746081514</v>
      </c>
    </row>
    <row r="154" spans="1:15">
      <c r="A154" s="21">
        <v>43236</v>
      </c>
      <c r="B154" s="22">
        <v>13</v>
      </c>
      <c r="C154" s="34">
        <v>14.099299999999999</v>
      </c>
      <c r="D154" s="41">
        <v>17.854399999999998</v>
      </c>
      <c r="E154" s="34">
        <f>VLOOKUP(A154,[1]GAS!$A$2:$B$215,2,FALSE)</f>
        <v>3.19</v>
      </c>
      <c r="F154" s="13">
        <f t="shared" si="6"/>
        <v>4.4198432601880873</v>
      </c>
      <c r="G154" s="13">
        <f t="shared" si="8"/>
        <v>5.5969905956112846</v>
      </c>
      <c r="H154" s="21">
        <v>43236</v>
      </c>
      <c r="I154" s="22">
        <v>13</v>
      </c>
      <c r="J154" s="13">
        <f t="shared" si="7"/>
        <v>4.4198432601880873</v>
      </c>
      <c r="K154" s="13">
        <f t="shared" si="7"/>
        <v>5.5969905956112846</v>
      </c>
    </row>
    <row r="155" spans="1:15">
      <c r="A155" s="21">
        <v>43236</v>
      </c>
      <c r="B155" s="22">
        <v>14</v>
      </c>
      <c r="C155" s="34">
        <v>17.636099999999999</v>
      </c>
      <c r="D155" s="41">
        <v>22.609300000000001</v>
      </c>
      <c r="E155" s="34">
        <f>VLOOKUP(A155,[1]GAS!$A$2:$B$215,2,FALSE)</f>
        <v>3.19</v>
      </c>
      <c r="F155" s="13">
        <f t="shared" si="6"/>
        <v>5.5285579937304075</v>
      </c>
      <c r="G155" s="13">
        <f t="shared" si="8"/>
        <v>7.0875548589341699</v>
      </c>
      <c r="H155" s="21">
        <v>43236</v>
      </c>
      <c r="I155" s="22">
        <v>14</v>
      </c>
      <c r="J155" s="13">
        <f t="shared" si="7"/>
        <v>5.5285579937304075</v>
      </c>
      <c r="K155" s="13">
        <f t="shared" si="7"/>
        <v>7.0875548589341699</v>
      </c>
    </row>
    <row r="156" spans="1:15">
      <c r="A156" s="21">
        <v>43236</v>
      </c>
      <c r="B156" s="22">
        <v>15</v>
      </c>
      <c r="C156" s="34">
        <v>15.290900000000001</v>
      </c>
      <c r="D156" s="41">
        <v>17.7714</v>
      </c>
      <c r="E156" s="34">
        <f>VLOOKUP(A156,[1]GAS!$A$2:$B$215,2,FALSE)</f>
        <v>3.19</v>
      </c>
      <c r="F156" s="13">
        <f t="shared" si="6"/>
        <v>4.7933855799373042</v>
      </c>
      <c r="G156" s="13">
        <f t="shared" si="8"/>
        <v>5.570971786833856</v>
      </c>
      <c r="H156" s="21">
        <v>43236</v>
      </c>
      <c r="I156" s="22">
        <v>15</v>
      </c>
      <c r="J156" s="13">
        <f t="shared" si="7"/>
        <v>4.7933855799373042</v>
      </c>
      <c r="K156" s="13">
        <f t="shared" si="7"/>
        <v>5.570971786833856</v>
      </c>
    </row>
    <row r="157" spans="1:15">
      <c r="A157" s="21">
        <v>43236</v>
      </c>
      <c r="B157" s="22">
        <v>16</v>
      </c>
      <c r="C157" s="34">
        <v>12.8644</v>
      </c>
      <c r="D157" s="41">
        <v>15.936400000000001</v>
      </c>
      <c r="E157" s="34">
        <f>VLOOKUP(A157,[1]GAS!$A$2:$B$215,2,FALSE)</f>
        <v>3.19</v>
      </c>
      <c r="F157" s="13">
        <f t="shared" si="6"/>
        <v>4.0327272727272732</v>
      </c>
      <c r="G157" s="13">
        <f t="shared" si="8"/>
        <v>4.9957366771159881</v>
      </c>
      <c r="H157" s="21">
        <v>43236</v>
      </c>
      <c r="I157" s="22">
        <v>16</v>
      </c>
      <c r="J157" s="13">
        <f t="shared" si="7"/>
        <v>4.0327272727272732</v>
      </c>
      <c r="K157" s="13">
        <f t="shared" si="7"/>
        <v>4.9957366771159881</v>
      </c>
    </row>
    <row r="158" spans="1:15">
      <c r="A158" s="21">
        <v>43236</v>
      </c>
      <c r="B158" s="22">
        <v>17</v>
      </c>
      <c r="C158" s="34">
        <v>16.541499999999999</v>
      </c>
      <c r="D158" s="41">
        <v>13.23</v>
      </c>
      <c r="E158" s="34">
        <f>VLOOKUP(A158,[1]GAS!$A$2:$B$215,2,FALSE)</f>
        <v>3.19</v>
      </c>
      <c r="F158" s="13">
        <f t="shared" si="6"/>
        <v>5.1854231974921632</v>
      </c>
      <c r="G158" s="13">
        <f t="shared" si="8"/>
        <v>4.1473354231974922</v>
      </c>
      <c r="H158" s="21">
        <v>43236</v>
      </c>
      <c r="I158" s="22">
        <v>17</v>
      </c>
      <c r="J158" s="13">
        <f t="shared" si="7"/>
        <v>5.1854231974921632</v>
      </c>
      <c r="K158" s="13">
        <f t="shared" si="7"/>
        <v>4.1473354231974922</v>
      </c>
    </row>
    <row r="159" spans="1:15">
      <c r="A159" s="21">
        <v>43236</v>
      </c>
      <c r="B159" s="22">
        <v>18</v>
      </c>
      <c r="C159" s="34">
        <v>19.5413</v>
      </c>
      <c r="D159" s="41">
        <v>7.0776000000000003</v>
      </c>
      <c r="E159" s="34">
        <f>VLOOKUP(A159,[1]GAS!$A$2:$B$215,2,FALSE)</f>
        <v>3.19</v>
      </c>
      <c r="F159" s="13">
        <f t="shared" si="6"/>
        <v>6.1257993730407527</v>
      </c>
      <c r="G159" s="13">
        <f t="shared" si="8"/>
        <v>2.2186833855799373</v>
      </c>
      <c r="H159" s="21">
        <v>43236</v>
      </c>
      <c r="I159" s="22">
        <v>18</v>
      </c>
      <c r="J159" s="13">
        <f t="shared" si="7"/>
        <v>6.1257993730407527</v>
      </c>
      <c r="K159" s="13">
        <f t="shared" si="7"/>
        <v>2.2186833855799373</v>
      </c>
    </row>
    <row r="160" spans="1:15">
      <c r="A160" s="21">
        <v>43236</v>
      </c>
      <c r="B160" s="22">
        <v>19</v>
      </c>
      <c r="C160" s="34">
        <v>34.020499999999998</v>
      </c>
      <c r="D160" s="41">
        <v>27.3597</v>
      </c>
      <c r="E160" s="34">
        <f>VLOOKUP(A160,[1]GAS!$A$2:$B$215,2,FALSE)</f>
        <v>3.19</v>
      </c>
      <c r="F160" s="13">
        <f t="shared" si="6"/>
        <v>10.664733542319748</v>
      </c>
      <c r="G160" s="13">
        <f t="shared" si="8"/>
        <v>8.5767084639498439</v>
      </c>
      <c r="H160" s="21">
        <v>43236</v>
      </c>
      <c r="I160" s="22">
        <v>19</v>
      </c>
      <c r="J160" s="13">
        <f t="shared" si="7"/>
        <v>10.664733542319748</v>
      </c>
      <c r="K160" s="13">
        <f t="shared" si="7"/>
        <v>8.5767084639498439</v>
      </c>
    </row>
    <row r="161" spans="1:15">
      <c r="A161" s="21">
        <v>43236</v>
      </c>
      <c r="B161" s="22">
        <v>20</v>
      </c>
      <c r="C161" s="34">
        <v>49.866500000000002</v>
      </c>
      <c r="D161" s="41">
        <v>25.776399999999999</v>
      </c>
      <c r="E161" s="34">
        <f>VLOOKUP(A161,[1]GAS!$A$2:$B$215,2,FALSE)</f>
        <v>3.19</v>
      </c>
      <c r="F161" s="13">
        <f t="shared" si="6"/>
        <v>15.632131661442008</v>
      </c>
      <c r="G161" s="13">
        <f t="shared" si="8"/>
        <v>8.0803761755485883</v>
      </c>
      <c r="H161" s="21">
        <v>43236</v>
      </c>
      <c r="I161" s="22">
        <v>20</v>
      </c>
      <c r="J161" s="13">
        <f t="shared" si="7"/>
        <v>15.632131661442008</v>
      </c>
      <c r="K161" s="13">
        <f t="shared" si="7"/>
        <v>8.0803761755485883</v>
      </c>
    </row>
    <row r="162" spans="1:15">
      <c r="A162" s="21">
        <v>43236</v>
      </c>
      <c r="B162" s="22">
        <v>21</v>
      </c>
      <c r="C162" s="34">
        <v>67.600399999999993</v>
      </c>
      <c r="D162" s="41">
        <v>26.058700000000002</v>
      </c>
      <c r="E162" s="34">
        <f>VLOOKUP(A162,[1]GAS!$A$2:$B$215,2,FALSE)</f>
        <v>3.19</v>
      </c>
      <c r="F162" s="13">
        <f t="shared" si="6"/>
        <v>21.191347962382444</v>
      </c>
      <c r="G162" s="13">
        <f t="shared" si="8"/>
        <v>8.1688714733542334</v>
      </c>
      <c r="H162" s="21">
        <v>43236</v>
      </c>
      <c r="I162" s="22">
        <v>21</v>
      </c>
      <c r="J162" s="13">
        <f t="shared" si="7"/>
        <v>21.191347962382444</v>
      </c>
      <c r="K162" s="13">
        <f t="shared" si="7"/>
        <v>8.1688714733542334</v>
      </c>
    </row>
    <row r="163" spans="1:15">
      <c r="A163" s="21">
        <v>43237</v>
      </c>
      <c r="B163" s="22">
        <v>12</v>
      </c>
      <c r="C163" s="34">
        <v>15.64</v>
      </c>
      <c r="D163" s="41">
        <v>8.9739000000000004</v>
      </c>
      <c r="E163" s="34">
        <f>VLOOKUP(A163,[1]GAS!$A$2:$B$215,2,FALSE)</f>
        <v>3.02</v>
      </c>
      <c r="F163" s="13">
        <f t="shared" si="6"/>
        <v>5.1788079470198678</v>
      </c>
      <c r="G163" s="13">
        <f t="shared" si="8"/>
        <v>2.9714900662251655</v>
      </c>
      <c r="H163" s="21">
        <v>43237</v>
      </c>
      <c r="I163" s="22">
        <v>12</v>
      </c>
      <c r="J163" s="13">
        <f t="shared" si="7"/>
        <v>5.1788079470198678</v>
      </c>
      <c r="K163" s="13">
        <f t="shared" si="7"/>
        <v>2.9714900662251655</v>
      </c>
      <c r="L163" s="20">
        <f>MAX(AVERAGE(C165:C168),AVERAGE(C166:C169),AVERAGE(C167:C170),AVERAGE(C168:C171),AVERAGE(C169:C172))</f>
        <v>38.495049999999999</v>
      </c>
      <c r="M163" s="20">
        <f>MAX(AVERAGE(J165:J168),AVERAGE(J166:J169),AVERAGE(J167:J170),AVERAGE(J168:J171),AVERAGE(J169:J172))</f>
        <v>12.746705298013245</v>
      </c>
      <c r="N163" s="20">
        <f>MAX(AVERAGE(D165:D168),AVERAGE(D166:D169),AVERAGE(D167:D170),AVERAGE(D168:D171),AVERAGE(D169:D172))</f>
        <v>21.622624999999999</v>
      </c>
      <c r="O163" s="20">
        <f>MAX(AVERAGE(K165:K168),AVERAGE(K166:K169),AVERAGE(K167:K170),AVERAGE(K168:K171),AVERAGE(K169:K172))</f>
        <v>7.1598096026490063</v>
      </c>
    </row>
    <row r="164" spans="1:15">
      <c r="A164" s="21">
        <v>43237</v>
      </c>
      <c r="B164" s="22">
        <v>13</v>
      </c>
      <c r="C164" s="34">
        <v>12.516299999999999</v>
      </c>
      <c r="D164" s="41">
        <v>11.8292</v>
      </c>
      <c r="E164" s="34">
        <f>VLOOKUP(A164,[1]GAS!$A$2:$B$215,2,FALSE)</f>
        <v>3.02</v>
      </c>
      <c r="F164" s="13">
        <f t="shared" si="6"/>
        <v>4.1444701986754966</v>
      </c>
      <c r="G164" s="13">
        <f t="shared" si="8"/>
        <v>3.9169536423841058</v>
      </c>
      <c r="H164" s="21">
        <v>43237</v>
      </c>
      <c r="I164" s="22">
        <v>13</v>
      </c>
      <c r="J164" s="13">
        <f t="shared" si="7"/>
        <v>4.1444701986754966</v>
      </c>
      <c r="K164" s="13">
        <f t="shared" si="7"/>
        <v>3.9169536423841058</v>
      </c>
    </row>
    <row r="165" spans="1:15">
      <c r="A165" s="21">
        <v>43237</v>
      </c>
      <c r="B165" s="22">
        <v>14</v>
      </c>
      <c r="C165" s="34">
        <v>16.195699999999999</v>
      </c>
      <c r="D165" s="41">
        <v>12.1898</v>
      </c>
      <c r="E165" s="34">
        <f>VLOOKUP(A165,[1]GAS!$A$2:$B$215,2,FALSE)</f>
        <v>3.02</v>
      </c>
      <c r="F165" s="13">
        <f t="shared" si="6"/>
        <v>5.3628145695364235</v>
      </c>
      <c r="G165" s="13">
        <f t="shared" si="8"/>
        <v>4.0363576158940395</v>
      </c>
      <c r="H165" s="21">
        <v>43237</v>
      </c>
      <c r="I165" s="22">
        <v>14</v>
      </c>
      <c r="J165" s="13">
        <f t="shared" si="7"/>
        <v>5.3628145695364235</v>
      </c>
      <c r="K165" s="13">
        <f t="shared" si="7"/>
        <v>4.0363576158940395</v>
      </c>
    </row>
    <row r="166" spans="1:15">
      <c r="A166" s="21">
        <v>43237</v>
      </c>
      <c r="B166" s="22">
        <v>15</v>
      </c>
      <c r="C166" s="34">
        <v>10.3424</v>
      </c>
      <c r="D166" s="41">
        <v>2.4971000000000001</v>
      </c>
      <c r="E166" s="34">
        <f>VLOOKUP(A166,[1]GAS!$A$2:$B$215,2,FALSE)</f>
        <v>3.02</v>
      </c>
      <c r="F166" s="13">
        <f t="shared" si="6"/>
        <v>3.4246357615894039</v>
      </c>
      <c r="G166" s="13">
        <f t="shared" si="8"/>
        <v>0.82685430463576159</v>
      </c>
      <c r="H166" s="21">
        <v>43237</v>
      </c>
      <c r="I166" s="22">
        <v>15</v>
      </c>
      <c r="J166" s="13">
        <f t="shared" si="7"/>
        <v>3.4246357615894039</v>
      </c>
      <c r="K166" s="13">
        <f t="shared" si="7"/>
        <v>0.82685430463576159</v>
      </c>
    </row>
    <row r="167" spans="1:15">
      <c r="A167" s="21">
        <v>43237</v>
      </c>
      <c r="B167" s="22">
        <v>16</v>
      </c>
      <c r="C167" s="34">
        <v>11.8184</v>
      </c>
      <c r="D167" s="41">
        <v>-2.0802999999999998</v>
      </c>
      <c r="E167" s="34">
        <f>VLOOKUP(A167,[1]GAS!$A$2:$B$215,2,FALSE)</f>
        <v>3.02</v>
      </c>
      <c r="F167" s="13">
        <f t="shared" si="6"/>
        <v>3.9133774834437087</v>
      </c>
      <c r="G167" s="13">
        <f t="shared" si="8"/>
        <v>-0.68884105960264896</v>
      </c>
      <c r="H167" s="21">
        <v>43237</v>
      </c>
      <c r="I167" s="22">
        <v>16</v>
      </c>
      <c r="J167" s="13">
        <f t="shared" si="7"/>
        <v>3.9133774834437087</v>
      </c>
      <c r="K167" s="13">
        <f t="shared" si="7"/>
        <v>-0.68884105960264896</v>
      </c>
    </row>
    <row r="168" spans="1:15">
      <c r="A168" s="21">
        <v>43237</v>
      </c>
      <c r="B168" s="22">
        <v>17</v>
      </c>
      <c r="C168" s="34">
        <v>9.9552999999999994</v>
      </c>
      <c r="D168" s="41">
        <v>-0.17299999999999999</v>
      </c>
      <c r="E168" s="34">
        <f>VLOOKUP(A168,[1]GAS!$A$2:$B$215,2,FALSE)</f>
        <v>3.02</v>
      </c>
      <c r="F168" s="13">
        <f t="shared" si="6"/>
        <v>3.2964569536423838</v>
      </c>
      <c r="G168" s="13">
        <f t="shared" si="8"/>
        <v>-5.7284768211920523E-2</v>
      </c>
      <c r="H168" s="21">
        <v>43237</v>
      </c>
      <c r="I168" s="22">
        <v>17</v>
      </c>
      <c r="J168" s="13">
        <f t="shared" si="7"/>
        <v>3.2964569536423838</v>
      </c>
      <c r="K168" s="13">
        <f t="shared" si="7"/>
        <v>-5.7284768211920523E-2</v>
      </c>
    </row>
    <row r="169" spans="1:15">
      <c r="A169" s="21">
        <v>43237</v>
      </c>
      <c r="B169" s="22">
        <v>18</v>
      </c>
      <c r="C169" s="34">
        <v>15.494199999999999</v>
      </c>
      <c r="D169" s="41">
        <v>2.7101000000000002</v>
      </c>
      <c r="E169" s="34">
        <f>VLOOKUP(A169,[1]GAS!$A$2:$B$215,2,FALSE)</f>
        <v>3.02</v>
      </c>
      <c r="F169" s="13">
        <f t="shared" si="6"/>
        <v>5.1305298013245029</v>
      </c>
      <c r="G169" s="13">
        <f t="shared" si="8"/>
        <v>0.89738410596026497</v>
      </c>
      <c r="H169" s="21">
        <v>43237</v>
      </c>
      <c r="I169" s="22">
        <v>18</v>
      </c>
      <c r="J169" s="13">
        <f t="shared" si="7"/>
        <v>5.1305298013245029</v>
      </c>
      <c r="K169" s="13">
        <f t="shared" si="7"/>
        <v>0.89738410596026497</v>
      </c>
    </row>
    <row r="170" spans="1:15">
      <c r="A170" s="21">
        <v>43237</v>
      </c>
      <c r="B170" s="22">
        <v>19</v>
      </c>
      <c r="C170" s="34">
        <v>29.648900000000001</v>
      </c>
      <c r="D170" s="41">
        <v>21.185099999999998</v>
      </c>
      <c r="E170" s="34">
        <f>VLOOKUP(A170,[1]GAS!$A$2:$B$215,2,FALSE)</f>
        <v>3.02</v>
      </c>
      <c r="F170" s="13">
        <f t="shared" si="6"/>
        <v>9.8175165562913911</v>
      </c>
      <c r="G170" s="13">
        <f t="shared" si="8"/>
        <v>7.0149337748344367</v>
      </c>
      <c r="H170" s="21">
        <v>43237</v>
      </c>
      <c r="I170" s="22">
        <v>19</v>
      </c>
      <c r="J170" s="13">
        <f t="shared" si="7"/>
        <v>9.8175165562913911</v>
      </c>
      <c r="K170" s="13">
        <f t="shared" si="7"/>
        <v>7.0149337748344367</v>
      </c>
    </row>
    <row r="171" spans="1:15">
      <c r="A171" s="21">
        <v>43237</v>
      </c>
      <c r="B171" s="22">
        <v>20</v>
      </c>
      <c r="C171" s="34">
        <v>47.092799999999997</v>
      </c>
      <c r="D171" s="41">
        <v>32.286200000000001</v>
      </c>
      <c r="E171" s="34">
        <f>VLOOKUP(A171,[1]GAS!$A$2:$B$215,2,FALSE)</f>
        <v>3.02</v>
      </c>
      <c r="F171" s="13">
        <f t="shared" si="6"/>
        <v>15.593642384105959</v>
      </c>
      <c r="G171" s="13">
        <f t="shared" si="8"/>
        <v>10.690794701986755</v>
      </c>
      <c r="H171" s="21">
        <v>43237</v>
      </c>
      <c r="I171" s="22">
        <v>20</v>
      </c>
      <c r="J171" s="13">
        <f t="shared" si="7"/>
        <v>15.593642384105959</v>
      </c>
      <c r="K171" s="13">
        <f t="shared" si="7"/>
        <v>10.690794701986755</v>
      </c>
    </row>
    <row r="172" spans="1:15">
      <c r="A172" s="21">
        <v>43237</v>
      </c>
      <c r="B172" s="22">
        <v>21</v>
      </c>
      <c r="C172" s="34">
        <v>61.744300000000003</v>
      </c>
      <c r="D172" s="41">
        <v>30.309100000000001</v>
      </c>
      <c r="E172" s="34">
        <f>VLOOKUP(A172,[1]GAS!$A$2:$B$215,2,FALSE)</f>
        <v>3.02</v>
      </c>
      <c r="F172" s="13">
        <f t="shared" si="6"/>
        <v>20.445132450331126</v>
      </c>
      <c r="G172" s="13">
        <f t="shared" si="8"/>
        <v>10.036125827814569</v>
      </c>
      <c r="H172" s="21">
        <v>43237</v>
      </c>
      <c r="I172" s="22">
        <v>21</v>
      </c>
      <c r="J172" s="13">
        <f t="shared" si="7"/>
        <v>20.445132450331126</v>
      </c>
      <c r="K172" s="13">
        <f t="shared" si="7"/>
        <v>10.036125827814569</v>
      </c>
    </row>
    <row r="173" spans="1:15">
      <c r="A173" s="21">
        <v>43238</v>
      </c>
      <c r="B173" s="22">
        <v>12</v>
      </c>
      <c r="C173" s="34">
        <v>21.2395</v>
      </c>
      <c r="D173" s="41">
        <v>16.540700000000001</v>
      </c>
      <c r="E173" s="34">
        <f>VLOOKUP(A173,[1]GAS!$A$2:$B$215,2,FALSE)</f>
        <v>2.73</v>
      </c>
      <c r="F173" s="13">
        <f t="shared" si="6"/>
        <v>7.7800366300366299</v>
      </c>
      <c r="G173" s="13">
        <f t="shared" si="8"/>
        <v>6.0588644688644697</v>
      </c>
      <c r="H173" s="21">
        <v>43238</v>
      </c>
      <c r="I173" s="22">
        <v>12</v>
      </c>
      <c r="J173" s="13">
        <f t="shared" si="7"/>
        <v>7.7800366300366299</v>
      </c>
      <c r="K173" s="13">
        <f t="shared" si="7"/>
        <v>6.0588644688644697</v>
      </c>
      <c r="L173" s="20">
        <f>MAX(AVERAGE(C175:C178),AVERAGE(C176:C179),AVERAGE(C177:C180),AVERAGE(C178:C181),AVERAGE(C179:C182))</f>
        <v>35.922225000000005</v>
      </c>
      <c r="M173" s="20">
        <f>MAX(AVERAGE(J175:J178),AVERAGE(J176:J179),AVERAGE(J177:J180),AVERAGE(J178:J181),AVERAGE(J179:J182))</f>
        <v>13.158324175824177</v>
      </c>
      <c r="N173" s="20">
        <f>MAX(AVERAGE(D175:D178),AVERAGE(D176:D179),AVERAGE(D177:D180),AVERAGE(D178:D181),AVERAGE(D179:D182))</f>
        <v>73.872199999999992</v>
      </c>
      <c r="O173" s="20">
        <f>MAX(AVERAGE(K175:K178),AVERAGE(K176:K179),AVERAGE(K177:K180),AVERAGE(K178:K181),AVERAGE(K179:K182))</f>
        <v>27.059413919413924</v>
      </c>
    </row>
    <row r="174" spans="1:15">
      <c r="A174" s="21">
        <v>43238</v>
      </c>
      <c r="B174" s="22">
        <v>13</v>
      </c>
      <c r="C174" s="34">
        <v>17.3506</v>
      </c>
      <c r="D174" s="41">
        <v>13.6228</v>
      </c>
      <c r="E174" s="34">
        <f>VLOOKUP(A174,[1]GAS!$A$2:$B$215,2,FALSE)</f>
        <v>2.73</v>
      </c>
      <c r="F174" s="13">
        <f t="shared" si="6"/>
        <v>6.3555311355311357</v>
      </c>
      <c r="G174" s="13">
        <f t="shared" si="8"/>
        <v>4.9900366300366299</v>
      </c>
      <c r="H174" s="21">
        <v>43238</v>
      </c>
      <c r="I174" s="22">
        <v>13</v>
      </c>
      <c r="J174" s="13">
        <f t="shared" si="7"/>
        <v>6.3555311355311357</v>
      </c>
      <c r="K174" s="13">
        <f t="shared" si="7"/>
        <v>4.9900366300366299</v>
      </c>
    </row>
    <row r="175" spans="1:15">
      <c r="A175" s="21">
        <v>43238</v>
      </c>
      <c r="B175" s="22">
        <v>14</v>
      </c>
      <c r="C175" s="34">
        <v>21.0441</v>
      </c>
      <c r="D175" s="41">
        <v>14.465299999999999</v>
      </c>
      <c r="E175" s="34">
        <f>VLOOKUP(A175,[1]GAS!$A$2:$B$215,2,FALSE)</f>
        <v>2.73</v>
      </c>
      <c r="F175" s="13">
        <f t="shared" si="6"/>
        <v>7.7084615384615383</v>
      </c>
      <c r="G175" s="13">
        <f t="shared" si="8"/>
        <v>5.2986446886446883</v>
      </c>
      <c r="H175" s="21">
        <v>43238</v>
      </c>
      <c r="I175" s="22">
        <v>14</v>
      </c>
      <c r="J175" s="13">
        <f t="shared" si="7"/>
        <v>7.7084615384615383</v>
      </c>
      <c r="K175" s="13">
        <f t="shared" si="7"/>
        <v>5.2986446886446883</v>
      </c>
    </row>
    <row r="176" spans="1:15">
      <c r="A176" s="21">
        <v>43238</v>
      </c>
      <c r="B176" s="22">
        <v>15</v>
      </c>
      <c r="C176" s="34">
        <v>15.893599999999999</v>
      </c>
      <c r="D176" s="41">
        <v>13.6227</v>
      </c>
      <c r="E176" s="34">
        <f>VLOOKUP(A176,[1]GAS!$A$2:$B$215,2,FALSE)</f>
        <v>2.73</v>
      </c>
      <c r="F176" s="13">
        <f t="shared" si="6"/>
        <v>5.8218315018315012</v>
      </c>
      <c r="G176" s="13">
        <f t="shared" si="8"/>
        <v>4.99</v>
      </c>
      <c r="H176" s="21">
        <v>43238</v>
      </c>
      <c r="I176" s="22">
        <v>15</v>
      </c>
      <c r="J176" s="13">
        <f t="shared" si="7"/>
        <v>5.8218315018315012</v>
      </c>
      <c r="K176" s="13">
        <f t="shared" si="7"/>
        <v>4.99</v>
      </c>
    </row>
    <row r="177" spans="1:15">
      <c r="A177" s="21">
        <v>43238</v>
      </c>
      <c r="B177" s="22">
        <v>16</v>
      </c>
      <c r="C177" s="34">
        <v>8.9068000000000005</v>
      </c>
      <c r="D177" s="41">
        <v>2.0293999999999999</v>
      </c>
      <c r="E177" s="34">
        <f>VLOOKUP(A177,[1]GAS!$A$2:$B$215,2,FALSE)</f>
        <v>2.73</v>
      </c>
      <c r="F177" s="13">
        <f t="shared" si="6"/>
        <v>3.2625641025641028</v>
      </c>
      <c r="G177" s="13">
        <f t="shared" si="8"/>
        <v>0.7433699633699633</v>
      </c>
      <c r="H177" s="21">
        <v>43238</v>
      </c>
      <c r="I177" s="22">
        <v>16</v>
      </c>
      <c r="J177" s="13">
        <f t="shared" si="7"/>
        <v>3.2625641025641028</v>
      </c>
      <c r="K177" s="13">
        <f t="shared" si="7"/>
        <v>0.7433699633699633</v>
      </c>
    </row>
    <row r="178" spans="1:15">
      <c r="A178" s="21">
        <v>43238</v>
      </c>
      <c r="B178" s="22">
        <v>17</v>
      </c>
      <c r="C178" s="34">
        <v>9.9613999999999994</v>
      </c>
      <c r="D178" s="41">
        <v>5.5290999999999997</v>
      </c>
      <c r="E178" s="34">
        <f>VLOOKUP(A178,[1]GAS!$A$2:$B$215,2,FALSE)</f>
        <v>2.73</v>
      </c>
      <c r="F178" s="13">
        <f t="shared" si="6"/>
        <v>3.6488644688644687</v>
      </c>
      <c r="G178" s="13">
        <f t="shared" si="8"/>
        <v>2.0253113553113553</v>
      </c>
      <c r="H178" s="21">
        <v>43238</v>
      </c>
      <c r="I178" s="22">
        <v>17</v>
      </c>
      <c r="J178" s="13">
        <f t="shared" si="7"/>
        <v>3.6488644688644687</v>
      </c>
      <c r="K178" s="13">
        <f t="shared" si="7"/>
        <v>2.0253113553113553</v>
      </c>
    </row>
    <row r="179" spans="1:15">
      <c r="A179" s="21">
        <v>43238</v>
      </c>
      <c r="B179" s="22">
        <v>18</v>
      </c>
      <c r="C179" s="34">
        <v>13.789099999999999</v>
      </c>
      <c r="D179" s="41">
        <v>41.3675</v>
      </c>
      <c r="E179" s="34">
        <f>VLOOKUP(A179,[1]GAS!$A$2:$B$215,2,FALSE)</f>
        <v>2.73</v>
      </c>
      <c r="F179" s="13">
        <f t="shared" si="6"/>
        <v>5.0509523809523804</v>
      </c>
      <c r="G179" s="13">
        <f t="shared" si="8"/>
        <v>15.152930402930403</v>
      </c>
      <c r="H179" s="21">
        <v>43238</v>
      </c>
      <c r="I179" s="22">
        <v>18</v>
      </c>
      <c r="J179" s="13">
        <f t="shared" si="7"/>
        <v>5.0509523809523804</v>
      </c>
      <c r="K179" s="13">
        <f t="shared" si="7"/>
        <v>15.152930402930403</v>
      </c>
    </row>
    <row r="180" spans="1:15">
      <c r="A180" s="21">
        <v>43238</v>
      </c>
      <c r="B180" s="22">
        <v>19</v>
      </c>
      <c r="C180" s="34">
        <v>28.774100000000001</v>
      </c>
      <c r="D180" s="41">
        <v>204.4709</v>
      </c>
      <c r="E180" s="34">
        <f>VLOOKUP(A180,[1]GAS!$A$2:$B$215,2,FALSE)</f>
        <v>2.73</v>
      </c>
      <c r="F180" s="13">
        <f t="shared" si="6"/>
        <v>10.53996336996337</v>
      </c>
      <c r="G180" s="13">
        <f t="shared" si="8"/>
        <v>74.897765567765575</v>
      </c>
      <c r="H180" s="21">
        <v>43238</v>
      </c>
      <c r="I180" s="22">
        <v>19</v>
      </c>
      <c r="J180" s="13">
        <f t="shared" si="7"/>
        <v>10.53996336996337</v>
      </c>
      <c r="K180" s="13">
        <f t="shared" si="7"/>
        <v>74.897765567765575</v>
      </c>
    </row>
    <row r="181" spans="1:15">
      <c r="A181" s="21">
        <v>43238</v>
      </c>
      <c r="B181" s="22">
        <v>20</v>
      </c>
      <c r="C181" s="34">
        <v>45.199100000000001</v>
      </c>
      <c r="D181" s="41">
        <v>22.74</v>
      </c>
      <c r="E181" s="34">
        <f>VLOOKUP(A181,[1]GAS!$A$2:$B$215,2,FALSE)</f>
        <v>2.73</v>
      </c>
      <c r="F181" s="13">
        <f t="shared" si="6"/>
        <v>16.556446886446889</v>
      </c>
      <c r="G181" s="13">
        <f t="shared" si="8"/>
        <v>8.3296703296703285</v>
      </c>
      <c r="H181" s="21">
        <v>43238</v>
      </c>
      <c r="I181" s="22">
        <v>20</v>
      </c>
      <c r="J181" s="13">
        <f t="shared" si="7"/>
        <v>16.556446886446889</v>
      </c>
      <c r="K181" s="13">
        <f t="shared" si="7"/>
        <v>8.3296703296703285</v>
      </c>
    </row>
    <row r="182" spans="1:15">
      <c r="A182" s="21">
        <v>43238</v>
      </c>
      <c r="B182" s="22">
        <v>21</v>
      </c>
      <c r="C182" s="34">
        <v>55.926600000000001</v>
      </c>
      <c r="D182" s="41">
        <v>26.910399999999999</v>
      </c>
      <c r="E182" s="34">
        <f>VLOOKUP(A182,[1]GAS!$A$2:$B$215,2,FALSE)</f>
        <v>2.73</v>
      </c>
      <c r="F182" s="13">
        <f t="shared" si="6"/>
        <v>20.485934065934067</v>
      </c>
      <c r="G182" s="13">
        <f t="shared" si="8"/>
        <v>9.8572893772893764</v>
      </c>
      <c r="H182" s="21">
        <v>43238</v>
      </c>
      <c r="I182" s="22">
        <v>21</v>
      </c>
      <c r="J182" s="13">
        <f t="shared" si="7"/>
        <v>20.485934065934067</v>
      </c>
      <c r="K182" s="13">
        <f t="shared" si="7"/>
        <v>9.8572893772893764</v>
      </c>
    </row>
    <row r="183" spans="1:15">
      <c r="A183" s="21">
        <v>43239</v>
      </c>
      <c r="B183" s="22">
        <v>12</v>
      </c>
      <c r="C183" s="34">
        <v>1.3032999999999999</v>
      </c>
      <c r="D183" s="41">
        <v>-2.2656000000000001</v>
      </c>
      <c r="E183" s="34">
        <f>VLOOKUP(A183,[1]GAS!$A$2:$B$215,2,FALSE)</f>
        <v>2.0699999999999998</v>
      </c>
      <c r="F183" s="13">
        <f t="shared" si="6"/>
        <v>0.62961352657004832</v>
      </c>
      <c r="G183" s="13">
        <f t="shared" si="8"/>
        <v>-1.0944927536231885</v>
      </c>
      <c r="H183" s="21">
        <v>43239</v>
      </c>
      <c r="I183" s="22">
        <v>12</v>
      </c>
      <c r="J183" s="13">
        <f t="shared" si="7"/>
        <v>0.62961352657004832</v>
      </c>
      <c r="K183" s="13">
        <f t="shared" si="7"/>
        <v>-1.0944927536231885</v>
      </c>
      <c r="L183" s="20">
        <f>MAX(AVERAGE(C185:C188),AVERAGE(C186:C189),AVERAGE(C187:C190),AVERAGE(C188:C191),AVERAGE(C189:C192))</f>
        <v>34.556100000000001</v>
      </c>
      <c r="M183" s="20">
        <f>MAX(AVERAGE(J185:J188),AVERAGE(J186:J189),AVERAGE(J187:J190),AVERAGE(J188:J191),AVERAGE(J189:J192))</f>
        <v>16.693768115942028</v>
      </c>
      <c r="N183" s="20">
        <f>MAX(AVERAGE(D185:D188),AVERAGE(D186:D189),AVERAGE(D187:D190),AVERAGE(D188:D191),AVERAGE(D189:D192))</f>
        <v>15.200025</v>
      </c>
      <c r="O183" s="20">
        <f>MAX(AVERAGE(K185:K188),AVERAGE(K186:K189),AVERAGE(K187:K190),AVERAGE(K188:K191),AVERAGE(K189:K192))</f>
        <v>7.3430072463768123</v>
      </c>
    </row>
    <row r="184" spans="1:15">
      <c r="A184" s="21">
        <v>43239</v>
      </c>
      <c r="B184" s="22">
        <v>13</v>
      </c>
      <c r="C184" s="34">
        <v>1.0699999999999999E-2</v>
      </c>
      <c r="D184" s="41">
        <v>10.469900000000001</v>
      </c>
      <c r="E184" s="34">
        <f>VLOOKUP(A184,[1]GAS!$A$2:$B$215,2,FALSE)</f>
        <v>2.0699999999999998</v>
      </c>
      <c r="F184" s="13">
        <f t="shared" si="6"/>
        <v>5.1690821256038652E-3</v>
      </c>
      <c r="G184" s="13">
        <f t="shared" si="8"/>
        <v>5.0579227053140103</v>
      </c>
      <c r="H184" s="21">
        <v>43239</v>
      </c>
      <c r="I184" s="22">
        <v>13</v>
      </c>
      <c r="J184" s="13">
        <f t="shared" si="7"/>
        <v>5.1690821256038652E-3</v>
      </c>
      <c r="K184" s="13">
        <f t="shared" si="7"/>
        <v>5.0579227053140103</v>
      </c>
    </row>
    <row r="185" spans="1:15">
      <c r="A185" s="21">
        <v>43239</v>
      </c>
      <c r="B185" s="22">
        <v>14</v>
      </c>
      <c r="C185" s="34">
        <v>1.03E-2</v>
      </c>
      <c r="D185" s="41">
        <v>2.2427999999999999</v>
      </c>
      <c r="E185" s="34">
        <f>VLOOKUP(A185,[1]GAS!$A$2:$B$215,2,FALSE)</f>
        <v>2.0699999999999998</v>
      </c>
      <c r="F185" s="13">
        <f t="shared" si="6"/>
        <v>4.9758454106280199E-3</v>
      </c>
      <c r="G185" s="13">
        <f t="shared" si="8"/>
        <v>1.0834782608695652</v>
      </c>
      <c r="H185" s="21">
        <v>43239</v>
      </c>
      <c r="I185" s="22">
        <v>14</v>
      </c>
      <c r="J185" s="13">
        <f t="shared" si="7"/>
        <v>4.9758454106280199E-3</v>
      </c>
      <c r="K185" s="13">
        <f t="shared" si="7"/>
        <v>1.0834782608695652</v>
      </c>
    </row>
    <row r="186" spans="1:15">
      <c r="A186" s="21">
        <v>43239</v>
      </c>
      <c r="B186" s="22">
        <v>15</v>
      </c>
      <c r="C186" s="34">
        <v>0</v>
      </c>
      <c r="D186" s="41">
        <v>-4.5034999999999998</v>
      </c>
      <c r="E186" s="34">
        <f>VLOOKUP(A186,[1]GAS!$A$2:$B$215,2,FALSE)</f>
        <v>2.0699999999999998</v>
      </c>
      <c r="F186" s="13">
        <f t="shared" si="6"/>
        <v>0</v>
      </c>
      <c r="G186" s="13">
        <f t="shared" si="8"/>
        <v>-2.1756038647342995</v>
      </c>
      <c r="H186" s="21">
        <v>43239</v>
      </c>
      <c r="I186" s="22">
        <v>15</v>
      </c>
      <c r="J186" s="13">
        <f t="shared" si="7"/>
        <v>0</v>
      </c>
      <c r="K186" s="13">
        <f t="shared" si="7"/>
        <v>-2.1756038647342995</v>
      </c>
    </row>
    <row r="187" spans="1:15">
      <c r="A187" s="21">
        <v>43239</v>
      </c>
      <c r="B187" s="22">
        <v>16</v>
      </c>
      <c r="C187" s="34">
        <v>0</v>
      </c>
      <c r="D187" s="41">
        <v>-16.3704</v>
      </c>
      <c r="E187" s="34">
        <f>VLOOKUP(A187,[1]GAS!$A$2:$B$215,2,FALSE)</f>
        <v>2.0699999999999998</v>
      </c>
      <c r="F187" s="13">
        <f t="shared" si="6"/>
        <v>0</v>
      </c>
      <c r="G187" s="13">
        <f t="shared" si="8"/>
        <v>-7.9084057971014499</v>
      </c>
      <c r="H187" s="21">
        <v>43239</v>
      </c>
      <c r="I187" s="22">
        <v>16</v>
      </c>
      <c r="J187" s="13">
        <f t="shared" si="7"/>
        <v>0</v>
      </c>
      <c r="K187" s="13">
        <f t="shared" si="7"/>
        <v>-7.9084057971014499</v>
      </c>
    </row>
    <row r="188" spans="1:15">
      <c r="A188" s="21">
        <v>43239</v>
      </c>
      <c r="B188" s="22">
        <v>17</v>
      </c>
      <c r="C188" s="34">
        <v>1.5701000000000001</v>
      </c>
      <c r="D188" s="41">
        <v>-4.2973999999999997</v>
      </c>
      <c r="E188" s="34">
        <f>VLOOKUP(A188,[1]GAS!$A$2:$B$215,2,FALSE)</f>
        <v>2.0699999999999998</v>
      </c>
      <c r="F188" s="13">
        <f t="shared" si="6"/>
        <v>0.75850241545893726</v>
      </c>
      <c r="G188" s="13">
        <f t="shared" si="8"/>
        <v>-2.0760386473429953</v>
      </c>
      <c r="H188" s="21">
        <v>43239</v>
      </c>
      <c r="I188" s="22">
        <v>17</v>
      </c>
      <c r="J188" s="13">
        <f t="shared" si="7"/>
        <v>0.75850241545893726</v>
      </c>
      <c r="K188" s="13">
        <f t="shared" si="7"/>
        <v>-2.0760386473429953</v>
      </c>
    </row>
    <row r="189" spans="1:15">
      <c r="A189" s="21">
        <v>43239</v>
      </c>
      <c r="B189" s="22">
        <v>18</v>
      </c>
      <c r="C189" s="34">
        <v>13.2189</v>
      </c>
      <c r="D189" s="41">
        <v>-2.8767999999999998</v>
      </c>
      <c r="E189" s="34">
        <f>VLOOKUP(A189,[1]GAS!$A$2:$B$215,2,FALSE)</f>
        <v>2.0699999999999998</v>
      </c>
      <c r="F189" s="13">
        <f t="shared" si="6"/>
        <v>6.3859420289855073</v>
      </c>
      <c r="G189" s="13">
        <f t="shared" si="8"/>
        <v>-1.3897584541062802</v>
      </c>
      <c r="H189" s="21">
        <v>43239</v>
      </c>
      <c r="I189" s="22">
        <v>18</v>
      </c>
      <c r="J189" s="13">
        <f t="shared" si="7"/>
        <v>6.3859420289855073</v>
      </c>
      <c r="K189" s="13">
        <f t="shared" si="7"/>
        <v>-1.3897584541062802</v>
      </c>
    </row>
    <row r="190" spans="1:15">
      <c r="A190" s="21">
        <v>43239</v>
      </c>
      <c r="B190" s="22">
        <v>19</v>
      </c>
      <c r="C190" s="34">
        <v>29.927199999999999</v>
      </c>
      <c r="D190" s="41">
        <v>19.928599999999999</v>
      </c>
      <c r="E190" s="34">
        <f>VLOOKUP(A190,[1]GAS!$A$2:$B$215,2,FALSE)</f>
        <v>2.0699999999999998</v>
      </c>
      <c r="F190" s="13">
        <f t="shared" si="6"/>
        <v>14.457584541062802</v>
      </c>
      <c r="G190" s="13">
        <f t="shared" si="8"/>
        <v>9.6273429951690819</v>
      </c>
      <c r="H190" s="21">
        <v>43239</v>
      </c>
      <c r="I190" s="22">
        <v>19</v>
      </c>
      <c r="J190" s="13">
        <f t="shared" si="7"/>
        <v>14.457584541062802</v>
      </c>
      <c r="K190" s="13">
        <f t="shared" si="7"/>
        <v>9.6273429951690819</v>
      </c>
    </row>
    <row r="191" spans="1:15">
      <c r="A191" s="21">
        <v>43239</v>
      </c>
      <c r="B191" s="22">
        <v>20</v>
      </c>
      <c r="C191" s="34">
        <v>40.620100000000001</v>
      </c>
      <c r="D191" s="41">
        <v>20.847799999999999</v>
      </c>
      <c r="E191" s="34">
        <f>VLOOKUP(A191,[1]GAS!$A$2:$B$215,2,FALSE)</f>
        <v>2.0699999999999998</v>
      </c>
      <c r="F191" s="13">
        <f t="shared" si="6"/>
        <v>19.623236714975846</v>
      </c>
      <c r="G191" s="13">
        <f t="shared" si="8"/>
        <v>10.071400966183575</v>
      </c>
      <c r="H191" s="21">
        <v>43239</v>
      </c>
      <c r="I191" s="22">
        <v>20</v>
      </c>
      <c r="J191" s="13">
        <f t="shared" si="7"/>
        <v>19.623236714975846</v>
      </c>
      <c r="K191" s="13">
        <f t="shared" si="7"/>
        <v>10.071400966183575</v>
      </c>
    </row>
    <row r="192" spans="1:15">
      <c r="A192" s="21">
        <v>43239</v>
      </c>
      <c r="B192" s="22">
        <v>21</v>
      </c>
      <c r="C192" s="34">
        <v>54.458199999999998</v>
      </c>
      <c r="D192" s="41">
        <v>22.900500000000001</v>
      </c>
      <c r="E192" s="34">
        <f>VLOOKUP(A192,[1]GAS!$A$2:$B$215,2,FALSE)</f>
        <v>2.0699999999999998</v>
      </c>
      <c r="F192" s="13">
        <f t="shared" si="6"/>
        <v>26.308309178743961</v>
      </c>
      <c r="G192" s="13">
        <f t="shared" si="8"/>
        <v>11.063043478260871</v>
      </c>
      <c r="H192" s="21">
        <v>43239</v>
      </c>
      <c r="I192" s="22">
        <v>21</v>
      </c>
      <c r="J192" s="13">
        <f t="shared" si="7"/>
        <v>26.308309178743961</v>
      </c>
      <c r="K192" s="13">
        <f t="shared" si="7"/>
        <v>11.063043478260871</v>
      </c>
    </row>
    <row r="193" spans="1:15">
      <c r="A193" s="21">
        <v>43240</v>
      </c>
      <c r="B193" s="22">
        <v>12</v>
      </c>
      <c r="C193" s="34">
        <v>-1.9554</v>
      </c>
      <c r="D193" s="41">
        <v>11.83</v>
      </c>
      <c r="E193" s="34">
        <f>VLOOKUP(A193,[1]GAS!$A$2:$B$215,2,FALSE)</f>
        <v>2.0699999999999998</v>
      </c>
      <c r="F193" s="13">
        <f t="shared" si="6"/>
        <v>-0.94463768115942037</v>
      </c>
      <c r="G193" s="13">
        <f t="shared" si="8"/>
        <v>5.7149758454106285</v>
      </c>
      <c r="H193" s="21">
        <v>43240</v>
      </c>
      <c r="I193" s="22">
        <v>12</v>
      </c>
      <c r="J193" s="13">
        <f t="shared" si="7"/>
        <v>-0.94463768115942037</v>
      </c>
      <c r="K193" s="13">
        <f t="shared" si="7"/>
        <v>5.7149758454106285</v>
      </c>
      <c r="L193" s="20">
        <f>MAX(AVERAGE(C195:C198),AVERAGE(C196:C199),AVERAGE(C197:C200),AVERAGE(C198:C201),AVERAGE(C199:C202))</f>
        <v>34.5214</v>
      </c>
      <c r="M193" s="20">
        <f>MAX(AVERAGE(J195:J198),AVERAGE(J196:J199),AVERAGE(J197:J200),AVERAGE(J198:J201),AVERAGE(J199:J202))</f>
        <v>16.677004830917877</v>
      </c>
      <c r="N193" s="20">
        <f>MAX(AVERAGE(D195:D198),AVERAGE(D196:D199),AVERAGE(D197:D200),AVERAGE(D198:D201),AVERAGE(D199:D202))</f>
        <v>44.019500000000001</v>
      </c>
      <c r="O193" s="20">
        <f>MAX(AVERAGE(K195:K198),AVERAGE(K196:K199),AVERAGE(K197:K200),AVERAGE(K198:K201),AVERAGE(K199:K202))</f>
        <v>21.265458937198069</v>
      </c>
    </row>
    <row r="194" spans="1:15">
      <c r="A194" s="21">
        <v>43240</v>
      </c>
      <c r="B194" s="22">
        <v>13</v>
      </c>
      <c r="C194" s="34">
        <v>-2.843</v>
      </c>
      <c r="D194" s="41">
        <v>3.5699000000000001</v>
      </c>
      <c r="E194" s="34">
        <f>VLOOKUP(A194,[1]GAS!$A$2:$B$215,2,FALSE)</f>
        <v>2.0699999999999998</v>
      </c>
      <c r="F194" s="13">
        <f t="shared" si="6"/>
        <v>-1.3734299516908213</v>
      </c>
      <c r="G194" s="13">
        <f t="shared" si="8"/>
        <v>1.7245893719806764</v>
      </c>
      <c r="H194" s="21">
        <v>43240</v>
      </c>
      <c r="I194" s="22">
        <v>13</v>
      </c>
      <c r="J194" s="13">
        <f t="shared" si="7"/>
        <v>-1.3734299516908213</v>
      </c>
      <c r="K194" s="13">
        <f t="shared" si="7"/>
        <v>1.7245893719806764</v>
      </c>
    </row>
    <row r="195" spans="1:15">
      <c r="A195" s="21">
        <v>43240</v>
      </c>
      <c r="B195" s="22">
        <v>14</v>
      </c>
      <c r="C195" s="34">
        <v>-1.8936999999999999</v>
      </c>
      <c r="D195" s="41">
        <v>-5.1791</v>
      </c>
      <c r="E195" s="34">
        <f>VLOOKUP(A195,[1]GAS!$A$2:$B$215,2,FALSE)</f>
        <v>2.0699999999999998</v>
      </c>
      <c r="F195" s="13">
        <f t="shared" ref="F195:F258" si="9">C195/E195</f>
        <v>-0.91483091787439619</v>
      </c>
      <c r="G195" s="13">
        <f t="shared" si="8"/>
        <v>-2.5019806763285026</v>
      </c>
      <c r="H195" s="21">
        <v>43240</v>
      </c>
      <c r="I195" s="22">
        <v>14</v>
      </c>
      <c r="J195" s="13">
        <f t="shared" ref="J195:K258" si="10">F195</f>
        <v>-0.91483091787439619</v>
      </c>
      <c r="K195" s="13">
        <f t="shared" si="10"/>
        <v>-2.5019806763285026</v>
      </c>
    </row>
    <row r="196" spans="1:15">
      <c r="A196" s="21">
        <v>43240</v>
      </c>
      <c r="B196" s="22">
        <v>15</v>
      </c>
      <c r="C196" s="34">
        <v>-0.78139999999999998</v>
      </c>
      <c r="D196" s="41">
        <v>-9.3718000000000004</v>
      </c>
      <c r="E196" s="34">
        <f>VLOOKUP(A196,[1]GAS!$A$2:$B$215,2,FALSE)</f>
        <v>2.0699999999999998</v>
      </c>
      <c r="F196" s="13">
        <f t="shared" si="9"/>
        <v>-0.37748792270531401</v>
      </c>
      <c r="G196" s="13">
        <f t="shared" ref="G196:G259" si="11">D196/E196</f>
        <v>-4.5274396135265702</v>
      </c>
      <c r="H196" s="21">
        <v>43240</v>
      </c>
      <c r="I196" s="22">
        <v>15</v>
      </c>
      <c r="J196" s="13">
        <f t="shared" si="10"/>
        <v>-0.37748792270531401</v>
      </c>
      <c r="K196" s="13">
        <f t="shared" si="10"/>
        <v>-4.5274396135265702</v>
      </c>
    </row>
    <row r="197" spans="1:15">
      <c r="A197" s="21">
        <v>43240</v>
      </c>
      <c r="B197" s="22">
        <v>16</v>
      </c>
      <c r="C197" s="34">
        <v>0</v>
      </c>
      <c r="D197" s="41">
        <v>-2.1027999999999998</v>
      </c>
      <c r="E197" s="34">
        <f>VLOOKUP(A197,[1]GAS!$A$2:$B$215,2,FALSE)</f>
        <v>2.0699999999999998</v>
      </c>
      <c r="F197" s="13">
        <f t="shared" si="9"/>
        <v>0</v>
      </c>
      <c r="G197" s="13">
        <f t="shared" si="11"/>
        <v>-1.0158454106280193</v>
      </c>
      <c r="H197" s="21">
        <v>43240</v>
      </c>
      <c r="I197" s="22">
        <v>16</v>
      </c>
      <c r="J197" s="13">
        <f t="shared" si="10"/>
        <v>0</v>
      </c>
      <c r="K197" s="13">
        <f t="shared" si="10"/>
        <v>-1.0158454106280193</v>
      </c>
    </row>
    <row r="198" spans="1:15">
      <c r="A198" s="21">
        <v>43240</v>
      </c>
      <c r="B198" s="22">
        <v>17</v>
      </c>
      <c r="C198" s="34">
        <v>0.67530000000000001</v>
      </c>
      <c r="D198" s="41">
        <v>24.199400000000001</v>
      </c>
      <c r="E198" s="34">
        <f>VLOOKUP(A198,[1]GAS!$A$2:$B$215,2,FALSE)</f>
        <v>2.0699999999999998</v>
      </c>
      <c r="F198" s="13">
        <f t="shared" si="9"/>
        <v>0.32623188405797104</v>
      </c>
      <c r="G198" s="13">
        <f t="shared" si="11"/>
        <v>11.690531400966185</v>
      </c>
      <c r="H198" s="21">
        <v>43240</v>
      </c>
      <c r="I198" s="22">
        <v>17</v>
      </c>
      <c r="J198" s="13">
        <f t="shared" si="10"/>
        <v>0.32623188405797104</v>
      </c>
      <c r="K198" s="13">
        <f t="shared" si="10"/>
        <v>11.690531400966185</v>
      </c>
    </row>
    <row r="199" spans="1:15">
      <c r="A199" s="21">
        <v>43240</v>
      </c>
      <c r="B199" s="22">
        <v>18</v>
      </c>
      <c r="C199" s="34">
        <v>9.7059999999999995</v>
      </c>
      <c r="D199" s="41">
        <v>103.2456</v>
      </c>
      <c r="E199" s="34">
        <f>VLOOKUP(A199,[1]GAS!$A$2:$B$215,2,FALSE)</f>
        <v>2.0699999999999998</v>
      </c>
      <c r="F199" s="13">
        <f t="shared" si="9"/>
        <v>4.6888888888888891</v>
      </c>
      <c r="G199" s="13">
        <f t="shared" si="11"/>
        <v>49.877101449275365</v>
      </c>
      <c r="H199" s="21">
        <v>43240</v>
      </c>
      <c r="I199" s="22">
        <v>18</v>
      </c>
      <c r="J199" s="13">
        <f t="shared" si="10"/>
        <v>4.6888888888888891</v>
      </c>
      <c r="K199" s="13">
        <f t="shared" si="10"/>
        <v>49.877101449275365</v>
      </c>
    </row>
    <row r="200" spans="1:15">
      <c r="A200" s="21">
        <v>43240</v>
      </c>
      <c r="B200" s="22">
        <v>19</v>
      </c>
      <c r="C200" s="34">
        <v>34.693899999999999</v>
      </c>
      <c r="D200" s="41">
        <v>27.040400000000002</v>
      </c>
      <c r="E200" s="34">
        <f>VLOOKUP(A200,[1]GAS!$A$2:$B$215,2,FALSE)</f>
        <v>2.0699999999999998</v>
      </c>
      <c r="F200" s="13">
        <f t="shared" si="9"/>
        <v>16.760338164251209</v>
      </c>
      <c r="G200" s="13">
        <f t="shared" si="11"/>
        <v>13.062995169082127</v>
      </c>
      <c r="H200" s="21">
        <v>43240</v>
      </c>
      <c r="I200" s="22">
        <v>19</v>
      </c>
      <c r="J200" s="13">
        <f t="shared" si="10"/>
        <v>16.760338164251209</v>
      </c>
      <c r="K200" s="13">
        <f t="shared" si="10"/>
        <v>13.062995169082127</v>
      </c>
    </row>
    <row r="201" spans="1:15">
      <c r="A201" s="21">
        <v>43240</v>
      </c>
      <c r="B201" s="22">
        <v>20</v>
      </c>
      <c r="C201" s="34">
        <v>39.142800000000001</v>
      </c>
      <c r="D201" s="41">
        <v>21.592600000000001</v>
      </c>
      <c r="E201" s="34">
        <f>VLOOKUP(A201,[1]GAS!$A$2:$B$215,2,FALSE)</f>
        <v>2.0699999999999998</v>
      </c>
      <c r="F201" s="13">
        <f t="shared" si="9"/>
        <v>18.909565217391307</v>
      </c>
      <c r="G201" s="13">
        <f t="shared" si="11"/>
        <v>10.4312077294686</v>
      </c>
      <c r="H201" s="21">
        <v>43240</v>
      </c>
      <c r="I201" s="22">
        <v>20</v>
      </c>
      <c r="J201" s="13">
        <f t="shared" si="10"/>
        <v>18.909565217391307</v>
      </c>
      <c r="K201" s="13">
        <f t="shared" si="10"/>
        <v>10.4312077294686</v>
      </c>
    </row>
    <row r="202" spans="1:15">
      <c r="A202" s="21">
        <v>43240</v>
      </c>
      <c r="B202" s="22">
        <v>21</v>
      </c>
      <c r="C202" s="34">
        <v>54.542900000000003</v>
      </c>
      <c r="D202" s="41">
        <v>20.1754</v>
      </c>
      <c r="E202" s="34">
        <f>VLOOKUP(A202,[1]GAS!$A$2:$B$215,2,FALSE)</f>
        <v>2.0699999999999998</v>
      </c>
      <c r="F202" s="13">
        <f t="shared" si="9"/>
        <v>26.349227053140101</v>
      </c>
      <c r="G202" s="13">
        <f t="shared" si="11"/>
        <v>9.7465700483091791</v>
      </c>
      <c r="H202" s="21">
        <v>43240</v>
      </c>
      <c r="I202" s="22">
        <v>21</v>
      </c>
      <c r="J202" s="13">
        <f t="shared" si="10"/>
        <v>26.349227053140101</v>
      </c>
      <c r="K202" s="13">
        <f t="shared" si="10"/>
        <v>9.7465700483091791</v>
      </c>
    </row>
    <row r="203" spans="1:15">
      <c r="A203" s="21">
        <v>43241</v>
      </c>
      <c r="B203" s="22">
        <v>12</v>
      </c>
      <c r="C203" s="34">
        <v>24.02</v>
      </c>
      <c r="D203" s="41">
        <v>14.974299999999999</v>
      </c>
      <c r="E203" s="34">
        <f>VLOOKUP(A203,[1]GAS!$A$2:$B$215,2,FALSE)</f>
        <v>2.0699999999999998</v>
      </c>
      <c r="F203" s="13">
        <f t="shared" si="9"/>
        <v>11.603864734299517</v>
      </c>
      <c r="G203" s="13">
        <f t="shared" si="11"/>
        <v>7.2339613526570048</v>
      </c>
      <c r="H203" s="21">
        <v>43241</v>
      </c>
      <c r="I203" s="22">
        <v>12</v>
      </c>
      <c r="J203" s="13">
        <f t="shared" si="10"/>
        <v>11.603864734299517</v>
      </c>
      <c r="K203" s="13">
        <f t="shared" si="10"/>
        <v>7.2339613526570048</v>
      </c>
      <c r="L203" s="20">
        <f>MAX(AVERAGE(C205:C208),AVERAGE(C206:C209),AVERAGE(C207:C210),AVERAGE(C208:C211),AVERAGE(C209:C212))</f>
        <v>39.886499999999998</v>
      </c>
      <c r="M203" s="20">
        <f>MAX(AVERAGE(J205:J208),AVERAGE(J206:J209),AVERAGE(J207:J210),AVERAGE(J208:J211),AVERAGE(J209:J212))</f>
        <v>19.268840579710144</v>
      </c>
      <c r="N203" s="20">
        <f>MAX(AVERAGE(D205:D208),AVERAGE(D206:D209),AVERAGE(D207:D210),AVERAGE(D208:D211),AVERAGE(D209:D212))</f>
        <v>20.155125000000002</v>
      </c>
      <c r="O203" s="20">
        <f>MAX(AVERAGE(K205:K208),AVERAGE(K206:K209),AVERAGE(K207:K210),AVERAGE(K208:K211),AVERAGE(K209:K212))</f>
        <v>9.7367753623188413</v>
      </c>
    </row>
    <row r="204" spans="1:15">
      <c r="A204" s="21">
        <v>43241</v>
      </c>
      <c r="B204" s="22">
        <v>13</v>
      </c>
      <c r="C204" s="34">
        <v>20.1021</v>
      </c>
      <c r="D204" s="41">
        <v>15.960100000000001</v>
      </c>
      <c r="E204" s="34">
        <f>VLOOKUP(A204,[1]GAS!$A$2:$B$215,2,FALSE)</f>
        <v>2.0699999999999998</v>
      </c>
      <c r="F204" s="13">
        <f t="shared" si="9"/>
        <v>9.7111594202898566</v>
      </c>
      <c r="G204" s="13">
        <f t="shared" si="11"/>
        <v>7.7101932367149768</v>
      </c>
      <c r="H204" s="21">
        <v>43241</v>
      </c>
      <c r="I204" s="22">
        <v>13</v>
      </c>
      <c r="J204" s="13">
        <f t="shared" si="10"/>
        <v>9.7111594202898566</v>
      </c>
      <c r="K204" s="13">
        <f t="shared" si="10"/>
        <v>7.7101932367149768</v>
      </c>
    </row>
    <row r="205" spans="1:15">
      <c r="A205" s="21">
        <v>43241</v>
      </c>
      <c r="B205" s="22">
        <v>14</v>
      </c>
      <c r="C205" s="34">
        <v>17.1387</v>
      </c>
      <c r="D205" s="41">
        <v>13.8986</v>
      </c>
      <c r="E205" s="34">
        <f>VLOOKUP(A205,[1]GAS!$A$2:$B$215,2,FALSE)</f>
        <v>2.0699999999999998</v>
      </c>
      <c r="F205" s="13">
        <f t="shared" si="9"/>
        <v>8.2795652173913048</v>
      </c>
      <c r="G205" s="13">
        <f t="shared" si="11"/>
        <v>6.7142995169082127</v>
      </c>
      <c r="H205" s="21">
        <v>43241</v>
      </c>
      <c r="I205" s="22">
        <v>14</v>
      </c>
      <c r="J205" s="13">
        <f t="shared" si="10"/>
        <v>8.2795652173913048</v>
      </c>
      <c r="K205" s="13">
        <f t="shared" si="10"/>
        <v>6.7142995169082127</v>
      </c>
    </row>
    <row r="206" spans="1:15">
      <c r="A206" s="21">
        <v>43241</v>
      </c>
      <c r="B206" s="22">
        <v>15</v>
      </c>
      <c r="C206" s="34">
        <v>15.9918</v>
      </c>
      <c r="D206" s="41">
        <v>11.298500000000001</v>
      </c>
      <c r="E206" s="34">
        <f>VLOOKUP(A206,[1]GAS!$A$2:$B$215,2,FALSE)</f>
        <v>2.0699999999999998</v>
      </c>
      <c r="F206" s="13">
        <f t="shared" si="9"/>
        <v>7.7255072463768117</v>
      </c>
      <c r="G206" s="13">
        <f t="shared" si="11"/>
        <v>5.4582125603864737</v>
      </c>
      <c r="H206" s="21">
        <v>43241</v>
      </c>
      <c r="I206" s="22">
        <v>15</v>
      </c>
      <c r="J206" s="13">
        <f t="shared" si="10"/>
        <v>7.7255072463768117</v>
      </c>
      <c r="K206" s="13">
        <f t="shared" si="10"/>
        <v>5.4582125603864737</v>
      </c>
    </row>
    <row r="207" spans="1:15">
      <c r="A207" s="21">
        <v>43241</v>
      </c>
      <c r="B207" s="22">
        <v>16</v>
      </c>
      <c r="C207" s="34">
        <v>15.4903</v>
      </c>
      <c r="D207" s="41">
        <v>10.1983</v>
      </c>
      <c r="E207" s="34">
        <f>VLOOKUP(A207,[1]GAS!$A$2:$B$215,2,FALSE)</f>
        <v>2.0699999999999998</v>
      </c>
      <c r="F207" s="13">
        <f t="shared" si="9"/>
        <v>7.4832367149758454</v>
      </c>
      <c r="G207" s="13">
        <f t="shared" si="11"/>
        <v>4.9267149758454112</v>
      </c>
      <c r="H207" s="21">
        <v>43241</v>
      </c>
      <c r="I207" s="22">
        <v>16</v>
      </c>
      <c r="J207" s="13">
        <f t="shared" si="10"/>
        <v>7.4832367149758454</v>
      </c>
      <c r="K207" s="13">
        <f t="shared" si="10"/>
        <v>4.9267149758454112</v>
      </c>
    </row>
    <row r="208" spans="1:15">
      <c r="A208" s="21">
        <v>43241</v>
      </c>
      <c r="B208" s="22">
        <v>17</v>
      </c>
      <c r="C208" s="34">
        <v>18.348400000000002</v>
      </c>
      <c r="D208" s="41">
        <v>12.4779</v>
      </c>
      <c r="E208" s="34">
        <f>VLOOKUP(A208,[1]GAS!$A$2:$B$215,2,FALSE)</f>
        <v>2.0699999999999998</v>
      </c>
      <c r="F208" s="13">
        <f t="shared" si="9"/>
        <v>8.8639613526570056</v>
      </c>
      <c r="G208" s="13">
        <f t="shared" si="11"/>
        <v>6.0279710144927545</v>
      </c>
      <c r="H208" s="21">
        <v>43241</v>
      </c>
      <c r="I208" s="22">
        <v>17</v>
      </c>
      <c r="J208" s="13">
        <f t="shared" si="10"/>
        <v>8.8639613526570056</v>
      </c>
      <c r="K208" s="13">
        <f t="shared" si="10"/>
        <v>6.0279710144927545</v>
      </c>
    </row>
    <row r="209" spans="1:15">
      <c r="A209" s="21">
        <v>43241</v>
      </c>
      <c r="B209" s="22">
        <v>18</v>
      </c>
      <c r="C209" s="34">
        <v>24.564599999999999</v>
      </c>
      <c r="D209" s="41">
        <v>13.4472</v>
      </c>
      <c r="E209" s="34">
        <f>VLOOKUP(A209,[1]GAS!$A$2:$B$215,2,FALSE)</f>
        <v>2.0699999999999998</v>
      </c>
      <c r="F209" s="13">
        <f t="shared" si="9"/>
        <v>11.86695652173913</v>
      </c>
      <c r="G209" s="13">
        <f t="shared" si="11"/>
        <v>6.4962318840579716</v>
      </c>
      <c r="H209" s="21">
        <v>43241</v>
      </c>
      <c r="I209" s="22">
        <v>18</v>
      </c>
      <c r="J209" s="13">
        <f t="shared" si="10"/>
        <v>11.86695652173913</v>
      </c>
      <c r="K209" s="13">
        <f t="shared" si="10"/>
        <v>6.4962318840579716</v>
      </c>
    </row>
    <row r="210" spans="1:15">
      <c r="A210" s="21">
        <v>43241</v>
      </c>
      <c r="B210" s="22">
        <v>19</v>
      </c>
      <c r="C210" s="34">
        <v>32.225499999999997</v>
      </c>
      <c r="D210" s="41">
        <v>22.090299999999999</v>
      </c>
      <c r="E210" s="34">
        <f>VLOOKUP(A210,[1]GAS!$A$2:$B$215,2,FALSE)</f>
        <v>2.0699999999999998</v>
      </c>
      <c r="F210" s="13">
        <f t="shared" si="9"/>
        <v>15.567874396135265</v>
      </c>
      <c r="G210" s="13">
        <f t="shared" si="11"/>
        <v>10.671642512077295</v>
      </c>
      <c r="H210" s="21">
        <v>43241</v>
      </c>
      <c r="I210" s="22">
        <v>19</v>
      </c>
      <c r="J210" s="13">
        <f t="shared" si="10"/>
        <v>15.567874396135265</v>
      </c>
      <c r="K210" s="13">
        <f t="shared" si="10"/>
        <v>10.671642512077295</v>
      </c>
    </row>
    <row r="211" spans="1:15">
      <c r="A211" s="21">
        <v>43241</v>
      </c>
      <c r="B211" s="22">
        <v>20</v>
      </c>
      <c r="C211" s="34">
        <v>42.064</v>
      </c>
      <c r="D211" s="41">
        <v>22.694199999999999</v>
      </c>
      <c r="E211" s="34">
        <f>VLOOKUP(A211,[1]GAS!$A$2:$B$215,2,FALSE)</f>
        <v>2.0699999999999998</v>
      </c>
      <c r="F211" s="13">
        <f t="shared" si="9"/>
        <v>20.320772946859904</v>
      </c>
      <c r="G211" s="13">
        <f t="shared" si="11"/>
        <v>10.963381642512077</v>
      </c>
      <c r="H211" s="21">
        <v>43241</v>
      </c>
      <c r="I211" s="22">
        <v>20</v>
      </c>
      <c r="J211" s="13">
        <f t="shared" si="10"/>
        <v>20.320772946859904</v>
      </c>
      <c r="K211" s="13">
        <f t="shared" si="10"/>
        <v>10.963381642512077</v>
      </c>
    </row>
    <row r="212" spans="1:15">
      <c r="A212" s="21">
        <v>43241</v>
      </c>
      <c r="B212" s="22">
        <v>21</v>
      </c>
      <c r="C212" s="34">
        <v>60.691899999999997</v>
      </c>
      <c r="D212" s="41">
        <v>22.3888</v>
      </c>
      <c r="E212" s="34">
        <f>VLOOKUP(A212,[1]GAS!$A$2:$B$215,2,FALSE)</f>
        <v>2.0699999999999998</v>
      </c>
      <c r="F212" s="13">
        <f t="shared" si="9"/>
        <v>29.319758454106282</v>
      </c>
      <c r="G212" s="13">
        <f t="shared" si="11"/>
        <v>10.81584541062802</v>
      </c>
      <c r="H212" s="21">
        <v>43241</v>
      </c>
      <c r="I212" s="22">
        <v>21</v>
      </c>
      <c r="J212" s="13">
        <f t="shared" si="10"/>
        <v>29.319758454106282</v>
      </c>
      <c r="K212" s="13">
        <f t="shared" si="10"/>
        <v>10.81584541062802</v>
      </c>
    </row>
    <row r="213" spans="1:15">
      <c r="A213" s="21">
        <v>43242</v>
      </c>
      <c r="B213" s="22">
        <v>12</v>
      </c>
      <c r="C213" s="34">
        <v>19.454699999999999</v>
      </c>
      <c r="D213" s="41">
        <v>60.680599999999998</v>
      </c>
      <c r="E213" s="34">
        <f>VLOOKUP(A213,[1]GAS!$A$2:$B$215,2,FALSE)</f>
        <v>2.6999999999999997</v>
      </c>
      <c r="F213" s="13">
        <f t="shared" si="9"/>
        <v>7.2054444444444448</v>
      </c>
      <c r="G213" s="13">
        <f t="shared" si="11"/>
        <v>22.474296296296298</v>
      </c>
      <c r="H213" s="21">
        <v>43242</v>
      </c>
      <c r="I213" s="22">
        <v>12</v>
      </c>
      <c r="J213" s="13">
        <f t="shared" si="10"/>
        <v>7.2054444444444448</v>
      </c>
      <c r="K213" s="13">
        <f t="shared" si="10"/>
        <v>22.474296296296298</v>
      </c>
      <c r="L213" s="20">
        <f>MAX(AVERAGE(C215:C218),AVERAGE(C216:C219),AVERAGE(C217:C220),AVERAGE(C218:C221),AVERAGE(C219:C222))</f>
        <v>42.970199999999998</v>
      </c>
      <c r="M213" s="20">
        <f>MAX(AVERAGE(J215:J218),AVERAGE(J216:J219),AVERAGE(J217:J220),AVERAGE(J218:J221),AVERAGE(J219:J222))</f>
        <v>15.914888888888893</v>
      </c>
      <c r="N213" s="20">
        <f>MAX(AVERAGE(D215:D218),AVERAGE(D216:D219),AVERAGE(D217:D220),AVERAGE(D218:D221),AVERAGE(D219:D222))</f>
        <v>39.767399999999995</v>
      </c>
      <c r="O213" s="20">
        <f>MAX(AVERAGE(K215:K218),AVERAGE(K216:K219),AVERAGE(K217:K220),AVERAGE(K218:K221),AVERAGE(K219:K222))</f>
        <v>14.728666666666669</v>
      </c>
    </row>
    <row r="214" spans="1:15">
      <c r="A214" s="21">
        <v>43242</v>
      </c>
      <c r="B214" s="22">
        <v>13</v>
      </c>
      <c r="C214" s="34">
        <v>18.694700000000001</v>
      </c>
      <c r="D214" s="41">
        <v>20.392800000000001</v>
      </c>
      <c r="E214" s="34">
        <f>VLOOKUP(A214,[1]GAS!$A$2:$B$215,2,FALSE)</f>
        <v>2.6999999999999997</v>
      </c>
      <c r="F214" s="13">
        <f t="shared" si="9"/>
        <v>6.923962962962964</v>
      </c>
      <c r="G214" s="13">
        <f t="shared" si="11"/>
        <v>7.5528888888888899</v>
      </c>
      <c r="H214" s="21">
        <v>43242</v>
      </c>
      <c r="I214" s="22">
        <v>13</v>
      </c>
      <c r="J214" s="13">
        <f t="shared" si="10"/>
        <v>6.923962962962964</v>
      </c>
      <c r="K214" s="13">
        <f t="shared" si="10"/>
        <v>7.5528888888888899</v>
      </c>
    </row>
    <row r="215" spans="1:15">
      <c r="A215" s="21">
        <v>43242</v>
      </c>
      <c r="B215" s="22">
        <v>14</v>
      </c>
      <c r="C215" s="34">
        <v>19.470099999999999</v>
      </c>
      <c r="D215" s="41">
        <v>19.4801</v>
      </c>
      <c r="E215" s="34">
        <f>VLOOKUP(A215,[1]GAS!$A$2:$B$215,2,FALSE)</f>
        <v>2.6999999999999997</v>
      </c>
      <c r="F215" s="13">
        <f t="shared" si="9"/>
        <v>7.2111481481481485</v>
      </c>
      <c r="G215" s="13">
        <f t="shared" si="11"/>
        <v>7.2148518518518525</v>
      </c>
      <c r="H215" s="21">
        <v>43242</v>
      </c>
      <c r="I215" s="22">
        <v>14</v>
      </c>
      <c r="J215" s="13">
        <f t="shared" si="10"/>
        <v>7.2111481481481485</v>
      </c>
      <c r="K215" s="13">
        <f t="shared" si="10"/>
        <v>7.2148518518518525</v>
      </c>
    </row>
    <row r="216" spans="1:15">
      <c r="A216" s="21">
        <v>43242</v>
      </c>
      <c r="B216" s="22">
        <v>15</v>
      </c>
      <c r="C216" s="34">
        <v>18.563400000000001</v>
      </c>
      <c r="D216" s="41">
        <v>41.527700000000003</v>
      </c>
      <c r="E216" s="34">
        <f>VLOOKUP(A216,[1]GAS!$A$2:$B$215,2,FALSE)</f>
        <v>2.6999999999999997</v>
      </c>
      <c r="F216" s="13">
        <f t="shared" si="9"/>
        <v>6.8753333333333346</v>
      </c>
      <c r="G216" s="13">
        <f t="shared" si="11"/>
        <v>15.380629629629633</v>
      </c>
      <c r="H216" s="21">
        <v>43242</v>
      </c>
      <c r="I216" s="22">
        <v>15</v>
      </c>
      <c r="J216" s="13">
        <f t="shared" si="10"/>
        <v>6.8753333333333346</v>
      </c>
      <c r="K216" s="13">
        <f t="shared" si="10"/>
        <v>15.380629629629633</v>
      </c>
    </row>
    <row r="217" spans="1:15">
      <c r="A217" s="21">
        <v>43242</v>
      </c>
      <c r="B217" s="22">
        <v>16</v>
      </c>
      <c r="C217" s="34">
        <v>18.905999999999999</v>
      </c>
      <c r="D217" s="41">
        <v>21.366499999999998</v>
      </c>
      <c r="E217" s="34">
        <f>VLOOKUP(A217,[1]GAS!$A$2:$B$215,2,FALSE)</f>
        <v>2.6999999999999997</v>
      </c>
      <c r="F217" s="13">
        <f t="shared" si="9"/>
        <v>7.0022222222222226</v>
      </c>
      <c r="G217" s="13">
        <f t="shared" si="11"/>
        <v>7.9135185185185186</v>
      </c>
      <c r="H217" s="21">
        <v>43242</v>
      </c>
      <c r="I217" s="22">
        <v>16</v>
      </c>
      <c r="J217" s="13">
        <f t="shared" si="10"/>
        <v>7.0022222222222226</v>
      </c>
      <c r="K217" s="13">
        <f t="shared" si="10"/>
        <v>7.9135185185185186</v>
      </c>
    </row>
    <row r="218" spans="1:15">
      <c r="A218" s="21">
        <v>43242</v>
      </c>
      <c r="B218" s="22">
        <v>17</v>
      </c>
      <c r="C218" s="34">
        <v>20.3551</v>
      </c>
      <c r="D218" s="41">
        <v>19.2957</v>
      </c>
      <c r="E218" s="34">
        <f>VLOOKUP(A218,[1]GAS!$A$2:$B$215,2,FALSE)</f>
        <v>2.6999999999999997</v>
      </c>
      <c r="F218" s="13">
        <f t="shared" si="9"/>
        <v>7.5389259259259269</v>
      </c>
      <c r="G218" s="13">
        <f t="shared" si="11"/>
        <v>7.1465555555555564</v>
      </c>
      <c r="H218" s="21">
        <v>43242</v>
      </c>
      <c r="I218" s="22">
        <v>17</v>
      </c>
      <c r="J218" s="13">
        <f t="shared" si="10"/>
        <v>7.5389259259259269</v>
      </c>
      <c r="K218" s="13">
        <f t="shared" si="10"/>
        <v>7.1465555555555564</v>
      </c>
    </row>
    <row r="219" spans="1:15">
      <c r="A219" s="21">
        <v>43242</v>
      </c>
      <c r="B219" s="22">
        <v>18</v>
      </c>
      <c r="C219" s="34">
        <v>25.161899999999999</v>
      </c>
      <c r="D219" s="41">
        <v>18.834599999999998</v>
      </c>
      <c r="E219" s="34">
        <f>VLOOKUP(A219,[1]GAS!$A$2:$B$215,2,FALSE)</f>
        <v>2.6999999999999997</v>
      </c>
      <c r="F219" s="13">
        <f t="shared" si="9"/>
        <v>9.3192222222222227</v>
      </c>
      <c r="G219" s="13">
        <f t="shared" si="11"/>
        <v>6.9757777777777781</v>
      </c>
      <c r="H219" s="21">
        <v>43242</v>
      </c>
      <c r="I219" s="22">
        <v>18</v>
      </c>
      <c r="J219" s="13">
        <f t="shared" si="10"/>
        <v>9.3192222222222227</v>
      </c>
      <c r="K219" s="13">
        <f t="shared" si="10"/>
        <v>6.9757777777777781</v>
      </c>
    </row>
    <row r="220" spans="1:15">
      <c r="A220" s="21">
        <v>43242</v>
      </c>
      <c r="B220" s="22">
        <v>19</v>
      </c>
      <c r="C220" s="34">
        <v>34.159100000000002</v>
      </c>
      <c r="D220" s="41">
        <v>33.4084</v>
      </c>
      <c r="E220" s="34">
        <f>VLOOKUP(A220,[1]GAS!$A$2:$B$215,2,FALSE)</f>
        <v>2.6999999999999997</v>
      </c>
      <c r="F220" s="13">
        <f t="shared" si="9"/>
        <v>12.65151851851852</v>
      </c>
      <c r="G220" s="13">
        <f t="shared" si="11"/>
        <v>12.373481481481482</v>
      </c>
      <c r="H220" s="21">
        <v>43242</v>
      </c>
      <c r="I220" s="22">
        <v>19</v>
      </c>
      <c r="J220" s="13">
        <f t="shared" si="10"/>
        <v>12.65151851851852</v>
      </c>
      <c r="K220" s="13">
        <f t="shared" si="10"/>
        <v>12.373481481481482</v>
      </c>
    </row>
    <row r="221" spans="1:15">
      <c r="A221" s="21">
        <v>43242</v>
      </c>
      <c r="B221" s="22">
        <v>20</v>
      </c>
      <c r="C221" s="34">
        <v>45.3902</v>
      </c>
      <c r="D221" s="41">
        <v>53.4133</v>
      </c>
      <c r="E221" s="34">
        <f>VLOOKUP(A221,[1]GAS!$A$2:$B$215,2,FALSE)</f>
        <v>2.6999999999999997</v>
      </c>
      <c r="F221" s="13">
        <f t="shared" si="9"/>
        <v>16.811185185185188</v>
      </c>
      <c r="G221" s="13">
        <f t="shared" si="11"/>
        <v>19.782703703703707</v>
      </c>
      <c r="H221" s="21">
        <v>43242</v>
      </c>
      <c r="I221" s="22">
        <v>20</v>
      </c>
      <c r="J221" s="13">
        <f t="shared" si="10"/>
        <v>16.811185185185188</v>
      </c>
      <c r="K221" s="13">
        <f t="shared" si="10"/>
        <v>19.782703703703707</v>
      </c>
    </row>
    <row r="222" spans="1:15">
      <c r="A222" s="21">
        <v>43242</v>
      </c>
      <c r="B222" s="22">
        <v>21</v>
      </c>
      <c r="C222" s="34">
        <v>67.169600000000003</v>
      </c>
      <c r="D222" s="41">
        <v>53.4133</v>
      </c>
      <c r="E222" s="34">
        <f>VLOOKUP(A222,[1]GAS!$A$2:$B$215,2,FALSE)</f>
        <v>2.6999999999999997</v>
      </c>
      <c r="F222" s="13">
        <f t="shared" si="9"/>
        <v>24.877629629629634</v>
      </c>
      <c r="G222" s="13">
        <f t="shared" si="11"/>
        <v>19.782703703703707</v>
      </c>
      <c r="H222" s="21">
        <v>43242</v>
      </c>
      <c r="I222" s="22">
        <v>21</v>
      </c>
      <c r="J222" s="13">
        <f t="shared" si="10"/>
        <v>24.877629629629634</v>
      </c>
      <c r="K222" s="13">
        <f t="shared" si="10"/>
        <v>19.782703703703707</v>
      </c>
    </row>
    <row r="223" spans="1:15">
      <c r="A223" s="21">
        <v>43243</v>
      </c>
      <c r="B223" s="22">
        <v>12</v>
      </c>
      <c r="C223" s="34">
        <v>23.274899999999999</v>
      </c>
      <c r="D223" s="41">
        <v>23.926400000000001</v>
      </c>
      <c r="E223" s="34">
        <f>VLOOKUP(A223,[1]GAS!$A$2:$B$215,2,FALSE)</f>
        <v>2.5099999999999998</v>
      </c>
      <c r="F223" s="13">
        <f t="shared" si="9"/>
        <v>9.2728685258964152</v>
      </c>
      <c r="G223" s="13">
        <f t="shared" si="11"/>
        <v>9.5324302788844637</v>
      </c>
      <c r="H223" s="21">
        <v>43243</v>
      </c>
      <c r="I223" s="22">
        <v>12</v>
      </c>
      <c r="J223" s="13">
        <f t="shared" si="10"/>
        <v>9.2728685258964152</v>
      </c>
      <c r="K223" s="13">
        <f t="shared" si="10"/>
        <v>9.5324302788844637</v>
      </c>
      <c r="L223" s="20">
        <f>MAX(AVERAGE(C225:C228),AVERAGE(C226:C229),AVERAGE(C227:C230),AVERAGE(C228:C231),AVERAGE(C229:C232))</f>
        <v>39.452649999999998</v>
      </c>
      <c r="M223" s="20">
        <f>MAX(AVERAGE(J225:J228),AVERAGE(J226:J229),AVERAGE(J227:J230),AVERAGE(J228:J231),AVERAGE(J229:J232))</f>
        <v>15.718187250996017</v>
      </c>
      <c r="N223" s="20">
        <f>MAX(AVERAGE(D225:D228),AVERAGE(D226:D229),AVERAGE(D227:D230),AVERAGE(D228:D231),AVERAGE(D229:D232))</f>
        <v>26.355800000000002</v>
      </c>
      <c r="O223" s="20">
        <f>MAX(AVERAGE(K225:K228),AVERAGE(K226:K229),AVERAGE(K227:K230),AVERAGE(K228:K231),AVERAGE(K229:K232))</f>
        <v>10.500318725099602</v>
      </c>
    </row>
    <row r="224" spans="1:15">
      <c r="A224" s="21">
        <v>43243</v>
      </c>
      <c r="B224" s="22">
        <v>13</v>
      </c>
      <c r="C224" s="34">
        <v>21.300899999999999</v>
      </c>
      <c r="D224" s="41">
        <v>27.7456</v>
      </c>
      <c r="E224" s="34">
        <f>VLOOKUP(A224,[1]GAS!$A$2:$B$215,2,FALSE)</f>
        <v>2.5099999999999998</v>
      </c>
      <c r="F224" s="13">
        <f t="shared" si="9"/>
        <v>8.486414342629482</v>
      </c>
      <c r="G224" s="13">
        <f t="shared" si="11"/>
        <v>11.05402390438247</v>
      </c>
      <c r="H224" s="21">
        <v>43243</v>
      </c>
      <c r="I224" s="22">
        <v>13</v>
      </c>
      <c r="J224" s="13">
        <f t="shared" si="10"/>
        <v>8.486414342629482</v>
      </c>
      <c r="K224" s="13">
        <f t="shared" si="10"/>
        <v>11.05402390438247</v>
      </c>
    </row>
    <row r="225" spans="1:15">
      <c r="A225" s="21">
        <v>43243</v>
      </c>
      <c r="B225" s="22">
        <v>14</v>
      </c>
      <c r="C225" s="34">
        <v>22.9998</v>
      </c>
      <c r="D225" s="41">
        <v>17.3935</v>
      </c>
      <c r="E225" s="34">
        <f>VLOOKUP(A225,[1]GAS!$A$2:$B$215,2,FALSE)</f>
        <v>2.5099999999999998</v>
      </c>
      <c r="F225" s="13">
        <f t="shared" si="9"/>
        <v>9.1632669322709166</v>
      </c>
      <c r="G225" s="13">
        <f t="shared" si="11"/>
        <v>6.9296812749003989</v>
      </c>
      <c r="H225" s="21">
        <v>43243</v>
      </c>
      <c r="I225" s="22">
        <v>14</v>
      </c>
      <c r="J225" s="13">
        <f t="shared" si="10"/>
        <v>9.1632669322709166</v>
      </c>
      <c r="K225" s="13">
        <f t="shared" si="10"/>
        <v>6.9296812749003989</v>
      </c>
    </row>
    <row r="226" spans="1:15">
      <c r="A226" s="21">
        <v>43243</v>
      </c>
      <c r="B226" s="22">
        <v>15</v>
      </c>
      <c r="C226" s="34">
        <v>23.393699999999999</v>
      </c>
      <c r="D226" s="41">
        <v>16.189800000000002</v>
      </c>
      <c r="E226" s="34">
        <f>VLOOKUP(A226,[1]GAS!$A$2:$B$215,2,FALSE)</f>
        <v>2.5099999999999998</v>
      </c>
      <c r="F226" s="13">
        <f t="shared" si="9"/>
        <v>9.3201992031872507</v>
      </c>
      <c r="G226" s="13">
        <f t="shared" si="11"/>
        <v>6.4501195219123515</v>
      </c>
      <c r="H226" s="21">
        <v>43243</v>
      </c>
      <c r="I226" s="22">
        <v>15</v>
      </c>
      <c r="J226" s="13">
        <f t="shared" si="10"/>
        <v>9.3201992031872507</v>
      </c>
      <c r="K226" s="13">
        <f t="shared" si="10"/>
        <v>6.4501195219123515</v>
      </c>
    </row>
    <row r="227" spans="1:15">
      <c r="A227" s="21">
        <v>43243</v>
      </c>
      <c r="B227" s="22">
        <v>16</v>
      </c>
      <c r="C227" s="34">
        <v>23.198</v>
      </c>
      <c r="D227" s="41">
        <v>17.744499999999999</v>
      </c>
      <c r="E227" s="34">
        <f>VLOOKUP(A227,[1]GAS!$A$2:$B$215,2,FALSE)</f>
        <v>2.5099999999999998</v>
      </c>
      <c r="F227" s="13">
        <f t="shared" si="9"/>
        <v>9.2422310756972124</v>
      </c>
      <c r="G227" s="13">
        <f t="shared" si="11"/>
        <v>7.0695219123505977</v>
      </c>
      <c r="H227" s="21">
        <v>43243</v>
      </c>
      <c r="I227" s="22">
        <v>16</v>
      </c>
      <c r="J227" s="13">
        <f t="shared" si="10"/>
        <v>9.2422310756972124</v>
      </c>
      <c r="K227" s="13">
        <f t="shared" si="10"/>
        <v>7.0695219123505977</v>
      </c>
    </row>
    <row r="228" spans="1:15">
      <c r="A228" s="21">
        <v>43243</v>
      </c>
      <c r="B228" s="22">
        <v>17</v>
      </c>
      <c r="C228" s="34">
        <v>26.534400000000002</v>
      </c>
      <c r="D228" s="41">
        <v>20.7517</v>
      </c>
      <c r="E228" s="34">
        <f>VLOOKUP(A228,[1]GAS!$A$2:$B$215,2,FALSE)</f>
        <v>2.5099999999999998</v>
      </c>
      <c r="F228" s="13">
        <f t="shared" si="9"/>
        <v>10.571474103585659</v>
      </c>
      <c r="G228" s="13">
        <f t="shared" si="11"/>
        <v>8.2676095617529892</v>
      </c>
      <c r="H228" s="21">
        <v>43243</v>
      </c>
      <c r="I228" s="22">
        <v>17</v>
      </c>
      <c r="J228" s="13">
        <f t="shared" si="10"/>
        <v>10.571474103585659</v>
      </c>
      <c r="K228" s="13">
        <f t="shared" si="10"/>
        <v>8.2676095617529892</v>
      </c>
    </row>
    <row r="229" spans="1:15">
      <c r="A229" s="21">
        <v>43243</v>
      </c>
      <c r="B229" s="22">
        <v>18</v>
      </c>
      <c r="C229" s="34">
        <v>27.2974</v>
      </c>
      <c r="D229" s="41">
        <v>21.524100000000001</v>
      </c>
      <c r="E229" s="34">
        <f>VLOOKUP(A229,[1]GAS!$A$2:$B$215,2,FALSE)</f>
        <v>2.5099999999999998</v>
      </c>
      <c r="F229" s="13">
        <f t="shared" si="9"/>
        <v>10.875458167330677</v>
      </c>
      <c r="G229" s="13">
        <f t="shared" si="11"/>
        <v>8.5753386454183271</v>
      </c>
      <c r="H229" s="21">
        <v>43243</v>
      </c>
      <c r="I229" s="22">
        <v>18</v>
      </c>
      <c r="J229" s="13">
        <f t="shared" si="10"/>
        <v>10.875458167330677</v>
      </c>
      <c r="K229" s="13">
        <f t="shared" si="10"/>
        <v>8.5753386454183271</v>
      </c>
    </row>
    <row r="230" spans="1:15">
      <c r="A230" s="21">
        <v>43243</v>
      </c>
      <c r="B230" s="22">
        <v>19</v>
      </c>
      <c r="C230" s="34">
        <v>33.658499999999997</v>
      </c>
      <c r="D230" s="41">
        <v>22.5349</v>
      </c>
      <c r="E230" s="34">
        <f>VLOOKUP(A230,[1]GAS!$A$2:$B$215,2,FALSE)</f>
        <v>2.5099999999999998</v>
      </c>
      <c r="F230" s="13">
        <f t="shared" si="9"/>
        <v>13.409760956175299</v>
      </c>
      <c r="G230" s="13">
        <f t="shared" si="11"/>
        <v>8.9780478087649414</v>
      </c>
      <c r="H230" s="21">
        <v>43243</v>
      </c>
      <c r="I230" s="22">
        <v>19</v>
      </c>
      <c r="J230" s="13">
        <f t="shared" si="10"/>
        <v>13.409760956175299</v>
      </c>
      <c r="K230" s="13">
        <f t="shared" si="10"/>
        <v>8.9780478087649414</v>
      </c>
    </row>
    <row r="231" spans="1:15">
      <c r="A231" s="21">
        <v>43243</v>
      </c>
      <c r="B231" s="22">
        <v>20</v>
      </c>
      <c r="C231" s="34">
        <v>41.569600000000001</v>
      </c>
      <c r="D231" s="41">
        <v>30.954799999999999</v>
      </c>
      <c r="E231" s="34">
        <f>VLOOKUP(A231,[1]GAS!$A$2:$B$215,2,FALSE)</f>
        <v>2.5099999999999998</v>
      </c>
      <c r="F231" s="13">
        <f t="shared" si="9"/>
        <v>16.561593625498009</v>
      </c>
      <c r="G231" s="13">
        <f t="shared" si="11"/>
        <v>12.332589641434263</v>
      </c>
      <c r="H231" s="21">
        <v>43243</v>
      </c>
      <c r="I231" s="22">
        <v>20</v>
      </c>
      <c r="J231" s="13">
        <f t="shared" si="10"/>
        <v>16.561593625498009</v>
      </c>
      <c r="K231" s="13">
        <f t="shared" si="10"/>
        <v>12.332589641434263</v>
      </c>
    </row>
    <row r="232" spans="1:15">
      <c r="A232" s="21">
        <v>43243</v>
      </c>
      <c r="B232" s="22">
        <v>21</v>
      </c>
      <c r="C232" s="34">
        <v>55.2851</v>
      </c>
      <c r="D232" s="41">
        <v>30.409400000000002</v>
      </c>
      <c r="E232" s="34">
        <f>VLOOKUP(A232,[1]GAS!$A$2:$B$215,2,FALSE)</f>
        <v>2.5099999999999998</v>
      </c>
      <c r="F232" s="13">
        <f t="shared" si="9"/>
        <v>22.025936254980081</v>
      </c>
      <c r="G232" s="13">
        <f t="shared" si="11"/>
        <v>12.115298804780878</v>
      </c>
      <c r="H232" s="21">
        <v>43243</v>
      </c>
      <c r="I232" s="22">
        <v>21</v>
      </c>
      <c r="J232" s="13">
        <f t="shared" si="10"/>
        <v>22.025936254980081</v>
      </c>
      <c r="K232" s="13">
        <f t="shared" si="10"/>
        <v>12.115298804780878</v>
      </c>
    </row>
    <row r="233" spans="1:15">
      <c r="A233" s="21">
        <v>43244</v>
      </c>
      <c r="B233" s="22">
        <v>12</v>
      </c>
      <c r="C233" s="34">
        <v>21.108599999999999</v>
      </c>
      <c r="D233" s="41">
        <v>17.6784</v>
      </c>
      <c r="E233" s="34">
        <f>VLOOKUP(A233,[1]GAS!$A$2:$B$215,2,FALSE)</f>
        <v>2.4499999999999997</v>
      </c>
      <c r="F233" s="13">
        <f t="shared" si="9"/>
        <v>8.6157551020408167</v>
      </c>
      <c r="G233" s="13">
        <f t="shared" si="11"/>
        <v>7.215673469387756</v>
      </c>
      <c r="H233" s="21">
        <v>43244</v>
      </c>
      <c r="I233" s="22">
        <v>12</v>
      </c>
      <c r="J233" s="13">
        <f t="shared" si="10"/>
        <v>8.6157551020408167</v>
      </c>
      <c r="K233" s="13">
        <f t="shared" si="10"/>
        <v>7.215673469387756</v>
      </c>
      <c r="L233" s="20">
        <f>MAX(AVERAGE(C235:C238),AVERAGE(C236:C239),AVERAGE(C237:C240),AVERAGE(C238:C241),AVERAGE(C239:C242))</f>
        <v>42.333775000000003</v>
      </c>
      <c r="M233" s="20">
        <f>MAX(AVERAGE(J235:J238),AVERAGE(J236:J239),AVERAGE(J237:J240),AVERAGE(J238:J241),AVERAGE(J239:J242))</f>
        <v>17.279091836734693</v>
      </c>
      <c r="N233" s="20">
        <f>MAX(AVERAGE(D235:D238),AVERAGE(D236:D239),AVERAGE(D237:D240),AVERAGE(D238:D241),AVERAGE(D239:D242))</f>
        <v>26.335175</v>
      </c>
      <c r="O233" s="20">
        <f>MAX(AVERAGE(K235:K238),AVERAGE(K236:K239),AVERAGE(K237:K240),AVERAGE(K238:K241),AVERAGE(K239:K242))</f>
        <v>10.749051020408164</v>
      </c>
    </row>
    <row r="234" spans="1:15">
      <c r="A234" s="21">
        <v>43244</v>
      </c>
      <c r="B234" s="22">
        <v>13</v>
      </c>
      <c r="C234" s="34">
        <v>19.968699999999998</v>
      </c>
      <c r="D234" s="41">
        <v>16.568200000000001</v>
      </c>
      <c r="E234" s="34">
        <f>VLOOKUP(A234,[1]GAS!$A$2:$B$215,2,FALSE)</f>
        <v>2.4499999999999997</v>
      </c>
      <c r="F234" s="13">
        <f t="shared" si="9"/>
        <v>8.150489795918368</v>
      </c>
      <c r="G234" s="13">
        <f t="shared" si="11"/>
        <v>6.7625306122448992</v>
      </c>
      <c r="H234" s="21">
        <v>43244</v>
      </c>
      <c r="I234" s="22">
        <v>13</v>
      </c>
      <c r="J234" s="13">
        <f t="shared" si="10"/>
        <v>8.150489795918368</v>
      </c>
      <c r="K234" s="13">
        <f t="shared" si="10"/>
        <v>6.7625306122448992</v>
      </c>
    </row>
    <row r="235" spans="1:15">
      <c r="A235" s="21">
        <v>43244</v>
      </c>
      <c r="B235" s="22">
        <v>14</v>
      </c>
      <c r="C235" s="34">
        <v>18.645399999999999</v>
      </c>
      <c r="D235" s="41">
        <v>16.824100000000001</v>
      </c>
      <c r="E235" s="34">
        <f>VLOOKUP(A235,[1]GAS!$A$2:$B$215,2,FALSE)</f>
        <v>2.4499999999999997</v>
      </c>
      <c r="F235" s="13">
        <f t="shared" si="9"/>
        <v>7.6103673469387756</v>
      </c>
      <c r="G235" s="13">
        <f t="shared" si="11"/>
        <v>6.8669795918367358</v>
      </c>
      <c r="H235" s="21">
        <v>43244</v>
      </c>
      <c r="I235" s="22">
        <v>14</v>
      </c>
      <c r="J235" s="13">
        <f t="shared" si="10"/>
        <v>7.6103673469387756</v>
      </c>
      <c r="K235" s="13">
        <f t="shared" si="10"/>
        <v>6.8669795918367358</v>
      </c>
    </row>
    <row r="236" spans="1:15">
      <c r="A236" s="21">
        <v>43244</v>
      </c>
      <c r="B236" s="22">
        <v>15</v>
      </c>
      <c r="C236" s="34">
        <v>17.6525</v>
      </c>
      <c r="D236" s="41">
        <v>17.522400000000001</v>
      </c>
      <c r="E236" s="34">
        <f>VLOOKUP(A236,[1]GAS!$A$2:$B$215,2,FALSE)</f>
        <v>2.4499999999999997</v>
      </c>
      <c r="F236" s="13">
        <f t="shared" si="9"/>
        <v>7.2051020408163273</v>
      </c>
      <c r="G236" s="13">
        <f t="shared" si="11"/>
        <v>7.152000000000001</v>
      </c>
      <c r="H236" s="21">
        <v>43244</v>
      </c>
      <c r="I236" s="22">
        <v>15</v>
      </c>
      <c r="J236" s="13">
        <f t="shared" si="10"/>
        <v>7.2051020408163273</v>
      </c>
      <c r="K236" s="13">
        <f t="shared" si="10"/>
        <v>7.152000000000001</v>
      </c>
    </row>
    <row r="237" spans="1:15">
      <c r="A237" s="21">
        <v>43244</v>
      </c>
      <c r="B237" s="22">
        <v>16</v>
      </c>
      <c r="C237" s="34">
        <v>20.830400000000001</v>
      </c>
      <c r="D237" s="41">
        <v>19.964500000000001</v>
      </c>
      <c r="E237" s="34">
        <f>VLOOKUP(A237,[1]GAS!$A$2:$B$215,2,FALSE)</f>
        <v>2.4499999999999997</v>
      </c>
      <c r="F237" s="13">
        <f t="shared" si="9"/>
        <v>8.5022040816326552</v>
      </c>
      <c r="G237" s="13">
        <f t="shared" si="11"/>
        <v>8.1487755102040822</v>
      </c>
      <c r="H237" s="21">
        <v>43244</v>
      </c>
      <c r="I237" s="22">
        <v>16</v>
      </c>
      <c r="J237" s="13">
        <f t="shared" si="10"/>
        <v>8.5022040816326552</v>
      </c>
      <c r="K237" s="13">
        <f t="shared" si="10"/>
        <v>8.1487755102040822</v>
      </c>
    </row>
    <row r="238" spans="1:15">
      <c r="A238" s="21">
        <v>43244</v>
      </c>
      <c r="B238" s="22">
        <v>17</v>
      </c>
      <c r="C238" s="34">
        <v>23.9527</v>
      </c>
      <c r="D238" s="41">
        <v>19.331800000000001</v>
      </c>
      <c r="E238" s="34">
        <f>VLOOKUP(A238,[1]GAS!$A$2:$B$215,2,FALSE)</f>
        <v>2.4499999999999997</v>
      </c>
      <c r="F238" s="13">
        <f t="shared" si="9"/>
        <v>9.7766122448979598</v>
      </c>
      <c r="G238" s="13">
        <f t="shared" si="11"/>
        <v>7.8905306122448993</v>
      </c>
      <c r="H238" s="21">
        <v>43244</v>
      </c>
      <c r="I238" s="22">
        <v>17</v>
      </c>
      <c r="J238" s="13">
        <f t="shared" si="10"/>
        <v>9.7766122448979598</v>
      </c>
      <c r="K238" s="13">
        <f t="shared" si="10"/>
        <v>7.8905306122448993</v>
      </c>
    </row>
    <row r="239" spans="1:15">
      <c r="A239" s="21">
        <v>43244</v>
      </c>
      <c r="B239" s="22">
        <v>18</v>
      </c>
      <c r="C239" s="34">
        <v>30.264399999999998</v>
      </c>
      <c r="D239" s="41">
        <v>18.868600000000001</v>
      </c>
      <c r="E239" s="34">
        <f>VLOOKUP(A239,[1]GAS!$A$2:$B$215,2,FALSE)</f>
        <v>2.4499999999999997</v>
      </c>
      <c r="F239" s="13">
        <f t="shared" si="9"/>
        <v>12.352816326530613</v>
      </c>
      <c r="G239" s="13">
        <f t="shared" si="11"/>
        <v>7.701469387755103</v>
      </c>
      <c r="H239" s="21">
        <v>43244</v>
      </c>
      <c r="I239" s="22">
        <v>18</v>
      </c>
      <c r="J239" s="13">
        <f t="shared" si="10"/>
        <v>12.352816326530613</v>
      </c>
      <c r="K239" s="13">
        <f t="shared" si="10"/>
        <v>7.701469387755103</v>
      </c>
    </row>
    <row r="240" spans="1:15">
      <c r="A240" s="21">
        <v>43244</v>
      </c>
      <c r="B240" s="22">
        <v>19</v>
      </c>
      <c r="C240" s="34">
        <v>34.860999999999997</v>
      </c>
      <c r="D240" s="41">
        <v>21.677499999999998</v>
      </c>
      <c r="E240" s="34">
        <f>VLOOKUP(A240,[1]GAS!$A$2:$B$215,2,FALSE)</f>
        <v>2.4499999999999997</v>
      </c>
      <c r="F240" s="13">
        <f t="shared" si="9"/>
        <v>14.228979591836735</v>
      </c>
      <c r="G240" s="13">
        <f t="shared" si="11"/>
        <v>8.8479591836734706</v>
      </c>
      <c r="H240" s="21">
        <v>43244</v>
      </c>
      <c r="I240" s="22">
        <v>19</v>
      </c>
      <c r="J240" s="13">
        <f t="shared" si="10"/>
        <v>14.228979591836735</v>
      </c>
      <c r="K240" s="13">
        <f t="shared" si="10"/>
        <v>8.8479591836734706</v>
      </c>
    </row>
    <row r="241" spans="1:15">
      <c r="A241" s="21">
        <v>43244</v>
      </c>
      <c r="B241" s="22">
        <v>20</v>
      </c>
      <c r="C241" s="34">
        <v>45.529400000000003</v>
      </c>
      <c r="D241" s="41">
        <v>30.687200000000001</v>
      </c>
      <c r="E241" s="34">
        <f>VLOOKUP(A241,[1]GAS!$A$2:$B$215,2,FALSE)</f>
        <v>2.4499999999999997</v>
      </c>
      <c r="F241" s="13">
        <f t="shared" si="9"/>
        <v>18.583428571428573</v>
      </c>
      <c r="G241" s="13">
        <f t="shared" si="11"/>
        <v>12.525387755102042</v>
      </c>
      <c r="H241" s="21">
        <v>43244</v>
      </c>
      <c r="I241" s="22">
        <v>20</v>
      </c>
      <c r="J241" s="13">
        <f t="shared" si="10"/>
        <v>18.583428571428573</v>
      </c>
      <c r="K241" s="13">
        <f t="shared" si="10"/>
        <v>12.525387755102042</v>
      </c>
    </row>
    <row r="242" spans="1:15">
      <c r="A242" s="21">
        <v>43244</v>
      </c>
      <c r="B242" s="22">
        <v>21</v>
      </c>
      <c r="C242" s="34">
        <v>58.680300000000003</v>
      </c>
      <c r="D242" s="41">
        <v>34.107399999999998</v>
      </c>
      <c r="E242" s="34">
        <f>VLOOKUP(A242,[1]GAS!$A$2:$B$215,2,FALSE)</f>
        <v>2.4499999999999997</v>
      </c>
      <c r="F242" s="13">
        <f t="shared" si="9"/>
        <v>23.951142857142862</v>
      </c>
      <c r="G242" s="13">
        <f t="shared" si="11"/>
        <v>13.921387755102042</v>
      </c>
      <c r="H242" s="21">
        <v>43244</v>
      </c>
      <c r="I242" s="22">
        <v>21</v>
      </c>
      <c r="J242" s="13">
        <f t="shared" si="10"/>
        <v>23.951142857142862</v>
      </c>
      <c r="K242" s="13">
        <f t="shared" si="10"/>
        <v>13.921387755102042</v>
      </c>
    </row>
    <row r="243" spans="1:15">
      <c r="A243" s="21">
        <v>43245</v>
      </c>
      <c r="B243" s="22">
        <v>12</v>
      </c>
      <c r="C243" s="34">
        <v>16.8249</v>
      </c>
      <c r="D243" s="41">
        <v>13.0512</v>
      </c>
      <c r="E243" s="34">
        <f>VLOOKUP(A243,[1]GAS!$A$2:$B$215,2,FALSE)</f>
        <v>2.48</v>
      </c>
      <c r="F243" s="13">
        <f t="shared" si="9"/>
        <v>6.7842338709677419</v>
      </c>
      <c r="G243" s="13">
        <f t="shared" si="11"/>
        <v>5.2625806451612904</v>
      </c>
      <c r="H243" s="21">
        <v>43245</v>
      </c>
      <c r="I243" s="22">
        <v>12</v>
      </c>
      <c r="J243" s="13">
        <f t="shared" si="10"/>
        <v>6.7842338709677419</v>
      </c>
      <c r="K243" s="13">
        <f t="shared" si="10"/>
        <v>5.2625806451612904</v>
      </c>
      <c r="L243" s="20">
        <f>MAX(AVERAGE(C245:C248),AVERAGE(C246:C249),AVERAGE(C247:C250),AVERAGE(C248:C251),AVERAGE(C249:C252))</f>
        <v>35.351050000000001</v>
      </c>
      <c r="M243" s="20">
        <f>MAX(AVERAGE(J245:J248),AVERAGE(J246:J249),AVERAGE(J247:J250),AVERAGE(J248:J251),AVERAGE(J249:J252))</f>
        <v>14.25445564516129</v>
      </c>
      <c r="N243" s="20">
        <f>MAX(AVERAGE(D245:D248),AVERAGE(D246:D249),AVERAGE(D247:D250),AVERAGE(D248:D251),AVERAGE(D249:D252))</f>
        <v>21.005400000000002</v>
      </c>
      <c r="O243" s="20">
        <f>MAX(AVERAGE(K245:K248),AVERAGE(K246:K249),AVERAGE(K247:K250),AVERAGE(K248:K251),AVERAGE(K249:K252))</f>
        <v>8.4699193548387086</v>
      </c>
    </row>
    <row r="244" spans="1:15">
      <c r="A244" s="21">
        <v>43245</v>
      </c>
      <c r="B244" s="22">
        <v>13</v>
      </c>
      <c r="C244" s="34">
        <v>15.6553</v>
      </c>
      <c r="D244" s="41">
        <v>14.9114</v>
      </c>
      <c r="E244" s="34">
        <f>VLOOKUP(A244,[1]GAS!$A$2:$B$215,2,FALSE)</f>
        <v>2.48</v>
      </c>
      <c r="F244" s="13">
        <f t="shared" si="9"/>
        <v>6.3126209677419354</v>
      </c>
      <c r="G244" s="13">
        <f t="shared" si="11"/>
        <v>6.0126612903225807</v>
      </c>
      <c r="H244" s="21">
        <v>43245</v>
      </c>
      <c r="I244" s="22">
        <v>13</v>
      </c>
      <c r="J244" s="13">
        <f t="shared" si="10"/>
        <v>6.3126209677419354</v>
      </c>
      <c r="K244" s="13">
        <f t="shared" si="10"/>
        <v>6.0126612903225807</v>
      </c>
    </row>
    <row r="245" spans="1:15">
      <c r="A245" s="21">
        <v>43245</v>
      </c>
      <c r="B245" s="22">
        <v>14</v>
      </c>
      <c r="C245" s="34">
        <v>13.7195</v>
      </c>
      <c r="D245" s="41">
        <v>15.4102</v>
      </c>
      <c r="E245" s="34">
        <f>VLOOKUP(A245,[1]GAS!$A$2:$B$215,2,FALSE)</f>
        <v>2.48</v>
      </c>
      <c r="F245" s="13">
        <f t="shared" si="9"/>
        <v>5.5320564516129034</v>
      </c>
      <c r="G245" s="13">
        <f t="shared" si="11"/>
        <v>6.2137903225806452</v>
      </c>
      <c r="H245" s="21">
        <v>43245</v>
      </c>
      <c r="I245" s="22">
        <v>14</v>
      </c>
      <c r="J245" s="13">
        <f t="shared" si="10"/>
        <v>5.5320564516129034</v>
      </c>
      <c r="K245" s="13">
        <f t="shared" si="10"/>
        <v>6.2137903225806452</v>
      </c>
    </row>
    <row r="246" spans="1:15">
      <c r="A246" s="21">
        <v>43245</v>
      </c>
      <c r="B246" s="22">
        <v>15</v>
      </c>
      <c r="C246" s="34">
        <v>13.16</v>
      </c>
      <c r="D246" s="41">
        <v>14.896000000000001</v>
      </c>
      <c r="E246" s="34">
        <f>VLOOKUP(A246,[1]GAS!$A$2:$B$215,2,FALSE)</f>
        <v>2.48</v>
      </c>
      <c r="F246" s="13">
        <f t="shared" si="9"/>
        <v>5.306451612903226</v>
      </c>
      <c r="G246" s="13">
        <f t="shared" si="11"/>
        <v>6.0064516129032262</v>
      </c>
      <c r="H246" s="21">
        <v>43245</v>
      </c>
      <c r="I246" s="22">
        <v>15</v>
      </c>
      <c r="J246" s="13">
        <f t="shared" si="10"/>
        <v>5.306451612903226</v>
      </c>
      <c r="K246" s="13">
        <f t="shared" si="10"/>
        <v>6.0064516129032262</v>
      </c>
    </row>
    <row r="247" spans="1:15">
      <c r="A247" s="21">
        <v>43245</v>
      </c>
      <c r="B247" s="22">
        <v>16</v>
      </c>
      <c r="C247" s="34">
        <v>12.7555</v>
      </c>
      <c r="D247" s="41">
        <v>13.4133</v>
      </c>
      <c r="E247" s="34">
        <f>VLOOKUP(A247,[1]GAS!$A$2:$B$215,2,FALSE)</f>
        <v>2.48</v>
      </c>
      <c r="F247" s="13">
        <f t="shared" si="9"/>
        <v>5.1433467741935486</v>
      </c>
      <c r="G247" s="13">
        <f t="shared" si="11"/>
        <v>5.408588709677419</v>
      </c>
      <c r="H247" s="21">
        <v>43245</v>
      </c>
      <c r="I247" s="22">
        <v>16</v>
      </c>
      <c r="J247" s="13">
        <f t="shared" si="10"/>
        <v>5.1433467741935486</v>
      </c>
      <c r="K247" s="13">
        <f t="shared" si="10"/>
        <v>5.408588709677419</v>
      </c>
    </row>
    <row r="248" spans="1:15">
      <c r="A248" s="21">
        <v>43245</v>
      </c>
      <c r="B248" s="22">
        <v>17</v>
      </c>
      <c r="C248" s="34">
        <v>13.533799999999999</v>
      </c>
      <c r="D248" s="41">
        <v>14.882899999999999</v>
      </c>
      <c r="E248" s="34">
        <f>VLOOKUP(A248,[1]GAS!$A$2:$B$215,2,FALSE)</f>
        <v>2.48</v>
      </c>
      <c r="F248" s="13">
        <f t="shared" si="9"/>
        <v>5.4571774193548386</v>
      </c>
      <c r="G248" s="13">
        <f t="shared" si="11"/>
        <v>6.0011693548387095</v>
      </c>
      <c r="H248" s="21">
        <v>43245</v>
      </c>
      <c r="I248" s="22">
        <v>17</v>
      </c>
      <c r="J248" s="13">
        <f t="shared" si="10"/>
        <v>5.4571774193548386</v>
      </c>
      <c r="K248" s="13">
        <f t="shared" si="10"/>
        <v>6.0011693548387095</v>
      </c>
    </row>
    <row r="249" spans="1:15">
      <c r="A249" s="21">
        <v>43245</v>
      </c>
      <c r="B249" s="22">
        <v>18</v>
      </c>
      <c r="C249" s="34">
        <v>22.494700000000002</v>
      </c>
      <c r="D249" s="41">
        <v>14.380100000000001</v>
      </c>
      <c r="E249" s="34">
        <f>VLOOKUP(A249,[1]GAS!$A$2:$B$215,2,FALSE)</f>
        <v>2.48</v>
      </c>
      <c r="F249" s="13">
        <f t="shared" si="9"/>
        <v>9.0704435483870967</v>
      </c>
      <c r="G249" s="13">
        <f t="shared" si="11"/>
        <v>5.7984274193548391</v>
      </c>
      <c r="H249" s="21">
        <v>43245</v>
      </c>
      <c r="I249" s="22">
        <v>18</v>
      </c>
      <c r="J249" s="13">
        <f t="shared" si="10"/>
        <v>9.0704435483870967</v>
      </c>
      <c r="K249" s="13">
        <f t="shared" si="10"/>
        <v>5.7984274193548391</v>
      </c>
    </row>
    <row r="250" spans="1:15">
      <c r="A250" s="21">
        <v>43245</v>
      </c>
      <c r="B250" s="22">
        <v>19</v>
      </c>
      <c r="C250" s="34">
        <v>28.419</v>
      </c>
      <c r="D250" s="41">
        <v>19.742999999999999</v>
      </c>
      <c r="E250" s="34">
        <f>VLOOKUP(A250,[1]GAS!$A$2:$B$215,2,FALSE)</f>
        <v>2.48</v>
      </c>
      <c r="F250" s="13">
        <f t="shared" si="9"/>
        <v>11.459274193548387</v>
      </c>
      <c r="G250" s="13">
        <f t="shared" si="11"/>
        <v>7.9608870967741927</v>
      </c>
      <c r="H250" s="21">
        <v>43245</v>
      </c>
      <c r="I250" s="22">
        <v>19</v>
      </c>
      <c r="J250" s="13">
        <f t="shared" si="10"/>
        <v>11.459274193548387</v>
      </c>
      <c r="K250" s="13">
        <f t="shared" si="10"/>
        <v>7.9608870967741927</v>
      </c>
    </row>
    <row r="251" spans="1:15">
      <c r="A251" s="21">
        <v>43245</v>
      </c>
      <c r="B251" s="22">
        <v>20</v>
      </c>
      <c r="C251" s="34">
        <v>41.060899999999997</v>
      </c>
      <c r="D251" s="41">
        <v>22.632400000000001</v>
      </c>
      <c r="E251" s="34">
        <f>VLOOKUP(A251,[1]GAS!$A$2:$B$215,2,FALSE)</f>
        <v>2.48</v>
      </c>
      <c r="F251" s="13">
        <f t="shared" si="9"/>
        <v>16.55681451612903</v>
      </c>
      <c r="G251" s="13">
        <f t="shared" si="11"/>
        <v>9.1259677419354848</v>
      </c>
      <c r="H251" s="21">
        <v>43245</v>
      </c>
      <c r="I251" s="22">
        <v>20</v>
      </c>
      <c r="J251" s="13">
        <f t="shared" si="10"/>
        <v>16.55681451612903</v>
      </c>
      <c r="K251" s="13">
        <f t="shared" si="10"/>
        <v>9.1259677419354848</v>
      </c>
    </row>
    <row r="252" spans="1:15">
      <c r="A252" s="21">
        <v>43245</v>
      </c>
      <c r="B252" s="22">
        <v>21</v>
      </c>
      <c r="C252" s="34">
        <v>49.429600000000001</v>
      </c>
      <c r="D252" s="41">
        <v>27.266100000000002</v>
      </c>
      <c r="E252" s="34">
        <f>VLOOKUP(A252,[1]GAS!$A$2:$B$215,2,FALSE)</f>
        <v>2.48</v>
      </c>
      <c r="F252" s="13">
        <f t="shared" si="9"/>
        <v>19.931290322580647</v>
      </c>
      <c r="G252" s="13">
        <f t="shared" si="11"/>
        <v>10.994395161290324</v>
      </c>
      <c r="H252" s="21">
        <v>43245</v>
      </c>
      <c r="I252" s="22">
        <v>21</v>
      </c>
      <c r="J252" s="13">
        <f t="shared" si="10"/>
        <v>19.931290322580647</v>
      </c>
      <c r="K252" s="13">
        <f t="shared" si="10"/>
        <v>10.994395161290324</v>
      </c>
    </row>
    <row r="253" spans="1:15">
      <c r="A253" s="21">
        <v>43246</v>
      </c>
      <c r="B253" s="22">
        <v>12</v>
      </c>
      <c r="C253" s="34">
        <v>0.1444</v>
      </c>
      <c r="D253" s="41">
        <v>-6.5041000000000002</v>
      </c>
      <c r="E253" s="34">
        <f>VLOOKUP(A253,[1]GAS!$A$2:$B$215,2,FALSE)</f>
        <v>2.48</v>
      </c>
      <c r="F253" s="13">
        <f t="shared" si="9"/>
        <v>5.8225806451612905E-2</v>
      </c>
      <c r="G253" s="13">
        <f t="shared" si="11"/>
        <v>-2.6226209677419354</v>
      </c>
      <c r="H253" s="21">
        <v>43246</v>
      </c>
      <c r="I253" s="22">
        <v>12</v>
      </c>
      <c r="J253" s="13">
        <f t="shared" si="10"/>
        <v>5.8225806451612905E-2</v>
      </c>
      <c r="K253" s="13">
        <f t="shared" si="10"/>
        <v>-2.6226209677419354</v>
      </c>
      <c r="L253" s="20">
        <f>MAX(AVERAGE(C255:C258),AVERAGE(C256:C259),AVERAGE(C257:C260),AVERAGE(C258:C261),AVERAGE(C259:C262))</f>
        <v>29.427325</v>
      </c>
      <c r="M253" s="20">
        <f>MAX(AVERAGE(J255:J258),AVERAGE(J256:J259),AVERAGE(J257:J260),AVERAGE(J258:J261),AVERAGE(J259:J262))</f>
        <v>11.865856854838711</v>
      </c>
      <c r="N253" s="20">
        <f>MAX(AVERAGE(D255:D258),AVERAGE(D256:D259),AVERAGE(D257:D260),AVERAGE(D258:D261),AVERAGE(D259:D262))</f>
        <v>18.203375000000001</v>
      </c>
      <c r="O253" s="20">
        <f>MAX(AVERAGE(K255:K258),AVERAGE(K256:K259),AVERAGE(K257:K260),AVERAGE(K258:K261),AVERAGE(K259:K262))</f>
        <v>7.3400705645161288</v>
      </c>
    </row>
    <row r="254" spans="1:15">
      <c r="A254" s="21">
        <v>43246</v>
      </c>
      <c r="B254" s="22">
        <v>13</v>
      </c>
      <c r="C254" s="34">
        <v>-0.41060000000000002</v>
      </c>
      <c r="D254" s="41">
        <v>-6.1513999999999998</v>
      </c>
      <c r="E254" s="34">
        <f>VLOOKUP(A254,[1]GAS!$A$2:$B$215,2,FALSE)</f>
        <v>2.48</v>
      </c>
      <c r="F254" s="13">
        <f t="shared" si="9"/>
        <v>-0.16556451612903228</v>
      </c>
      <c r="G254" s="13">
        <f t="shared" si="11"/>
        <v>-2.4804032258064517</v>
      </c>
      <c r="H254" s="21">
        <v>43246</v>
      </c>
      <c r="I254" s="22">
        <v>13</v>
      </c>
      <c r="J254" s="13">
        <f t="shared" si="10"/>
        <v>-0.16556451612903228</v>
      </c>
      <c r="K254" s="13">
        <f t="shared" si="10"/>
        <v>-2.4804032258064517</v>
      </c>
    </row>
    <row r="255" spans="1:15">
      <c r="A255" s="21">
        <v>43246</v>
      </c>
      <c r="B255" s="22">
        <v>14</v>
      </c>
      <c r="C255" s="34">
        <v>-0.84719999999999995</v>
      </c>
      <c r="D255" s="41">
        <v>-4.46</v>
      </c>
      <c r="E255" s="34">
        <f>VLOOKUP(A255,[1]GAS!$A$2:$B$215,2,FALSE)</f>
        <v>2.48</v>
      </c>
      <c r="F255" s="13">
        <f t="shared" si="9"/>
        <v>-0.34161290322580645</v>
      </c>
      <c r="G255" s="13">
        <f t="shared" si="11"/>
        <v>-1.7983870967741935</v>
      </c>
      <c r="H255" s="21">
        <v>43246</v>
      </c>
      <c r="I255" s="22">
        <v>14</v>
      </c>
      <c r="J255" s="13">
        <f t="shared" si="10"/>
        <v>-0.34161290322580645</v>
      </c>
      <c r="K255" s="13">
        <f t="shared" si="10"/>
        <v>-1.7983870967741935</v>
      </c>
    </row>
    <row r="256" spans="1:15">
      <c r="A256" s="21">
        <v>43246</v>
      </c>
      <c r="B256" s="22">
        <v>15</v>
      </c>
      <c r="C256" s="34">
        <v>-0.44369999999999998</v>
      </c>
      <c r="D256" s="41">
        <v>-5.508</v>
      </c>
      <c r="E256" s="34">
        <f>VLOOKUP(A256,[1]GAS!$A$2:$B$215,2,FALSE)</f>
        <v>2.48</v>
      </c>
      <c r="F256" s="13">
        <f t="shared" si="9"/>
        <v>-0.17891129032258063</v>
      </c>
      <c r="G256" s="13">
        <f t="shared" si="11"/>
        <v>-2.2209677419354841</v>
      </c>
      <c r="H256" s="21">
        <v>43246</v>
      </c>
      <c r="I256" s="22">
        <v>15</v>
      </c>
      <c r="J256" s="13">
        <f t="shared" si="10"/>
        <v>-0.17891129032258063</v>
      </c>
      <c r="K256" s="13">
        <f t="shared" si="10"/>
        <v>-2.2209677419354841</v>
      </c>
    </row>
    <row r="257" spans="1:15">
      <c r="A257" s="21">
        <v>43246</v>
      </c>
      <c r="B257" s="22">
        <v>16</v>
      </c>
      <c r="C257" s="34">
        <v>0</v>
      </c>
      <c r="D257" s="41">
        <v>-4.4156000000000004</v>
      </c>
      <c r="E257" s="34">
        <f>VLOOKUP(A257,[1]GAS!$A$2:$B$215,2,FALSE)</f>
        <v>2.48</v>
      </c>
      <c r="F257" s="13">
        <f t="shared" si="9"/>
        <v>0</v>
      </c>
      <c r="G257" s="13">
        <f t="shared" si="11"/>
        <v>-1.7804838709677422</v>
      </c>
      <c r="H257" s="21">
        <v>43246</v>
      </c>
      <c r="I257" s="22">
        <v>16</v>
      </c>
      <c r="J257" s="13">
        <f t="shared" si="10"/>
        <v>0</v>
      </c>
      <c r="K257" s="13">
        <f t="shared" si="10"/>
        <v>-1.7804838709677422</v>
      </c>
    </row>
    <row r="258" spans="1:15">
      <c r="A258" s="21">
        <v>43246</v>
      </c>
      <c r="B258" s="22">
        <v>17</v>
      </c>
      <c r="C258" s="34">
        <v>0.52049999999999996</v>
      </c>
      <c r="D258" s="41">
        <v>-5.3193000000000001</v>
      </c>
      <c r="E258" s="34">
        <f>VLOOKUP(A258,[1]GAS!$A$2:$B$215,2,FALSE)</f>
        <v>2.48</v>
      </c>
      <c r="F258" s="13">
        <f t="shared" si="9"/>
        <v>0.20987903225806451</v>
      </c>
      <c r="G258" s="13">
        <f t="shared" si="11"/>
        <v>-2.1448790322580646</v>
      </c>
      <c r="H258" s="21">
        <v>43246</v>
      </c>
      <c r="I258" s="22">
        <v>17</v>
      </c>
      <c r="J258" s="13">
        <f t="shared" si="10"/>
        <v>0.20987903225806451</v>
      </c>
      <c r="K258" s="13">
        <f t="shared" si="10"/>
        <v>-2.1448790322580646</v>
      </c>
    </row>
    <row r="259" spans="1:15">
      <c r="A259" s="21">
        <v>43246</v>
      </c>
      <c r="B259" s="22">
        <v>18</v>
      </c>
      <c r="C259" s="34">
        <v>5.2736999999999998</v>
      </c>
      <c r="D259" s="41">
        <v>-6.6477000000000004</v>
      </c>
      <c r="E259" s="34">
        <f>VLOOKUP(A259,[1]GAS!$A$2:$B$215,2,FALSE)</f>
        <v>2.48</v>
      </c>
      <c r="F259" s="13">
        <f t="shared" ref="F259:F322" si="12">C259/E259</f>
        <v>2.1264919354838709</v>
      </c>
      <c r="G259" s="13">
        <f t="shared" si="11"/>
        <v>-2.6805241935483872</v>
      </c>
      <c r="H259" s="21">
        <v>43246</v>
      </c>
      <c r="I259" s="22">
        <v>18</v>
      </c>
      <c r="J259" s="13">
        <f t="shared" ref="J259:K322" si="13">F259</f>
        <v>2.1264919354838709</v>
      </c>
      <c r="K259" s="13">
        <f t="shared" si="13"/>
        <v>-2.6805241935483872</v>
      </c>
    </row>
    <row r="260" spans="1:15">
      <c r="A260" s="21">
        <v>43246</v>
      </c>
      <c r="B260" s="22">
        <v>19</v>
      </c>
      <c r="C260" s="34">
        <v>22.2773</v>
      </c>
      <c r="D260" s="41">
        <v>5.8827999999999996</v>
      </c>
      <c r="E260" s="34">
        <f>VLOOKUP(A260,[1]GAS!$A$2:$B$215,2,FALSE)</f>
        <v>2.48</v>
      </c>
      <c r="F260" s="13">
        <f t="shared" si="12"/>
        <v>8.9827822580645158</v>
      </c>
      <c r="G260" s="13">
        <f t="shared" ref="G260:G323" si="14">D260/E260</f>
        <v>2.3720967741935484</v>
      </c>
      <c r="H260" s="21">
        <v>43246</v>
      </c>
      <c r="I260" s="22">
        <v>19</v>
      </c>
      <c r="J260" s="13">
        <f t="shared" si="13"/>
        <v>8.9827822580645158</v>
      </c>
      <c r="K260" s="13">
        <f t="shared" si="13"/>
        <v>2.3720967741935484</v>
      </c>
    </row>
    <row r="261" spans="1:15">
      <c r="A261" s="21">
        <v>43246</v>
      </c>
      <c r="B261" s="22">
        <v>20</v>
      </c>
      <c r="C261" s="34">
        <v>40.264800000000001</v>
      </c>
      <c r="D261" s="41">
        <v>45.1721</v>
      </c>
      <c r="E261" s="34">
        <f>VLOOKUP(A261,[1]GAS!$A$2:$B$215,2,FALSE)</f>
        <v>2.48</v>
      </c>
      <c r="F261" s="13">
        <f t="shared" si="12"/>
        <v>16.235806451612905</v>
      </c>
      <c r="G261" s="13">
        <f t="shared" si="14"/>
        <v>18.214556451612903</v>
      </c>
      <c r="H261" s="21">
        <v>43246</v>
      </c>
      <c r="I261" s="22">
        <v>20</v>
      </c>
      <c r="J261" s="13">
        <f t="shared" si="13"/>
        <v>16.235806451612905</v>
      </c>
      <c r="K261" s="13">
        <f t="shared" si="13"/>
        <v>18.214556451612903</v>
      </c>
    </row>
    <row r="262" spans="1:15">
      <c r="A262" s="21">
        <v>43246</v>
      </c>
      <c r="B262" s="22">
        <v>21</v>
      </c>
      <c r="C262" s="34">
        <v>49.893500000000003</v>
      </c>
      <c r="D262" s="41">
        <v>28.406300000000002</v>
      </c>
      <c r="E262" s="34">
        <f>VLOOKUP(A262,[1]GAS!$A$2:$B$215,2,FALSE)</f>
        <v>2.48</v>
      </c>
      <c r="F262" s="13">
        <f t="shared" si="12"/>
        <v>20.118346774193551</v>
      </c>
      <c r="G262" s="13">
        <f t="shared" si="14"/>
        <v>11.454153225806452</v>
      </c>
      <c r="H262" s="21">
        <v>43246</v>
      </c>
      <c r="I262" s="22">
        <v>21</v>
      </c>
      <c r="J262" s="13">
        <f t="shared" si="13"/>
        <v>20.118346774193551</v>
      </c>
      <c r="K262" s="13">
        <f t="shared" si="13"/>
        <v>11.454153225806452</v>
      </c>
    </row>
    <row r="263" spans="1:15">
      <c r="A263" s="21">
        <v>43247</v>
      </c>
      <c r="B263" s="22">
        <v>12</v>
      </c>
      <c r="C263" s="34">
        <v>2.0861000000000001</v>
      </c>
      <c r="D263" s="41">
        <v>-4.4222999999999999</v>
      </c>
      <c r="E263" s="34">
        <f>VLOOKUP(A263,[1]GAS!$A$2:$B$215,2,FALSE)</f>
        <v>2.48</v>
      </c>
      <c r="F263" s="13">
        <f t="shared" si="12"/>
        <v>0.84116935483870969</v>
      </c>
      <c r="G263" s="13">
        <f t="shared" si="14"/>
        <v>-1.7831854838709678</v>
      </c>
      <c r="H263" s="21">
        <v>43247</v>
      </c>
      <c r="I263" s="22">
        <v>12</v>
      </c>
      <c r="J263" s="13">
        <f t="shared" si="13"/>
        <v>0.84116935483870969</v>
      </c>
      <c r="K263" s="13">
        <f t="shared" si="13"/>
        <v>-1.7831854838709678</v>
      </c>
      <c r="L263" s="20">
        <f>MAX(AVERAGE(C265:C268),AVERAGE(C266:C269),AVERAGE(C267:C270),AVERAGE(C268:C271),AVERAGE(C269:C272))</f>
        <v>36.20975</v>
      </c>
      <c r="M263" s="20">
        <f>MAX(AVERAGE(J265:J268),AVERAGE(J266:J269),AVERAGE(J267:J270),AVERAGE(J268:J271),AVERAGE(J269:J272))</f>
        <v>14.600705645161291</v>
      </c>
      <c r="N263" s="20">
        <f>MAX(AVERAGE(D265:D268),AVERAGE(D266:D269),AVERAGE(D267:D270),AVERAGE(D268:D271),AVERAGE(D269:D272))</f>
        <v>40.963250000000002</v>
      </c>
      <c r="O263" s="20">
        <f>MAX(AVERAGE(K265:K268),AVERAGE(K266:K269),AVERAGE(K267:K270),AVERAGE(K268:K271),AVERAGE(K269:K272))</f>
        <v>16.517439516129034</v>
      </c>
    </row>
    <row r="264" spans="1:15">
      <c r="A264" s="21">
        <v>43247</v>
      </c>
      <c r="B264" s="22">
        <v>13</v>
      </c>
      <c r="C264" s="34">
        <v>0.1113</v>
      </c>
      <c r="D264" s="41">
        <v>-3.0301999999999998</v>
      </c>
      <c r="E264" s="34">
        <f>VLOOKUP(A264,[1]GAS!$A$2:$B$215,2,FALSE)</f>
        <v>2.48</v>
      </c>
      <c r="F264" s="13">
        <f t="shared" si="12"/>
        <v>4.4879032258064513E-2</v>
      </c>
      <c r="G264" s="13">
        <f t="shared" si="14"/>
        <v>-1.2218548387096773</v>
      </c>
      <c r="H264" s="21">
        <v>43247</v>
      </c>
      <c r="I264" s="22">
        <v>13</v>
      </c>
      <c r="J264" s="13">
        <f t="shared" si="13"/>
        <v>4.4879032258064513E-2</v>
      </c>
      <c r="K264" s="13">
        <f t="shared" si="13"/>
        <v>-1.2218548387096773</v>
      </c>
    </row>
    <row r="265" spans="1:15">
      <c r="A265" s="21">
        <v>43247</v>
      </c>
      <c r="B265" s="22">
        <v>14</v>
      </c>
      <c r="C265" s="34">
        <v>-0.39129999999999998</v>
      </c>
      <c r="D265" s="41">
        <v>-3.5668000000000002</v>
      </c>
      <c r="E265" s="34">
        <f>VLOOKUP(A265,[1]GAS!$A$2:$B$215,2,FALSE)</f>
        <v>2.48</v>
      </c>
      <c r="F265" s="13">
        <f t="shared" si="12"/>
        <v>-0.15778225806451612</v>
      </c>
      <c r="G265" s="13">
        <f t="shared" si="14"/>
        <v>-1.4382258064516129</v>
      </c>
      <c r="H265" s="21">
        <v>43247</v>
      </c>
      <c r="I265" s="22">
        <v>14</v>
      </c>
      <c r="J265" s="13">
        <f t="shared" si="13"/>
        <v>-0.15778225806451612</v>
      </c>
      <c r="K265" s="13">
        <f t="shared" si="13"/>
        <v>-1.4382258064516129</v>
      </c>
    </row>
    <row r="266" spans="1:15">
      <c r="A266" s="21">
        <v>43247</v>
      </c>
      <c r="B266" s="22">
        <v>15</v>
      </c>
      <c r="C266" s="34">
        <v>1.0200000000000001E-2</v>
      </c>
      <c r="D266" s="41">
        <v>-4.3432000000000004</v>
      </c>
      <c r="E266" s="34">
        <f>VLOOKUP(A266,[1]GAS!$A$2:$B$215,2,FALSE)</f>
        <v>2.48</v>
      </c>
      <c r="F266" s="13">
        <f t="shared" si="12"/>
        <v>4.1129032258064519E-3</v>
      </c>
      <c r="G266" s="13">
        <f t="shared" si="14"/>
        <v>-1.7512903225806453</v>
      </c>
      <c r="H266" s="21">
        <v>43247</v>
      </c>
      <c r="I266" s="22">
        <v>15</v>
      </c>
      <c r="J266" s="13">
        <f t="shared" si="13"/>
        <v>4.1129032258064519E-3</v>
      </c>
      <c r="K266" s="13">
        <f t="shared" si="13"/>
        <v>-1.7512903225806453</v>
      </c>
    </row>
    <row r="267" spans="1:15">
      <c r="A267" s="21">
        <v>43247</v>
      </c>
      <c r="B267" s="22">
        <v>16</v>
      </c>
      <c r="C267" s="34">
        <v>1.0728</v>
      </c>
      <c r="D267" s="41">
        <v>-3.3902000000000001</v>
      </c>
      <c r="E267" s="34">
        <f>VLOOKUP(A267,[1]GAS!$A$2:$B$215,2,FALSE)</f>
        <v>2.48</v>
      </c>
      <c r="F267" s="13">
        <f t="shared" si="12"/>
        <v>0.4325806451612903</v>
      </c>
      <c r="G267" s="13">
        <f t="shared" si="14"/>
        <v>-1.3670161290322582</v>
      </c>
      <c r="H267" s="21">
        <v>43247</v>
      </c>
      <c r="I267" s="22">
        <v>16</v>
      </c>
      <c r="J267" s="13">
        <f t="shared" si="13"/>
        <v>0.4325806451612903</v>
      </c>
      <c r="K267" s="13">
        <f t="shared" si="13"/>
        <v>-1.3670161290322582</v>
      </c>
    </row>
    <row r="268" spans="1:15">
      <c r="A268" s="21">
        <v>43247</v>
      </c>
      <c r="B268" s="22">
        <v>17</v>
      </c>
      <c r="C268" s="34">
        <v>6.8129</v>
      </c>
      <c r="D268" s="41">
        <v>-1.5213000000000001</v>
      </c>
      <c r="E268" s="34">
        <f>VLOOKUP(A268,[1]GAS!$A$2:$B$215,2,FALSE)</f>
        <v>2.48</v>
      </c>
      <c r="F268" s="13">
        <f t="shared" si="12"/>
        <v>2.7471370967741935</v>
      </c>
      <c r="G268" s="13">
        <f t="shared" si="14"/>
        <v>-0.6134274193548388</v>
      </c>
      <c r="H268" s="21">
        <v>43247</v>
      </c>
      <c r="I268" s="22">
        <v>17</v>
      </c>
      <c r="J268" s="13">
        <f t="shared" si="13"/>
        <v>2.7471370967741935</v>
      </c>
      <c r="K268" s="13">
        <f t="shared" si="13"/>
        <v>-0.6134274193548388</v>
      </c>
    </row>
    <row r="269" spans="1:15">
      <c r="A269" s="21">
        <v>43247</v>
      </c>
      <c r="B269" s="22">
        <v>18</v>
      </c>
      <c r="C269" s="34">
        <v>19.3992</v>
      </c>
      <c r="D269" s="41">
        <v>5.2346000000000004</v>
      </c>
      <c r="E269" s="34">
        <f>VLOOKUP(A269,[1]GAS!$A$2:$B$215,2,FALSE)</f>
        <v>2.48</v>
      </c>
      <c r="F269" s="13">
        <f t="shared" si="12"/>
        <v>7.822258064516129</v>
      </c>
      <c r="G269" s="13">
        <f t="shared" si="14"/>
        <v>2.110725806451613</v>
      </c>
      <c r="H269" s="21">
        <v>43247</v>
      </c>
      <c r="I269" s="22">
        <v>18</v>
      </c>
      <c r="J269" s="13">
        <f t="shared" si="13"/>
        <v>7.822258064516129</v>
      </c>
      <c r="K269" s="13">
        <f t="shared" si="13"/>
        <v>2.110725806451613</v>
      </c>
    </row>
    <row r="270" spans="1:15">
      <c r="A270" s="21">
        <v>43247</v>
      </c>
      <c r="B270" s="22">
        <v>19</v>
      </c>
      <c r="C270" s="34">
        <v>31.866800000000001</v>
      </c>
      <c r="D270" s="41">
        <v>13.8995</v>
      </c>
      <c r="E270" s="34">
        <f>VLOOKUP(A270,[1]GAS!$A$2:$B$215,2,FALSE)</f>
        <v>2.48</v>
      </c>
      <c r="F270" s="13">
        <f t="shared" si="12"/>
        <v>12.849516129032258</v>
      </c>
      <c r="G270" s="13">
        <f t="shared" si="14"/>
        <v>5.6046370967741934</v>
      </c>
      <c r="H270" s="21">
        <v>43247</v>
      </c>
      <c r="I270" s="22">
        <v>19</v>
      </c>
      <c r="J270" s="13">
        <f t="shared" si="13"/>
        <v>12.849516129032258</v>
      </c>
      <c r="K270" s="13">
        <f t="shared" si="13"/>
        <v>5.6046370967741934</v>
      </c>
    </row>
    <row r="271" spans="1:15">
      <c r="A271" s="21">
        <v>43247</v>
      </c>
      <c r="B271" s="22">
        <v>20</v>
      </c>
      <c r="C271" s="34">
        <v>39.668799999999997</v>
      </c>
      <c r="D271" s="41">
        <v>118.7176</v>
      </c>
      <c r="E271" s="34">
        <f>VLOOKUP(A271,[1]GAS!$A$2:$B$215,2,FALSE)</f>
        <v>2.48</v>
      </c>
      <c r="F271" s="13">
        <f t="shared" si="12"/>
        <v>15.995483870967741</v>
      </c>
      <c r="G271" s="13">
        <f t="shared" si="14"/>
        <v>47.870000000000005</v>
      </c>
      <c r="H271" s="21">
        <v>43247</v>
      </c>
      <c r="I271" s="22">
        <v>20</v>
      </c>
      <c r="J271" s="13">
        <f t="shared" si="13"/>
        <v>15.995483870967741</v>
      </c>
      <c r="K271" s="13">
        <f t="shared" si="13"/>
        <v>47.870000000000005</v>
      </c>
    </row>
    <row r="272" spans="1:15">
      <c r="A272" s="21">
        <v>43247</v>
      </c>
      <c r="B272" s="22">
        <v>21</v>
      </c>
      <c r="C272" s="34">
        <v>53.904200000000003</v>
      </c>
      <c r="D272" s="41">
        <v>26.001300000000001</v>
      </c>
      <c r="E272" s="34">
        <f>VLOOKUP(A272,[1]GAS!$A$2:$B$215,2,FALSE)</f>
        <v>2.48</v>
      </c>
      <c r="F272" s="13">
        <f t="shared" si="12"/>
        <v>21.735564516129035</v>
      </c>
      <c r="G272" s="13">
        <f t="shared" si="14"/>
        <v>10.484395161290323</v>
      </c>
      <c r="H272" s="21">
        <v>43247</v>
      </c>
      <c r="I272" s="22">
        <v>21</v>
      </c>
      <c r="J272" s="13">
        <f t="shared" si="13"/>
        <v>21.735564516129035</v>
      </c>
      <c r="K272" s="13">
        <f t="shared" si="13"/>
        <v>10.484395161290323</v>
      </c>
    </row>
    <row r="273" spans="1:15">
      <c r="A273" s="21">
        <v>43248</v>
      </c>
      <c r="B273" s="22">
        <v>12</v>
      </c>
      <c r="C273" s="34">
        <v>3.3584999999999998</v>
      </c>
      <c r="D273" s="41">
        <v>7.5795000000000003</v>
      </c>
      <c r="E273" s="34">
        <f>VLOOKUP(A273,[1]GAS!$A$2:$B$215,2,FALSE)</f>
        <v>2.48</v>
      </c>
      <c r="F273" s="13">
        <f t="shared" si="12"/>
        <v>1.3542338709677419</v>
      </c>
      <c r="G273" s="13">
        <f t="shared" si="14"/>
        <v>3.0562500000000004</v>
      </c>
      <c r="H273" s="21">
        <v>43248</v>
      </c>
      <c r="I273" s="22">
        <v>12</v>
      </c>
      <c r="J273" s="13">
        <f t="shared" si="13"/>
        <v>1.3542338709677419</v>
      </c>
      <c r="K273" s="13">
        <f t="shared" si="13"/>
        <v>3.0562500000000004</v>
      </c>
      <c r="L273" s="20">
        <f>MAX(AVERAGE(C275:C278),AVERAGE(C276:C279),AVERAGE(C277:C280),AVERAGE(C278:C281),AVERAGE(C279:C282))</f>
        <v>41.568725000000001</v>
      </c>
      <c r="M273" s="20">
        <f>MAX(AVERAGE(J275:J278),AVERAGE(J276:J279),AVERAGE(J277:J280),AVERAGE(J278:J281),AVERAGE(J279:J282))</f>
        <v>16.761582661290326</v>
      </c>
      <c r="N273" s="20">
        <f>MAX(AVERAGE(D275:D278),AVERAGE(D276:D279),AVERAGE(D277:D280),AVERAGE(D278:D281),AVERAGE(D279:D282))</f>
        <v>63.864925000000007</v>
      </c>
      <c r="O273" s="20">
        <f>MAX(AVERAGE(K275:K278),AVERAGE(K276:K279),AVERAGE(K277:K280),AVERAGE(K278:K281),AVERAGE(K279:K282))</f>
        <v>25.751985887096776</v>
      </c>
    </row>
    <row r="274" spans="1:15">
      <c r="A274" s="21">
        <v>43248</v>
      </c>
      <c r="B274" s="22">
        <v>13</v>
      </c>
      <c r="C274" s="34">
        <v>5.2535999999999996</v>
      </c>
      <c r="D274" s="41">
        <v>7.0263999999999998</v>
      </c>
      <c r="E274" s="34">
        <f>VLOOKUP(A274,[1]GAS!$A$2:$B$215,2,FALSE)</f>
        <v>2.48</v>
      </c>
      <c r="F274" s="13">
        <f t="shared" si="12"/>
        <v>2.1183870967741933</v>
      </c>
      <c r="G274" s="13">
        <f t="shared" si="14"/>
        <v>2.8332258064516127</v>
      </c>
      <c r="H274" s="21">
        <v>43248</v>
      </c>
      <c r="I274" s="22">
        <v>13</v>
      </c>
      <c r="J274" s="13">
        <f t="shared" si="13"/>
        <v>2.1183870967741933</v>
      </c>
      <c r="K274" s="13">
        <f t="shared" si="13"/>
        <v>2.8332258064516127</v>
      </c>
    </row>
    <row r="275" spans="1:15">
      <c r="A275" s="21">
        <v>43248</v>
      </c>
      <c r="B275" s="22">
        <v>14</v>
      </c>
      <c r="C275" s="34">
        <v>11.820399999999999</v>
      </c>
      <c r="D275" s="41">
        <v>4.1162999999999998</v>
      </c>
      <c r="E275" s="34">
        <f>VLOOKUP(A275,[1]GAS!$A$2:$B$215,2,FALSE)</f>
        <v>2.48</v>
      </c>
      <c r="F275" s="13">
        <f t="shared" si="12"/>
        <v>4.7662903225806446</v>
      </c>
      <c r="G275" s="13">
        <f t="shared" si="14"/>
        <v>1.6597983870967741</v>
      </c>
      <c r="H275" s="21">
        <v>43248</v>
      </c>
      <c r="I275" s="22">
        <v>14</v>
      </c>
      <c r="J275" s="13">
        <f t="shared" si="13"/>
        <v>4.7662903225806446</v>
      </c>
      <c r="K275" s="13">
        <f t="shared" si="13"/>
        <v>1.6597983870967741</v>
      </c>
    </row>
    <row r="276" spans="1:15">
      <c r="A276" s="21">
        <v>43248</v>
      </c>
      <c r="B276" s="22">
        <v>15</v>
      </c>
      <c r="C276" s="34">
        <v>14.115600000000001</v>
      </c>
      <c r="D276" s="41">
        <v>0.53469999999999995</v>
      </c>
      <c r="E276" s="34">
        <f>VLOOKUP(A276,[1]GAS!$A$2:$B$215,2,FALSE)</f>
        <v>2.48</v>
      </c>
      <c r="F276" s="13">
        <f t="shared" si="12"/>
        <v>5.6917741935483877</v>
      </c>
      <c r="G276" s="13">
        <f t="shared" si="14"/>
        <v>0.21560483870967739</v>
      </c>
      <c r="H276" s="21">
        <v>43248</v>
      </c>
      <c r="I276" s="22">
        <v>15</v>
      </c>
      <c r="J276" s="13">
        <f t="shared" si="13"/>
        <v>5.6917741935483877</v>
      </c>
      <c r="K276" s="13">
        <f t="shared" si="13"/>
        <v>0.21560483870967739</v>
      </c>
    </row>
    <row r="277" spans="1:15">
      <c r="A277" s="21">
        <v>43248</v>
      </c>
      <c r="B277" s="22">
        <v>16</v>
      </c>
      <c r="C277" s="34">
        <v>16.6874</v>
      </c>
      <c r="D277" s="41">
        <v>6.2805</v>
      </c>
      <c r="E277" s="34">
        <f>VLOOKUP(A277,[1]GAS!$A$2:$B$215,2,FALSE)</f>
        <v>2.48</v>
      </c>
      <c r="F277" s="13">
        <f t="shared" si="12"/>
        <v>6.7287903225806449</v>
      </c>
      <c r="G277" s="13">
        <f t="shared" si="14"/>
        <v>2.5324596774193546</v>
      </c>
      <c r="H277" s="21">
        <v>43248</v>
      </c>
      <c r="I277" s="22">
        <v>16</v>
      </c>
      <c r="J277" s="13">
        <f t="shared" si="13"/>
        <v>6.7287903225806449</v>
      </c>
      <c r="K277" s="13">
        <f t="shared" si="13"/>
        <v>2.5324596774193546</v>
      </c>
    </row>
    <row r="278" spans="1:15">
      <c r="A278" s="21">
        <v>43248</v>
      </c>
      <c r="B278" s="22">
        <v>17</v>
      </c>
      <c r="C278" s="34">
        <v>21.609500000000001</v>
      </c>
      <c r="D278" s="41">
        <v>4.6078000000000001</v>
      </c>
      <c r="E278" s="34">
        <f>VLOOKUP(A278,[1]GAS!$A$2:$B$215,2,FALSE)</f>
        <v>2.48</v>
      </c>
      <c r="F278" s="13">
        <f t="shared" si="12"/>
        <v>8.7135080645161285</v>
      </c>
      <c r="G278" s="13">
        <f t="shared" si="14"/>
        <v>1.8579838709677421</v>
      </c>
      <c r="H278" s="21">
        <v>43248</v>
      </c>
      <c r="I278" s="22">
        <v>17</v>
      </c>
      <c r="J278" s="13">
        <f t="shared" si="13"/>
        <v>8.7135080645161285</v>
      </c>
      <c r="K278" s="13">
        <f t="shared" si="13"/>
        <v>1.8579838709677421</v>
      </c>
    </row>
    <row r="279" spans="1:15">
      <c r="A279" s="21">
        <v>43248</v>
      </c>
      <c r="B279" s="22">
        <v>18</v>
      </c>
      <c r="C279" s="34">
        <v>27.569299999999998</v>
      </c>
      <c r="D279" s="41">
        <v>22.856200000000001</v>
      </c>
      <c r="E279" s="34">
        <f>VLOOKUP(A279,[1]GAS!$A$2:$B$215,2,FALSE)</f>
        <v>2.48</v>
      </c>
      <c r="F279" s="13">
        <f t="shared" si="12"/>
        <v>11.11665322580645</v>
      </c>
      <c r="G279" s="13">
        <f t="shared" si="14"/>
        <v>9.2162096774193554</v>
      </c>
      <c r="H279" s="21">
        <v>43248</v>
      </c>
      <c r="I279" s="22">
        <v>18</v>
      </c>
      <c r="J279" s="13">
        <f t="shared" si="13"/>
        <v>11.11665322580645</v>
      </c>
      <c r="K279" s="13">
        <f t="shared" si="13"/>
        <v>9.2162096774193554</v>
      </c>
    </row>
    <row r="280" spans="1:15">
      <c r="A280" s="21">
        <v>43248</v>
      </c>
      <c r="B280" s="22">
        <v>19</v>
      </c>
      <c r="C280" s="34">
        <v>35.790599999999998</v>
      </c>
      <c r="D280" s="41">
        <v>99.741100000000003</v>
      </c>
      <c r="E280" s="34">
        <f>VLOOKUP(A280,[1]GAS!$A$2:$B$215,2,FALSE)</f>
        <v>2.48</v>
      </c>
      <c r="F280" s="13">
        <f t="shared" si="12"/>
        <v>14.431693548387097</v>
      </c>
      <c r="G280" s="13">
        <f t="shared" si="14"/>
        <v>40.218185483870968</v>
      </c>
      <c r="H280" s="21">
        <v>43248</v>
      </c>
      <c r="I280" s="22">
        <v>19</v>
      </c>
      <c r="J280" s="13">
        <f t="shared" si="13"/>
        <v>14.431693548387097</v>
      </c>
      <c r="K280" s="13">
        <f t="shared" si="13"/>
        <v>40.218185483870968</v>
      </c>
    </row>
    <row r="281" spans="1:15">
      <c r="A281" s="21">
        <v>43248</v>
      </c>
      <c r="B281" s="22">
        <v>20</v>
      </c>
      <c r="C281" s="34">
        <v>44.158700000000003</v>
      </c>
      <c r="D281" s="41">
        <v>99.798000000000002</v>
      </c>
      <c r="E281" s="34">
        <f>VLOOKUP(A281,[1]GAS!$A$2:$B$215,2,FALSE)</f>
        <v>2.48</v>
      </c>
      <c r="F281" s="13">
        <f t="shared" si="12"/>
        <v>17.805927419354841</v>
      </c>
      <c r="G281" s="13">
        <f t="shared" si="14"/>
        <v>40.241129032258065</v>
      </c>
      <c r="H281" s="21">
        <v>43248</v>
      </c>
      <c r="I281" s="22">
        <v>20</v>
      </c>
      <c r="J281" s="13">
        <f t="shared" si="13"/>
        <v>17.805927419354841</v>
      </c>
      <c r="K281" s="13">
        <f t="shared" si="13"/>
        <v>40.241129032258065</v>
      </c>
    </row>
    <row r="282" spans="1:15">
      <c r="A282" s="21">
        <v>43248</v>
      </c>
      <c r="B282" s="22">
        <v>21</v>
      </c>
      <c r="C282" s="34">
        <v>58.756300000000003</v>
      </c>
      <c r="D282" s="41">
        <v>33.064399999999999</v>
      </c>
      <c r="E282" s="34">
        <f>VLOOKUP(A282,[1]GAS!$A$2:$B$215,2,FALSE)</f>
        <v>2.48</v>
      </c>
      <c r="F282" s="13">
        <f t="shared" si="12"/>
        <v>23.692056451612906</v>
      </c>
      <c r="G282" s="13">
        <f t="shared" si="14"/>
        <v>13.332419354838709</v>
      </c>
      <c r="H282" s="21">
        <v>43248</v>
      </c>
      <c r="I282" s="22">
        <v>21</v>
      </c>
      <c r="J282" s="13">
        <f t="shared" si="13"/>
        <v>23.692056451612906</v>
      </c>
      <c r="K282" s="13">
        <f t="shared" si="13"/>
        <v>13.332419354838709</v>
      </c>
    </row>
    <row r="283" spans="1:15">
      <c r="A283" s="21">
        <v>43249</v>
      </c>
      <c r="B283" s="22">
        <v>12</v>
      </c>
      <c r="C283" s="34">
        <v>25.968900000000001</v>
      </c>
      <c r="D283" s="41">
        <v>17.314900000000002</v>
      </c>
      <c r="E283" s="34">
        <f>VLOOKUP(A283,[1]GAS!$A$2:$B$215,2,FALSE)</f>
        <v>2.48</v>
      </c>
      <c r="F283" s="13">
        <f t="shared" si="12"/>
        <v>10.471330645161292</v>
      </c>
      <c r="G283" s="13">
        <f t="shared" si="14"/>
        <v>6.9818145161290328</v>
      </c>
      <c r="H283" s="21">
        <v>43249</v>
      </c>
      <c r="I283" s="22">
        <v>12</v>
      </c>
      <c r="J283" s="13">
        <f t="shared" si="13"/>
        <v>10.471330645161292</v>
      </c>
      <c r="K283" s="13">
        <f t="shared" si="13"/>
        <v>6.9818145161290328</v>
      </c>
      <c r="L283" s="20">
        <f>MAX(AVERAGE(C285:C288),AVERAGE(C286:C289),AVERAGE(C287:C290),AVERAGE(C288:C291),AVERAGE(C289:C292))</f>
        <v>49.899175</v>
      </c>
      <c r="M283" s="20">
        <f>MAX(AVERAGE(J285:J288),AVERAGE(J286:J289),AVERAGE(J287:J290),AVERAGE(J288:J291),AVERAGE(J289:J292))</f>
        <v>20.120635080645162</v>
      </c>
      <c r="N283" s="20">
        <f>MAX(AVERAGE(D285:D288),AVERAGE(D286:D289),AVERAGE(D287:D290),AVERAGE(D288:D291),AVERAGE(D289:D292))</f>
        <v>34.664774999999999</v>
      </c>
      <c r="O283" s="20">
        <f>MAX(AVERAGE(K285:K288),AVERAGE(K286:K289),AVERAGE(K287:K290),AVERAGE(K288:K291),AVERAGE(K289:K292))</f>
        <v>13.977731854838709</v>
      </c>
    </row>
    <row r="284" spans="1:15">
      <c r="A284" s="21">
        <v>43249</v>
      </c>
      <c r="B284" s="22">
        <v>13</v>
      </c>
      <c r="C284" s="34">
        <v>23.871400000000001</v>
      </c>
      <c r="D284" s="41">
        <v>23.426600000000001</v>
      </c>
      <c r="E284" s="34">
        <f>VLOOKUP(A284,[1]GAS!$A$2:$B$215,2,FALSE)</f>
        <v>2.48</v>
      </c>
      <c r="F284" s="13">
        <f t="shared" si="12"/>
        <v>9.6255645161290335</v>
      </c>
      <c r="G284" s="13">
        <f t="shared" si="14"/>
        <v>9.4462096774193558</v>
      </c>
      <c r="H284" s="21">
        <v>43249</v>
      </c>
      <c r="I284" s="22">
        <v>13</v>
      </c>
      <c r="J284" s="13">
        <f t="shared" si="13"/>
        <v>9.6255645161290335</v>
      </c>
      <c r="K284" s="13">
        <f t="shared" si="13"/>
        <v>9.4462096774193558</v>
      </c>
    </row>
    <row r="285" spans="1:15">
      <c r="A285" s="21">
        <v>43249</v>
      </c>
      <c r="B285" s="22">
        <v>14</v>
      </c>
      <c r="C285" s="34">
        <v>27.563099999999999</v>
      </c>
      <c r="D285" s="41">
        <v>52.671100000000003</v>
      </c>
      <c r="E285" s="34">
        <f>VLOOKUP(A285,[1]GAS!$A$2:$B$215,2,FALSE)</f>
        <v>2.48</v>
      </c>
      <c r="F285" s="13">
        <f t="shared" si="12"/>
        <v>11.114153225806451</v>
      </c>
      <c r="G285" s="13">
        <f t="shared" si="14"/>
        <v>21.238346774193548</v>
      </c>
      <c r="H285" s="21">
        <v>43249</v>
      </c>
      <c r="I285" s="22">
        <v>14</v>
      </c>
      <c r="J285" s="13">
        <f t="shared" si="13"/>
        <v>11.114153225806451</v>
      </c>
      <c r="K285" s="13">
        <f t="shared" si="13"/>
        <v>21.238346774193548</v>
      </c>
    </row>
    <row r="286" spans="1:15">
      <c r="A286" s="21">
        <v>43249</v>
      </c>
      <c r="B286" s="22">
        <v>15</v>
      </c>
      <c r="C286" s="34">
        <v>29.145399999999999</v>
      </c>
      <c r="D286" s="41">
        <v>24.924499999999998</v>
      </c>
      <c r="E286" s="34">
        <f>VLOOKUP(A286,[1]GAS!$A$2:$B$215,2,FALSE)</f>
        <v>2.48</v>
      </c>
      <c r="F286" s="13">
        <f t="shared" si="12"/>
        <v>11.752177419354839</v>
      </c>
      <c r="G286" s="13">
        <f t="shared" si="14"/>
        <v>10.050201612903225</v>
      </c>
      <c r="H286" s="21">
        <v>43249</v>
      </c>
      <c r="I286" s="22">
        <v>15</v>
      </c>
      <c r="J286" s="13">
        <f t="shared" si="13"/>
        <v>11.752177419354839</v>
      </c>
      <c r="K286" s="13">
        <f t="shared" si="13"/>
        <v>10.050201612903225</v>
      </c>
    </row>
    <row r="287" spans="1:15">
      <c r="A287" s="21">
        <v>43249</v>
      </c>
      <c r="B287" s="22">
        <v>16</v>
      </c>
      <c r="C287" s="34">
        <v>32.383200000000002</v>
      </c>
      <c r="D287" s="41">
        <v>28.7563</v>
      </c>
      <c r="E287" s="34">
        <f>VLOOKUP(A287,[1]GAS!$A$2:$B$215,2,FALSE)</f>
        <v>2.48</v>
      </c>
      <c r="F287" s="13">
        <f t="shared" si="12"/>
        <v>13.057741935483872</v>
      </c>
      <c r="G287" s="13">
        <f t="shared" si="14"/>
        <v>11.595282258064517</v>
      </c>
      <c r="H287" s="21">
        <v>43249</v>
      </c>
      <c r="I287" s="22">
        <v>16</v>
      </c>
      <c r="J287" s="13">
        <f t="shared" si="13"/>
        <v>13.057741935483872</v>
      </c>
      <c r="K287" s="13">
        <f t="shared" si="13"/>
        <v>11.595282258064517</v>
      </c>
    </row>
    <row r="288" spans="1:15">
      <c r="A288" s="21">
        <v>43249</v>
      </c>
      <c r="B288" s="22">
        <v>17</v>
      </c>
      <c r="C288" s="34">
        <v>36.926000000000002</v>
      </c>
      <c r="D288" s="41">
        <v>32.307200000000002</v>
      </c>
      <c r="E288" s="34">
        <f>VLOOKUP(A288,[1]GAS!$A$2:$B$215,2,FALSE)</f>
        <v>2.48</v>
      </c>
      <c r="F288" s="13">
        <f t="shared" si="12"/>
        <v>14.889516129032259</v>
      </c>
      <c r="G288" s="13">
        <f t="shared" si="14"/>
        <v>13.027096774193549</v>
      </c>
      <c r="H288" s="21">
        <v>43249</v>
      </c>
      <c r="I288" s="22">
        <v>17</v>
      </c>
      <c r="J288" s="13">
        <f t="shared" si="13"/>
        <v>14.889516129032259</v>
      </c>
      <c r="K288" s="13">
        <f t="shared" si="13"/>
        <v>13.027096774193549</v>
      </c>
    </row>
    <row r="289" spans="1:15">
      <c r="A289" s="21">
        <v>43249</v>
      </c>
      <c r="B289" s="22">
        <v>18</v>
      </c>
      <c r="C289" s="34">
        <v>39.393900000000002</v>
      </c>
      <c r="D289" s="41">
        <v>26.939599999999999</v>
      </c>
      <c r="E289" s="34">
        <f>VLOOKUP(A289,[1]GAS!$A$2:$B$215,2,FALSE)</f>
        <v>2.48</v>
      </c>
      <c r="F289" s="13">
        <f t="shared" si="12"/>
        <v>15.884637096774194</v>
      </c>
      <c r="G289" s="13">
        <f t="shared" si="14"/>
        <v>10.86274193548387</v>
      </c>
      <c r="H289" s="21">
        <v>43249</v>
      </c>
      <c r="I289" s="22">
        <v>18</v>
      </c>
      <c r="J289" s="13">
        <f t="shared" si="13"/>
        <v>15.884637096774194</v>
      </c>
      <c r="K289" s="13">
        <f t="shared" si="13"/>
        <v>10.86274193548387</v>
      </c>
    </row>
    <row r="290" spans="1:15">
      <c r="A290" s="21">
        <v>43249</v>
      </c>
      <c r="B290" s="22">
        <v>19</v>
      </c>
      <c r="C290" s="34">
        <v>43.92</v>
      </c>
      <c r="D290" s="41">
        <v>25.3796</v>
      </c>
      <c r="E290" s="34">
        <f>VLOOKUP(A290,[1]GAS!$A$2:$B$215,2,FALSE)</f>
        <v>2.48</v>
      </c>
      <c r="F290" s="13">
        <f t="shared" si="12"/>
        <v>17.70967741935484</v>
      </c>
      <c r="G290" s="13">
        <f t="shared" si="14"/>
        <v>10.233709677419355</v>
      </c>
      <c r="H290" s="21">
        <v>43249</v>
      </c>
      <c r="I290" s="22">
        <v>19</v>
      </c>
      <c r="J290" s="13">
        <f t="shared" si="13"/>
        <v>17.70967741935484</v>
      </c>
      <c r="K290" s="13">
        <f t="shared" si="13"/>
        <v>10.233709677419355</v>
      </c>
    </row>
    <row r="291" spans="1:15">
      <c r="A291" s="21">
        <v>43249</v>
      </c>
      <c r="B291" s="22">
        <v>20</v>
      </c>
      <c r="C291" s="34">
        <v>60.548200000000001</v>
      </c>
      <c r="D291" s="41">
        <v>28.718800000000002</v>
      </c>
      <c r="E291" s="34">
        <f>VLOOKUP(A291,[1]GAS!$A$2:$B$215,2,FALSE)</f>
        <v>2.48</v>
      </c>
      <c r="F291" s="13">
        <f t="shared" si="12"/>
        <v>24.414596774193548</v>
      </c>
      <c r="G291" s="13">
        <f t="shared" si="14"/>
        <v>11.580161290322581</v>
      </c>
      <c r="H291" s="21">
        <v>43249</v>
      </c>
      <c r="I291" s="22">
        <v>20</v>
      </c>
      <c r="J291" s="13">
        <f t="shared" si="13"/>
        <v>24.414596774193548</v>
      </c>
      <c r="K291" s="13">
        <f t="shared" si="13"/>
        <v>11.580161290322581</v>
      </c>
    </row>
    <row r="292" spans="1:15">
      <c r="A292" s="21">
        <v>43249</v>
      </c>
      <c r="B292" s="22">
        <v>21</v>
      </c>
      <c r="C292" s="34">
        <v>55.7346</v>
      </c>
      <c r="D292" s="41">
        <v>44.189700000000002</v>
      </c>
      <c r="E292" s="34">
        <f>VLOOKUP(A292,[1]GAS!$A$2:$B$215,2,FALSE)</f>
        <v>2.48</v>
      </c>
      <c r="F292" s="13">
        <f t="shared" si="12"/>
        <v>22.473629032258064</v>
      </c>
      <c r="G292" s="13">
        <f t="shared" si="14"/>
        <v>17.81842741935484</v>
      </c>
      <c r="H292" s="21">
        <v>43249</v>
      </c>
      <c r="I292" s="22">
        <v>21</v>
      </c>
      <c r="J292" s="13">
        <f t="shared" si="13"/>
        <v>22.473629032258064</v>
      </c>
      <c r="K292" s="13">
        <f t="shared" si="13"/>
        <v>17.81842741935484</v>
      </c>
    </row>
    <row r="293" spans="1:15">
      <c r="A293" s="21">
        <v>43250</v>
      </c>
      <c r="B293" s="22">
        <v>12</v>
      </c>
      <c r="C293" s="34">
        <v>39.178600000000003</v>
      </c>
      <c r="D293" s="41">
        <v>-3.8024</v>
      </c>
      <c r="E293" s="34">
        <f>VLOOKUP(A293,[1]GAS!$A$2:$B$215,2,FALSE)</f>
        <v>3.6999999999999997</v>
      </c>
      <c r="F293" s="13">
        <f t="shared" si="12"/>
        <v>10.588810810810813</v>
      </c>
      <c r="G293" s="13">
        <f t="shared" si="14"/>
        <v>-1.0276756756756757</v>
      </c>
      <c r="H293" s="21">
        <v>43250</v>
      </c>
      <c r="I293" s="22">
        <v>12</v>
      </c>
      <c r="J293" s="13">
        <f t="shared" si="13"/>
        <v>10.588810810810813</v>
      </c>
      <c r="K293" s="13">
        <f t="shared" si="13"/>
        <v>-1.0276756756756757</v>
      </c>
      <c r="L293" s="20">
        <f>MAX(AVERAGE(C295:C298),AVERAGE(C296:C299),AVERAGE(C297:C300),AVERAGE(C298:C301),AVERAGE(C299:C302))</f>
        <v>49.665049999999994</v>
      </c>
      <c r="M293" s="20">
        <f>MAX(AVERAGE(J295:J298),AVERAGE(J296:J299),AVERAGE(J297:J300),AVERAGE(J298:J301),AVERAGE(J299:J302))</f>
        <v>13.422986486486487</v>
      </c>
      <c r="N293" s="20">
        <f>MAX(AVERAGE(D295:D298),AVERAGE(D296:D299),AVERAGE(D297:D300),AVERAGE(D298:D301),AVERAGE(D299:D302))</f>
        <v>20.405975000000002</v>
      </c>
      <c r="O293" s="20">
        <f>MAX(AVERAGE(K295:K298),AVERAGE(K296:K299),AVERAGE(K297:K300),AVERAGE(K298:K301),AVERAGE(K299:K302))</f>
        <v>5.5151283783783782</v>
      </c>
    </row>
    <row r="294" spans="1:15">
      <c r="A294" s="21">
        <v>43250</v>
      </c>
      <c r="B294" s="22">
        <v>13</v>
      </c>
      <c r="C294" s="34">
        <v>37.32</v>
      </c>
      <c r="D294" s="41">
        <v>-5.1916000000000002</v>
      </c>
      <c r="E294" s="34">
        <f>VLOOKUP(A294,[1]GAS!$A$2:$B$215,2,FALSE)</f>
        <v>3.6999999999999997</v>
      </c>
      <c r="F294" s="13">
        <f t="shared" si="12"/>
        <v>10.086486486486487</v>
      </c>
      <c r="G294" s="13">
        <f t="shared" si="14"/>
        <v>-1.4031351351351353</v>
      </c>
      <c r="H294" s="21">
        <v>43250</v>
      </c>
      <c r="I294" s="22">
        <v>13</v>
      </c>
      <c r="J294" s="13">
        <f t="shared" si="13"/>
        <v>10.086486486486487</v>
      </c>
      <c r="K294" s="13">
        <f t="shared" si="13"/>
        <v>-1.4031351351351353</v>
      </c>
    </row>
    <row r="295" spans="1:15">
      <c r="A295" s="21">
        <v>43250</v>
      </c>
      <c r="B295" s="22">
        <v>14</v>
      </c>
      <c r="C295" s="34">
        <v>32.895499999999998</v>
      </c>
      <c r="D295" s="41">
        <v>-9.1728000000000005</v>
      </c>
      <c r="E295" s="34">
        <f>VLOOKUP(A295,[1]GAS!$A$2:$B$215,2,FALSE)</f>
        <v>3.6999999999999997</v>
      </c>
      <c r="F295" s="13">
        <f t="shared" si="12"/>
        <v>8.8906756756756753</v>
      </c>
      <c r="G295" s="13">
        <f t="shared" si="14"/>
        <v>-2.4791351351351354</v>
      </c>
      <c r="H295" s="21">
        <v>43250</v>
      </c>
      <c r="I295" s="22">
        <v>14</v>
      </c>
      <c r="J295" s="13">
        <f t="shared" si="13"/>
        <v>8.8906756756756753</v>
      </c>
      <c r="K295" s="13">
        <f t="shared" si="13"/>
        <v>-2.4791351351351354</v>
      </c>
    </row>
    <row r="296" spans="1:15">
      <c r="A296" s="21">
        <v>43250</v>
      </c>
      <c r="B296" s="22">
        <v>15</v>
      </c>
      <c r="C296" s="34">
        <v>35.168999999999997</v>
      </c>
      <c r="D296" s="41">
        <v>-0.61950000000000005</v>
      </c>
      <c r="E296" s="34">
        <f>VLOOKUP(A296,[1]GAS!$A$2:$B$215,2,FALSE)</f>
        <v>3.6999999999999997</v>
      </c>
      <c r="F296" s="13">
        <f t="shared" si="12"/>
        <v>9.5051351351351343</v>
      </c>
      <c r="G296" s="13">
        <f t="shared" si="14"/>
        <v>-0.16743243243243247</v>
      </c>
      <c r="H296" s="21">
        <v>43250</v>
      </c>
      <c r="I296" s="22">
        <v>15</v>
      </c>
      <c r="J296" s="13">
        <f t="shared" si="13"/>
        <v>9.5051351351351343</v>
      </c>
      <c r="K296" s="13">
        <f t="shared" si="13"/>
        <v>-0.16743243243243247</v>
      </c>
    </row>
    <row r="297" spans="1:15">
      <c r="A297" s="21">
        <v>43250</v>
      </c>
      <c r="B297" s="22">
        <v>16</v>
      </c>
      <c r="C297" s="34">
        <v>35.598100000000002</v>
      </c>
      <c r="D297" s="41">
        <v>1.8492</v>
      </c>
      <c r="E297" s="34">
        <f>VLOOKUP(A297,[1]GAS!$A$2:$B$215,2,FALSE)</f>
        <v>3.6999999999999997</v>
      </c>
      <c r="F297" s="13">
        <f t="shared" si="12"/>
        <v>9.6211081081081087</v>
      </c>
      <c r="G297" s="13">
        <f t="shared" si="14"/>
        <v>0.4997837837837838</v>
      </c>
      <c r="H297" s="21">
        <v>43250</v>
      </c>
      <c r="I297" s="22">
        <v>16</v>
      </c>
      <c r="J297" s="13">
        <f t="shared" si="13"/>
        <v>9.6211081081081087</v>
      </c>
      <c r="K297" s="13">
        <f t="shared" si="13"/>
        <v>0.4997837837837838</v>
      </c>
    </row>
    <row r="298" spans="1:15">
      <c r="A298" s="21">
        <v>43250</v>
      </c>
      <c r="B298" s="22">
        <v>17</v>
      </c>
      <c r="C298" s="34">
        <v>46.73</v>
      </c>
      <c r="D298" s="41">
        <v>10.657400000000001</v>
      </c>
      <c r="E298" s="34">
        <f>VLOOKUP(A298,[1]GAS!$A$2:$B$215,2,FALSE)</f>
        <v>3.6999999999999997</v>
      </c>
      <c r="F298" s="13">
        <f t="shared" si="12"/>
        <v>12.62972972972973</v>
      </c>
      <c r="G298" s="13">
        <f t="shared" si="14"/>
        <v>2.8803783783783787</v>
      </c>
      <c r="H298" s="21">
        <v>43250</v>
      </c>
      <c r="I298" s="22">
        <v>17</v>
      </c>
      <c r="J298" s="13">
        <f t="shared" si="13"/>
        <v>12.62972972972973</v>
      </c>
      <c r="K298" s="13">
        <f t="shared" si="13"/>
        <v>2.8803783783783787</v>
      </c>
    </row>
    <row r="299" spans="1:15">
      <c r="A299" s="21">
        <v>43250</v>
      </c>
      <c r="B299" s="22">
        <v>18</v>
      </c>
      <c r="C299" s="34">
        <v>40.370199999999997</v>
      </c>
      <c r="D299" s="41">
        <v>10.9147</v>
      </c>
      <c r="E299" s="34">
        <f>VLOOKUP(A299,[1]GAS!$A$2:$B$215,2,FALSE)</f>
        <v>3.6999999999999997</v>
      </c>
      <c r="F299" s="13">
        <f t="shared" si="12"/>
        <v>10.910864864864864</v>
      </c>
      <c r="G299" s="13">
        <f t="shared" si="14"/>
        <v>2.949918918918919</v>
      </c>
      <c r="H299" s="21">
        <v>43250</v>
      </c>
      <c r="I299" s="22">
        <v>18</v>
      </c>
      <c r="J299" s="13">
        <f t="shared" si="13"/>
        <v>10.910864864864864</v>
      </c>
      <c r="K299" s="13">
        <f t="shared" si="13"/>
        <v>2.949918918918919</v>
      </c>
    </row>
    <row r="300" spans="1:15">
      <c r="A300" s="21">
        <v>43250</v>
      </c>
      <c r="B300" s="22">
        <v>19</v>
      </c>
      <c r="C300" s="34">
        <v>45.91</v>
      </c>
      <c r="D300" s="41">
        <v>21.0181</v>
      </c>
      <c r="E300" s="34">
        <f>VLOOKUP(A300,[1]GAS!$A$2:$B$215,2,FALSE)</f>
        <v>3.6999999999999997</v>
      </c>
      <c r="F300" s="13">
        <f t="shared" si="12"/>
        <v>12.408108108108108</v>
      </c>
      <c r="G300" s="13">
        <f t="shared" si="14"/>
        <v>5.680567567567568</v>
      </c>
      <c r="H300" s="21">
        <v>43250</v>
      </c>
      <c r="I300" s="22">
        <v>19</v>
      </c>
      <c r="J300" s="13">
        <f t="shared" si="13"/>
        <v>12.408108108108108</v>
      </c>
      <c r="K300" s="13">
        <f t="shared" si="13"/>
        <v>5.680567567567568</v>
      </c>
    </row>
    <row r="301" spans="1:15">
      <c r="A301" s="21">
        <v>43250</v>
      </c>
      <c r="B301" s="22">
        <v>20</v>
      </c>
      <c r="C301" s="34">
        <v>48.291600000000003</v>
      </c>
      <c r="D301" s="41">
        <v>22.167200000000001</v>
      </c>
      <c r="E301" s="34">
        <f>VLOOKUP(A301,[1]GAS!$A$2:$B$215,2,FALSE)</f>
        <v>3.6999999999999997</v>
      </c>
      <c r="F301" s="13">
        <f t="shared" si="12"/>
        <v>13.051783783783785</v>
      </c>
      <c r="G301" s="13">
        <f t="shared" si="14"/>
        <v>5.9911351351351358</v>
      </c>
      <c r="H301" s="21">
        <v>43250</v>
      </c>
      <c r="I301" s="22">
        <v>20</v>
      </c>
      <c r="J301" s="13">
        <f t="shared" si="13"/>
        <v>13.051783783783785</v>
      </c>
      <c r="K301" s="13">
        <f t="shared" si="13"/>
        <v>5.9911351351351358</v>
      </c>
    </row>
    <row r="302" spans="1:15">
      <c r="A302" s="21">
        <v>43250</v>
      </c>
      <c r="B302" s="22">
        <v>21</v>
      </c>
      <c r="C302" s="34">
        <v>64.088399999999993</v>
      </c>
      <c r="D302" s="41">
        <v>27.523900000000001</v>
      </c>
      <c r="E302" s="34">
        <f>VLOOKUP(A302,[1]GAS!$A$2:$B$215,2,FALSE)</f>
        <v>3.6999999999999997</v>
      </c>
      <c r="F302" s="13">
        <f t="shared" si="12"/>
        <v>17.321189189189187</v>
      </c>
      <c r="G302" s="13">
        <f t="shared" si="14"/>
        <v>7.4388918918918927</v>
      </c>
      <c r="H302" s="21">
        <v>43250</v>
      </c>
      <c r="I302" s="22">
        <v>21</v>
      </c>
      <c r="J302" s="13">
        <f t="shared" si="13"/>
        <v>17.321189189189187</v>
      </c>
      <c r="K302" s="13">
        <f t="shared" si="13"/>
        <v>7.4388918918918927</v>
      </c>
    </row>
    <row r="303" spans="1:15">
      <c r="A303" s="21">
        <v>43251</v>
      </c>
      <c r="B303" s="22">
        <v>12</v>
      </c>
      <c r="C303" s="34">
        <v>42.837299999999999</v>
      </c>
      <c r="D303" s="41">
        <v>0.78029999999999999</v>
      </c>
      <c r="E303" s="34">
        <f>VLOOKUP(A303,[1]GAS!$A$2:$B$215,2,FALSE)</f>
        <v>3.16</v>
      </c>
      <c r="F303" s="13">
        <f t="shared" si="12"/>
        <v>13.556107594936709</v>
      </c>
      <c r="G303" s="13">
        <f t="shared" si="14"/>
        <v>0.24693037974683543</v>
      </c>
      <c r="H303" s="21">
        <v>43251</v>
      </c>
      <c r="I303" s="22">
        <v>12</v>
      </c>
      <c r="J303" s="13">
        <f t="shared" si="13"/>
        <v>13.556107594936709</v>
      </c>
      <c r="K303" s="13">
        <f t="shared" si="13"/>
        <v>0.24693037974683543</v>
      </c>
      <c r="L303" s="20">
        <f>MAX(AVERAGE(C305:C308),AVERAGE(C306:C309),AVERAGE(C307:C310),AVERAGE(C308:C311),AVERAGE(C309:C312))</f>
        <v>52.490500000000004</v>
      </c>
      <c r="M303" s="20">
        <f>MAX(AVERAGE(J305:J308),AVERAGE(J306:J309),AVERAGE(J307:J310),AVERAGE(J308:J311),AVERAGE(J309:J312))</f>
        <v>16.610917721518987</v>
      </c>
      <c r="N303" s="20">
        <f>MAX(AVERAGE(D305:D308),AVERAGE(D306:D309),AVERAGE(D307:D310),AVERAGE(D308:D311),AVERAGE(D309:D312))</f>
        <v>38.854349999999997</v>
      </c>
      <c r="O303" s="20">
        <f>MAX(AVERAGE(K305:K308),AVERAGE(K306:K309),AVERAGE(K307:K310),AVERAGE(K308:K311),AVERAGE(K309:K312))</f>
        <v>12.295680379746834</v>
      </c>
    </row>
    <row r="304" spans="1:15">
      <c r="A304" s="21">
        <v>43251</v>
      </c>
      <c r="B304" s="22">
        <v>13</v>
      </c>
      <c r="C304" s="34">
        <v>26.221399999999999</v>
      </c>
      <c r="D304" s="41">
        <v>-2.6806000000000001</v>
      </c>
      <c r="E304" s="34">
        <f>VLOOKUP(A304,[1]GAS!$A$2:$B$215,2,FALSE)</f>
        <v>3.16</v>
      </c>
      <c r="F304" s="13">
        <f t="shared" si="12"/>
        <v>8.2979113924050623</v>
      </c>
      <c r="G304" s="13">
        <f t="shared" si="14"/>
        <v>-0.84829113924050636</v>
      </c>
      <c r="H304" s="21">
        <v>43251</v>
      </c>
      <c r="I304" s="22">
        <v>13</v>
      </c>
      <c r="J304" s="13">
        <f t="shared" si="13"/>
        <v>8.2979113924050623</v>
      </c>
      <c r="K304" s="13">
        <f t="shared" si="13"/>
        <v>-0.84829113924050636</v>
      </c>
    </row>
    <row r="305" spans="1:15">
      <c r="A305" s="21">
        <v>43251</v>
      </c>
      <c r="B305" s="22">
        <v>14</v>
      </c>
      <c r="C305" s="34">
        <v>23.508800000000001</v>
      </c>
      <c r="D305" s="41">
        <v>2.7040999999999999</v>
      </c>
      <c r="E305" s="34">
        <f>VLOOKUP(A305,[1]GAS!$A$2:$B$215,2,FALSE)</f>
        <v>3.16</v>
      </c>
      <c r="F305" s="13">
        <f t="shared" si="12"/>
        <v>7.4394936708860762</v>
      </c>
      <c r="G305" s="13">
        <f t="shared" si="14"/>
        <v>0.85572784810126579</v>
      </c>
      <c r="H305" s="21">
        <v>43251</v>
      </c>
      <c r="I305" s="22">
        <v>14</v>
      </c>
      <c r="J305" s="13">
        <f t="shared" si="13"/>
        <v>7.4394936708860762</v>
      </c>
      <c r="K305" s="13">
        <f t="shared" si="13"/>
        <v>0.85572784810126579</v>
      </c>
    </row>
    <row r="306" spans="1:15">
      <c r="A306" s="21">
        <v>43251</v>
      </c>
      <c r="B306" s="22">
        <v>15</v>
      </c>
      <c r="C306" s="34">
        <v>27.52</v>
      </c>
      <c r="D306" s="41">
        <v>2.1232000000000002</v>
      </c>
      <c r="E306" s="34">
        <f>VLOOKUP(A306,[1]GAS!$A$2:$B$215,2,FALSE)</f>
        <v>3.16</v>
      </c>
      <c r="F306" s="13">
        <f t="shared" si="12"/>
        <v>8.7088607594936711</v>
      </c>
      <c r="G306" s="13">
        <f t="shared" si="14"/>
        <v>0.67189873417721524</v>
      </c>
      <c r="H306" s="21">
        <v>43251</v>
      </c>
      <c r="I306" s="22">
        <v>15</v>
      </c>
      <c r="J306" s="13">
        <f t="shared" si="13"/>
        <v>8.7088607594936711</v>
      </c>
      <c r="K306" s="13">
        <f t="shared" si="13"/>
        <v>0.67189873417721524</v>
      </c>
    </row>
    <row r="307" spans="1:15">
      <c r="A307" s="21">
        <v>43251</v>
      </c>
      <c r="B307" s="22">
        <v>16</v>
      </c>
      <c r="C307" s="34">
        <v>25.632899999999999</v>
      </c>
      <c r="D307" s="41">
        <v>-0.54900000000000004</v>
      </c>
      <c r="E307" s="34">
        <f>VLOOKUP(A307,[1]GAS!$A$2:$B$215,2,FALSE)</f>
        <v>3.16</v>
      </c>
      <c r="F307" s="13">
        <f t="shared" si="12"/>
        <v>8.1116772151898733</v>
      </c>
      <c r="G307" s="13">
        <f t="shared" si="14"/>
        <v>-0.17373417721518988</v>
      </c>
      <c r="H307" s="21">
        <v>43251</v>
      </c>
      <c r="I307" s="22">
        <v>16</v>
      </c>
      <c r="J307" s="13">
        <f t="shared" si="13"/>
        <v>8.1116772151898733</v>
      </c>
      <c r="K307" s="13">
        <f t="shared" si="13"/>
        <v>-0.17373417721518988</v>
      </c>
    </row>
    <row r="308" spans="1:15">
      <c r="A308" s="21">
        <v>43251</v>
      </c>
      <c r="B308" s="22">
        <v>17</v>
      </c>
      <c r="C308" s="34">
        <v>40.999699999999997</v>
      </c>
      <c r="D308" s="41">
        <v>-6.1665000000000001</v>
      </c>
      <c r="E308" s="34">
        <f>VLOOKUP(A308,[1]GAS!$A$2:$B$215,2,FALSE)</f>
        <v>3.16</v>
      </c>
      <c r="F308" s="13">
        <f t="shared" si="12"/>
        <v>12.974588607594935</v>
      </c>
      <c r="G308" s="13">
        <f t="shared" si="14"/>
        <v>-1.9514240506329112</v>
      </c>
      <c r="H308" s="21">
        <v>43251</v>
      </c>
      <c r="I308" s="22">
        <v>17</v>
      </c>
      <c r="J308" s="13">
        <f t="shared" si="13"/>
        <v>12.974588607594935</v>
      </c>
      <c r="K308" s="13">
        <f t="shared" si="13"/>
        <v>-1.9514240506329112</v>
      </c>
    </row>
    <row r="309" spans="1:15">
      <c r="A309" s="21">
        <v>43251</v>
      </c>
      <c r="B309" s="22">
        <v>18</v>
      </c>
      <c r="C309" s="34">
        <v>48.9801</v>
      </c>
      <c r="D309" s="41">
        <v>12.9694</v>
      </c>
      <c r="E309" s="34">
        <f>VLOOKUP(A309,[1]GAS!$A$2:$B$215,2,FALSE)</f>
        <v>3.16</v>
      </c>
      <c r="F309" s="13">
        <f t="shared" si="12"/>
        <v>15.500031645569619</v>
      </c>
      <c r="G309" s="13">
        <f t="shared" si="14"/>
        <v>4.1042405063291136</v>
      </c>
      <c r="H309" s="21">
        <v>43251</v>
      </c>
      <c r="I309" s="22">
        <v>18</v>
      </c>
      <c r="J309" s="13">
        <f t="shared" si="13"/>
        <v>15.500031645569619</v>
      </c>
      <c r="K309" s="13">
        <f t="shared" si="13"/>
        <v>4.1042405063291136</v>
      </c>
    </row>
    <row r="310" spans="1:15">
      <c r="A310" s="21">
        <v>43251</v>
      </c>
      <c r="B310" s="22">
        <v>19</v>
      </c>
      <c r="C310" s="34">
        <v>54.107999999999997</v>
      </c>
      <c r="D310" s="41">
        <v>68.934299999999993</v>
      </c>
      <c r="E310" s="34">
        <f>VLOOKUP(A310,[1]GAS!$A$2:$B$215,2,FALSE)</f>
        <v>3.16</v>
      </c>
      <c r="F310" s="13">
        <f t="shared" si="12"/>
        <v>17.122784810126582</v>
      </c>
      <c r="G310" s="13">
        <f t="shared" si="14"/>
        <v>21.814651898734173</v>
      </c>
      <c r="H310" s="21">
        <v>43251</v>
      </c>
      <c r="I310" s="22">
        <v>19</v>
      </c>
      <c r="J310" s="13">
        <f t="shared" si="13"/>
        <v>17.122784810126582</v>
      </c>
      <c r="K310" s="13">
        <f t="shared" si="13"/>
        <v>21.814651898734173</v>
      </c>
    </row>
    <row r="311" spans="1:15">
      <c r="A311" s="21">
        <v>43251</v>
      </c>
      <c r="B311" s="22">
        <v>20</v>
      </c>
      <c r="C311" s="34">
        <v>48.230600000000003</v>
      </c>
      <c r="D311" s="41">
        <v>38.683</v>
      </c>
      <c r="E311" s="34">
        <f>VLOOKUP(A311,[1]GAS!$A$2:$B$215,2,FALSE)</f>
        <v>3.16</v>
      </c>
      <c r="F311" s="13">
        <f t="shared" si="12"/>
        <v>15.262848101265822</v>
      </c>
      <c r="G311" s="13">
        <f t="shared" si="14"/>
        <v>12.24145569620253</v>
      </c>
      <c r="H311" s="21">
        <v>43251</v>
      </c>
      <c r="I311" s="22">
        <v>20</v>
      </c>
      <c r="J311" s="13">
        <f t="shared" si="13"/>
        <v>15.262848101265822</v>
      </c>
      <c r="K311" s="13">
        <f t="shared" si="13"/>
        <v>12.24145569620253</v>
      </c>
    </row>
    <row r="312" spans="1:15">
      <c r="A312" s="21">
        <v>43251</v>
      </c>
      <c r="B312" s="22">
        <v>21</v>
      </c>
      <c r="C312" s="34">
        <v>58.643300000000004</v>
      </c>
      <c r="D312" s="41">
        <v>34.8307</v>
      </c>
      <c r="E312" s="34">
        <f>VLOOKUP(A312,[1]GAS!$A$2:$B$215,2,FALSE)</f>
        <v>3.16</v>
      </c>
      <c r="F312" s="13">
        <f t="shared" si="12"/>
        <v>18.558006329113923</v>
      </c>
      <c r="G312" s="13">
        <f t="shared" si="14"/>
        <v>11.022373417721518</v>
      </c>
      <c r="H312" s="21">
        <v>43251</v>
      </c>
      <c r="I312" s="22">
        <v>21</v>
      </c>
      <c r="J312" s="13">
        <f t="shared" si="13"/>
        <v>18.558006329113923</v>
      </c>
      <c r="K312" s="13">
        <f t="shared" si="13"/>
        <v>11.022373417721518</v>
      </c>
    </row>
    <row r="313" spans="1:15">
      <c r="A313" s="21">
        <v>43252</v>
      </c>
      <c r="B313" s="22">
        <v>12</v>
      </c>
      <c r="C313" s="34">
        <v>33.71</v>
      </c>
      <c r="D313" s="41">
        <v>1.7311000000000001</v>
      </c>
      <c r="E313" s="34">
        <f>VLOOKUP(A313,[1]GAS!$A$2:$B$215,2,FALSE)</f>
        <v>3.42</v>
      </c>
      <c r="F313" s="13">
        <f t="shared" si="12"/>
        <v>9.8567251461988317</v>
      </c>
      <c r="G313" s="13">
        <f t="shared" si="14"/>
        <v>0.50616959064327494</v>
      </c>
      <c r="H313" s="21">
        <v>43252</v>
      </c>
      <c r="I313" s="22">
        <v>12</v>
      </c>
      <c r="J313" s="13">
        <f t="shared" si="13"/>
        <v>9.8567251461988317</v>
      </c>
      <c r="K313" s="13">
        <f t="shared" si="13"/>
        <v>0.50616959064327494</v>
      </c>
      <c r="L313" s="20">
        <f>MAX(AVERAGE(C315:C318),AVERAGE(C316:C319),AVERAGE(C317:C320),AVERAGE(C318:C321),AVERAGE(C319:C322))</f>
        <v>47.804599999999994</v>
      </c>
      <c r="M313" s="20">
        <f>MAX(AVERAGE(J315:J318),AVERAGE(J316:J319),AVERAGE(J317:J320),AVERAGE(J318:J321),AVERAGE(J319:J322))</f>
        <v>13.977953216374269</v>
      </c>
      <c r="N313" s="20">
        <f>MAX(AVERAGE(D315:D318),AVERAGE(D316:D319),AVERAGE(D317:D320),AVERAGE(D318:D321),AVERAGE(D319:D322))</f>
        <v>66.199174999999997</v>
      </c>
      <c r="O313" s="20">
        <f>MAX(AVERAGE(K315:K318),AVERAGE(K316:K319),AVERAGE(K317:K320),AVERAGE(K318:K321),AVERAGE(K319:K322))</f>
        <v>19.356483918128657</v>
      </c>
    </row>
    <row r="314" spans="1:15">
      <c r="A314" s="21">
        <v>43252</v>
      </c>
      <c r="B314" s="22">
        <v>13</v>
      </c>
      <c r="C314" s="34">
        <v>29.835100000000001</v>
      </c>
      <c r="D314" s="41">
        <v>0.92849999999999999</v>
      </c>
      <c r="E314" s="34">
        <f>VLOOKUP(A314,[1]GAS!$A$2:$B$215,2,FALSE)</f>
        <v>3.42</v>
      </c>
      <c r="F314" s="13">
        <f t="shared" si="12"/>
        <v>8.7237134502923972</v>
      </c>
      <c r="G314" s="13">
        <f t="shared" si="14"/>
        <v>0.27149122807017545</v>
      </c>
      <c r="H314" s="21">
        <v>43252</v>
      </c>
      <c r="I314" s="22">
        <v>13</v>
      </c>
      <c r="J314" s="13">
        <f t="shared" si="13"/>
        <v>8.7237134502923972</v>
      </c>
      <c r="K314" s="13">
        <f t="shared" si="13"/>
        <v>0.27149122807017545</v>
      </c>
    </row>
    <row r="315" spans="1:15">
      <c r="A315" s="21">
        <v>43252</v>
      </c>
      <c r="B315" s="22">
        <v>14</v>
      </c>
      <c r="C315" s="34">
        <v>28.68</v>
      </c>
      <c r="D315" s="41">
        <v>-0.36170000000000002</v>
      </c>
      <c r="E315" s="34">
        <f>VLOOKUP(A315,[1]GAS!$A$2:$B$215,2,FALSE)</f>
        <v>3.42</v>
      </c>
      <c r="F315" s="13">
        <f t="shared" si="12"/>
        <v>8.3859649122807021</v>
      </c>
      <c r="G315" s="13">
        <f t="shared" si="14"/>
        <v>-0.10576023391812867</v>
      </c>
      <c r="H315" s="21">
        <v>43252</v>
      </c>
      <c r="I315" s="22">
        <v>14</v>
      </c>
      <c r="J315" s="13">
        <f t="shared" si="13"/>
        <v>8.3859649122807021</v>
      </c>
      <c r="K315" s="13">
        <f t="shared" si="13"/>
        <v>-0.10576023391812867</v>
      </c>
    </row>
    <row r="316" spans="1:15">
      <c r="A316" s="21">
        <v>43252</v>
      </c>
      <c r="B316" s="22">
        <v>15</v>
      </c>
      <c r="C316" s="34">
        <v>33.47</v>
      </c>
      <c r="D316" s="41">
        <v>2.1206999999999998</v>
      </c>
      <c r="E316" s="34">
        <f>VLOOKUP(A316,[1]GAS!$A$2:$B$215,2,FALSE)</f>
        <v>3.42</v>
      </c>
      <c r="F316" s="13">
        <f t="shared" si="12"/>
        <v>9.7865497076023384</v>
      </c>
      <c r="G316" s="13">
        <f t="shared" si="14"/>
        <v>0.62008771929824558</v>
      </c>
      <c r="H316" s="21">
        <v>43252</v>
      </c>
      <c r="I316" s="22">
        <v>15</v>
      </c>
      <c r="J316" s="13">
        <f t="shared" si="13"/>
        <v>9.7865497076023384</v>
      </c>
      <c r="K316" s="13">
        <f t="shared" si="13"/>
        <v>0.62008771929824558</v>
      </c>
    </row>
    <row r="317" spans="1:15">
      <c r="A317" s="21">
        <v>43252</v>
      </c>
      <c r="B317" s="22">
        <v>16</v>
      </c>
      <c r="C317" s="34">
        <v>37.623399999999997</v>
      </c>
      <c r="D317" s="41">
        <v>1.9308000000000001</v>
      </c>
      <c r="E317" s="34">
        <f>VLOOKUP(A317,[1]GAS!$A$2:$B$215,2,FALSE)</f>
        <v>3.42</v>
      </c>
      <c r="F317" s="13">
        <f t="shared" si="12"/>
        <v>11.000994152046783</v>
      </c>
      <c r="G317" s="13">
        <f t="shared" si="14"/>
        <v>0.56456140350877193</v>
      </c>
      <c r="H317" s="21">
        <v>43252</v>
      </c>
      <c r="I317" s="22">
        <v>16</v>
      </c>
      <c r="J317" s="13">
        <f t="shared" si="13"/>
        <v>11.000994152046783</v>
      </c>
      <c r="K317" s="13">
        <f t="shared" si="13"/>
        <v>0.56456140350877193</v>
      </c>
    </row>
    <row r="318" spans="1:15">
      <c r="A318" s="21">
        <v>43252</v>
      </c>
      <c r="B318" s="22">
        <v>17</v>
      </c>
      <c r="C318" s="34">
        <v>55.331899999999997</v>
      </c>
      <c r="D318" s="41">
        <v>19.1035</v>
      </c>
      <c r="E318" s="34">
        <f>VLOOKUP(A318,[1]GAS!$A$2:$B$215,2,FALSE)</f>
        <v>3.42</v>
      </c>
      <c r="F318" s="13">
        <f t="shared" si="12"/>
        <v>16.178918128654971</v>
      </c>
      <c r="G318" s="13">
        <f t="shared" si="14"/>
        <v>5.5858187134502923</v>
      </c>
      <c r="H318" s="21">
        <v>43252</v>
      </c>
      <c r="I318" s="22">
        <v>17</v>
      </c>
      <c r="J318" s="13">
        <f t="shared" si="13"/>
        <v>16.178918128654971</v>
      </c>
      <c r="K318" s="13">
        <f t="shared" si="13"/>
        <v>5.5858187134502923</v>
      </c>
    </row>
    <row r="319" spans="1:15">
      <c r="A319" s="21">
        <v>43252</v>
      </c>
      <c r="B319" s="22">
        <v>18</v>
      </c>
      <c r="C319" s="34">
        <v>43.757899999999999</v>
      </c>
      <c r="D319" s="41">
        <v>29.9514</v>
      </c>
      <c r="E319" s="34">
        <f>VLOOKUP(A319,[1]GAS!$A$2:$B$215,2,FALSE)</f>
        <v>3.42</v>
      </c>
      <c r="F319" s="13">
        <f t="shared" si="12"/>
        <v>12.794707602339182</v>
      </c>
      <c r="G319" s="13">
        <f t="shared" si="14"/>
        <v>8.7577192982456147</v>
      </c>
      <c r="H319" s="21">
        <v>43252</v>
      </c>
      <c r="I319" s="22">
        <v>18</v>
      </c>
      <c r="J319" s="13">
        <f t="shared" si="13"/>
        <v>12.794707602339182</v>
      </c>
      <c r="K319" s="13">
        <f t="shared" si="13"/>
        <v>8.7577192982456147</v>
      </c>
    </row>
    <row r="320" spans="1:15">
      <c r="A320" s="21">
        <v>43252</v>
      </c>
      <c r="B320" s="22">
        <v>19</v>
      </c>
      <c r="C320" s="34">
        <v>43.871099999999998</v>
      </c>
      <c r="D320" s="41">
        <v>36.798900000000003</v>
      </c>
      <c r="E320" s="34">
        <f>VLOOKUP(A320,[1]GAS!$A$2:$B$215,2,FALSE)</f>
        <v>3.42</v>
      </c>
      <c r="F320" s="13">
        <f t="shared" si="12"/>
        <v>12.82780701754386</v>
      </c>
      <c r="G320" s="13">
        <f t="shared" si="14"/>
        <v>10.759912280701755</v>
      </c>
      <c r="H320" s="21">
        <v>43252</v>
      </c>
      <c r="I320" s="22">
        <v>19</v>
      </c>
      <c r="J320" s="13">
        <f t="shared" si="13"/>
        <v>12.82780701754386</v>
      </c>
      <c r="K320" s="13">
        <f t="shared" si="13"/>
        <v>10.759912280701755</v>
      </c>
    </row>
    <row r="321" spans="1:15">
      <c r="A321" s="21">
        <v>43252</v>
      </c>
      <c r="B321" s="22">
        <v>20</v>
      </c>
      <c r="C321" s="34">
        <v>46.207599999999999</v>
      </c>
      <c r="D321" s="41">
        <v>72.260999999999996</v>
      </c>
      <c r="E321" s="34">
        <f>VLOOKUP(A321,[1]GAS!$A$2:$B$215,2,FALSE)</f>
        <v>3.42</v>
      </c>
      <c r="F321" s="13">
        <f t="shared" si="12"/>
        <v>13.510994152046784</v>
      </c>
      <c r="G321" s="13">
        <f t="shared" si="14"/>
        <v>21.128947368421052</v>
      </c>
      <c r="H321" s="21">
        <v>43252</v>
      </c>
      <c r="I321" s="22">
        <v>20</v>
      </c>
      <c r="J321" s="13">
        <f t="shared" si="13"/>
        <v>13.510994152046784</v>
      </c>
      <c r="K321" s="13">
        <f t="shared" si="13"/>
        <v>21.128947368421052</v>
      </c>
    </row>
    <row r="322" spans="1:15">
      <c r="A322" s="21">
        <v>43252</v>
      </c>
      <c r="B322" s="22">
        <v>21</v>
      </c>
      <c r="C322" s="34">
        <v>57.381799999999998</v>
      </c>
      <c r="D322" s="41">
        <v>125.7854</v>
      </c>
      <c r="E322" s="34">
        <f>VLOOKUP(A322,[1]GAS!$A$2:$B$215,2,FALSE)</f>
        <v>3.42</v>
      </c>
      <c r="F322" s="13">
        <f t="shared" si="12"/>
        <v>16.77830409356725</v>
      </c>
      <c r="G322" s="13">
        <f t="shared" si="14"/>
        <v>36.779356725146201</v>
      </c>
      <c r="H322" s="21">
        <v>43252</v>
      </c>
      <c r="I322" s="22">
        <v>21</v>
      </c>
      <c r="J322" s="13">
        <f t="shared" si="13"/>
        <v>16.77830409356725</v>
      </c>
      <c r="K322" s="13">
        <f t="shared" si="13"/>
        <v>36.779356725146201</v>
      </c>
    </row>
    <row r="323" spans="1:15">
      <c r="A323" s="21">
        <v>43253</v>
      </c>
      <c r="B323" s="22">
        <v>12</v>
      </c>
      <c r="C323" s="34">
        <v>15.098100000000001</v>
      </c>
      <c r="D323" s="41">
        <v>17.384499999999999</v>
      </c>
      <c r="E323" s="34">
        <f>VLOOKUP(A323,[1]GAS!$A$2:$B$215,2,FALSE)</f>
        <v>3.4599999999999995</v>
      </c>
      <c r="F323" s="13">
        <f t="shared" ref="F323:F386" si="15">C323/E323</f>
        <v>4.3636127167630061</v>
      </c>
      <c r="G323" s="13">
        <f t="shared" si="14"/>
        <v>5.0244219653179192</v>
      </c>
      <c r="H323" s="21">
        <v>43253</v>
      </c>
      <c r="I323" s="22">
        <v>12</v>
      </c>
      <c r="J323" s="13">
        <f t="shared" ref="J323:K386" si="16">F323</f>
        <v>4.3636127167630061</v>
      </c>
      <c r="K323" s="13">
        <f t="shared" si="16"/>
        <v>5.0244219653179192</v>
      </c>
      <c r="L323" s="20">
        <f>MAX(AVERAGE(C325:C328),AVERAGE(C326:C329),AVERAGE(C327:C330),AVERAGE(C328:C331),AVERAGE(C329:C332))</f>
        <v>54.105899999999991</v>
      </c>
      <c r="M323" s="20">
        <f>MAX(AVERAGE(J325:J328),AVERAGE(J326:J329),AVERAGE(J327:J330),AVERAGE(J328:J331),AVERAGE(J329:J332))</f>
        <v>15.637543352601156</v>
      </c>
      <c r="N323" s="20">
        <f>MAX(AVERAGE(D325:D328),AVERAGE(D326:D329),AVERAGE(D327:D330),AVERAGE(D328:D331),AVERAGE(D329:D332))</f>
        <v>95.022525000000002</v>
      </c>
      <c r="O323" s="20">
        <f>MAX(AVERAGE(K325:K328),AVERAGE(K326:K329),AVERAGE(K327:K330),AVERAGE(K328:K331),AVERAGE(K329:K332))</f>
        <v>27.46315751445087</v>
      </c>
    </row>
    <row r="324" spans="1:15">
      <c r="A324" s="21">
        <v>43253</v>
      </c>
      <c r="B324" s="22">
        <v>13</v>
      </c>
      <c r="C324" s="34">
        <v>21.078700000000001</v>
      </c>
      <c r="D324" s="41">
        <v>19.1708</v>
      </c>
      <c r="E324" s="34">
        <f>VLOOKUP(A324,[1]GAS!$A$2:$B$215,2,FALSE)</f>
        <v>3.4599999999999995</v>
      </c>
      <c r="F324" s="13">
        <f t="shared" si="15"/>
        <v>6.0921098265895965</v>
      </c>
      <c r="G324" s="13">
        <f t="shared" ref="G324:G387" si="17">D324/E324</f>
        <v>5.540693641618498</v>
      </c>
      <c r="H324" s="21">
        <v>43253</v>
      </c>
      <c r="I324" s="22">
        <v>13</v>
      </c>
      <c r="J324" s="13">
        <f t="shared" si="16"/>
        <v>6.0921098265895965</v>
      </c>
      <c r="K324" s="13">
        <f t="shared" si="16"/>
        <v>5.540693641618498</v>
      </c>
    </row>
    <row r="325" spans="1:15">
      <c r="A325" s="21">
        <v>43253</v>
      </c>
      <c r="B325" s="22">
        <v>14</v>
      </c>
      <c r="C325" s="34">
        <v>27.053899999999999</v>
      </c>
      <c r="D325" s="41">
        <v>21.160799999999998</v>
      </c>
      <c r="E325" s="34">
        <f>VLOOKUP(A325,[1]GAS!$A$2:$B$215,2,FALSE)</f>
        <v>3.4599999999999995</v>
      </c>
      <c r="F325" s="13">
        <f t="shared" si="15"/>
        <v>7.8190462427745668</v>
      </c>
      <c r="G325" s="13">
        <f t="shared" si="17"/>
        <v>6.1158381502890178</v>
      </c>
      <c r="H325" s="21">
        <v>43253</v>
      </c>
      <c r="I325" s="22">
        <v>14</v>
      </c>
      <c r="J325" s="13">
        <f t="shared" si="16"/>
        <v>7.8190462427745668</v>
      </c>
      <c r="K325" s="13">
        <f t="shared" si="16"/>
        <v>6.1158381502890178</v>
      </c>
    </row>
    <row r="326" spans="1:15">
      <c r="A326" s="21">
        <v>43253</v>
      </c>
      <c r="B326" s="22">
        <v>15</v>
      </c>
      <c r="C326" s="34">
        <v>31.4315</v>
      </c>
      <c r="D326" s="41">
        <v>16.744499999999999</v>
      </c>
      <c r="E326" s="34">
        <f>VLOOKUP(A326,[1]GAS!$A$2:$B$215,2,FALSE)</f>
        <v>3.4599999999999995</v>
      </c>
      <c r="F326" s="13">
        <f t="shared" si="15"/>
        <v>9.0842485549132963</v>
      </c>
      <c r="G326" s="13">
        <f t="shared" si="17"/>
        <v>4.8394508670520233</v>
      </c>
      <c r="H326" s="21">
        <v>43253</v>
      </c>
      <c r="I326" s="22">
        <v>15</v>
      </c>
      <c r="J326" s="13">
        <f t="shared" si="16"/>
        <v>9.0842485549132963</v>
      </c>
      <c r="K326" s="13">
        <f t="shared" si="16"/>
        <v>4.8394508670520233</v>
      </c>
    </row>
    <row r="327" spans="1:15">
      <c r="A327" s="21">
        <v>43253</v>
      </c>
      <c r="B327" s="22">
        <v>16</v>
      </c>
      <c r="C327" s="34">
        <v>32.486800000000002</v>
      </c>
      <c r="D327" s="41">
        <v>23.210699999999999</v>
      </c>
      <c r="E327" s="34">
        <f>VLOOKUP(A327,[1]GAS!$A$2:$B$215,2,FALSE)</f>
        <v>3.4599999999999995</v>
      </c>
      <c r="F327" s="13">
        <f t="shared" si="15"/>
        <v>9.389248554913296</v>
      </c>
      <c r="G327" s="13">
        <f t="shared" si="17"/>
        <v>6.708294797687862</v>
      </c>
      <c r="H327" s="21">
        <v>43253</v>
      </c>
      <c r="I327" s="22">
        <v>16</v>
      </c>
      <c r="J327" s="13">
        <f t="shared" si="16"/>
        <v>9.389248554913296</v>
      </c>
      <c r="K327" s="13">
        <f t="shared" si="16"/>
        <v>6.708294797687862</v>
      </c>
    </row>
    <row r="328" spans="1:15">
      <c r="A328" s="21">
        <v>43253</v>
      </c>
      <c r="B328" s="22">
        <v>17</v>
      </c>
      <c r="C328" s="34">
        <v>37.599400000000003</v>
      </c>
      <c r="D328" s="41">
        <v>28.623100000000001</v>
      </c>
      <c r="E328" s="34">
        <f>VLOOKUP(A328,[1]GAS!$A$2:$B$215,2,FALSE)</f>
        <v>3.4599999999999995</v>
      </c>
      <c r="F328" s="13">
        <f t="shared" si="15"/>
        <v>10.866878612716766</v>
      </c>
      <c r="G328" s="13">
        <f t="shared" si="17"/>
        <v>8.2725722543352607</v>
      </c>
      <c r="H328" s="21">
        <v>43253</v>
      </c>
      <c r="I328" s="22">
        <v>17</v>
      </c>
      <c r="J328" s="13">
        <f t="shared" si="16"/>
        <v>10.866878612716766</v>
      </c>
      <c r="K328" s="13">
        <f t="shared" si="16"/>
        <v>8.2725722543352607</v>
      </c>
    </row>
    <row r="329" spans="1:15">
      <c r="A329" s="21">
        <v>43253</v>
      </c>
      <c r="B329" s="22">
        <v>18</v>
      </c>
      <c r="C329" s="34">
        <v>48.816400000000002</v>
      </c>
      <c r="D329" s="41">
        <v>27.540700000000001</v>
      </c>
      <c r="E329" s="34">
        <f>VLOOKUP(A329,[1]GAS!$A$2:$B$215,2,FALSE)</f>
        <v>3.4599999999999995</v>
      </c>
      <c r="F329" s="13">
        <f t="shared" si="15"/>
        <v>14.108786127167633</v>
      </c>
      <c r="G329" s="13">
        <f t="shared" si="17"/>
        <v>7.9597398843930653</v>
      </c>
      <c r="H329" s="21">
        <v>43253</v>
      </c>
      <c r="I329" s="22">
        <v>18</v>
      </c>
      <c r="J329" s="13">
        <f t="shared" si="16"/>
        <v>14.108786127167633</v>
      </c>
      <c r="K329" s="13">
        <f t="shared" si="16"/>
        <v>7.9597398843930653</v>
      </c>
    </row>
    <row r="330" spans="1:15">
      <c r="A330" s="21">
        <v>43253</v>
      </c>
      <c r="B330" s="22">
        <v>19</v>
      </c>
      <c r="C330" s="34">
        <v>51.266399999999997</v>
      </c>
      <c r="D330" s="41">
        <v>127.3599</v>
      </c>
      <c r="E330" s="34">
        <f>VLOOKUP(A330,[1]GAS!$A$2:$B$215,2,FALSE)</f>
        <v>3.4599999999999995</v>
      </c>
      <c r="F330" s="13">
        <f t="shared" si="15"/>
        <v>14.816878612716764</v>
      </c>
      <c r="G330" s="13">
        <f t="shared" si="17"/>
        <v>36.809219653179191</v>
      </c>
      <c r="H330" s="21">
        <v>43253</v>
      </c>
      <c r="I330" s="22">
        <v>19</v>
      </c>
      <c r="J330" s="13">
        <f t="shared" si="16"/>
        <v>14.816878612716764</v>
      </c>
      <c r="K330" s="13">
        <f t="shared" si="16"/>
        <v>36.809219653179191</v>
      </c>
    </row>
    <row r="331" spans="1:15">
      <c r="A331" s="21">
        <v>43253</v>
      </c>
      <c r="B331" s="22">
        <v>20</v>
      </c>
      <c r="C331" s="34">
        <v>57.327399999999997</v>
      </c>
      <c r="D331" s="41">
        <v>192.0359</v>
      </c>
      <c r="E331" s="34">
        <f>VLOOKUP(A331,[1]GAS!$A$2:$B$215,2,FALSE)</f>
        <v>3.4599999999999995</v>
      </c>
      <c r="F331" s="13">
        <f t="shared" si="15"/>
        <v>16.568612716763006</v>
      </c>
      <c r="G331" s="13">
        <f t="shared" si="17"/>
        <v>55.501705202312145</v>
      </c>
      <c r="H331" s="21">
        <v>43253</v>
      </c>
      <c r="I331" s="22">
        <v>20</v>
      </c>
      <c r="J331" s="13">
        <f t="shared" si="16"/>
        <v>16.568612716763006</v>
      </c>
      <c r="K331" s="13">
        <f t="shared" si="16"/>
        <v>55.501705202312145</v>
      </c>
    </row>
    <row r="332" spans="1:15">
      <c r="A332" s="21">
        <v>43253</v>
      </c>
      <c r="B332" s="22">
        <v>21</v>
      </c>
      <c r="C332" s="34">
        <v>59.013399999999997</v>
      </c>
      <c r="D332" s="41">
        <v>33.153599999999997</v>
      </c>
      <c r="E332" s="34">
        <f>VLOOKUP(A332,[1]GAS!$A$2:$B$215,2,FALSE)</f>
        <v>3.4599999999999995</v>
      </c>
      <c r="F332" s="13">
        <f t="shared" si="15"/>
        <v>17.055895953757226</v>
      </c>
      <c r="G332" s="13">
        <f t="shared" si="17"/>
        <v>9.5819653179190762</v>
      </c>
      <c r="H332" s="21">
        <v>43253</v>
      </c>
      <c r="I332" s="22">
        <v>21</v>
      </c>
      <c r="J332" s="13">
        <f t="shared" si="16"/>
        <v>17.055895953757226</v>
      </c>
      <c r="K332" s="13">
        <f t="shared" si="16"/>
        <v>9.5819653179190762</v>
      </c>
    </row>
    <row r="333" spans="1:15">
      <c r="A333" s="21">
        <v>43254</v>
      </c>
      <c r="B333" s="22">
        <v>12</v>
      </c>
      <c r="C333" s="34">
        <v>13.037599999999999</v>
      </c>
      <c r="D333" s="41">
        <v>21.0243</v>
      </c>
      <c r="E333" s="34">
        <f>VLOOKUP(A333,[1]GAS!$A$2:$B$215,2,FALSE)</f>
        <v>3.4599999999999995</v>
      </c>
      <c r="F333" s="13">
        <f t="shared" si="15"/>
        <v>3.7680924855491331</v>
      </c>
      <c r="G333" s="13">
        <f t="shared" si="17"/>
        <v>6.0763872832369952</v>
      </c>
      <c r="H333" s="21">
        <v>43254</v>
      </c>
      <c r="I333" s="22">
        <v>12</v>
      </c>
      <c r="J333" s="13">
        <f t="shared" si="16"/>
        <v>3.7680924855491331</v>
      </c>
      <c r="K333" s="13">
        <f t="shared" si="16"/>
        <v>6.0763872832369952</v>
      </c>
      <c r="L333" s="20">
        <f>MAX(AVERAGE(C335:C338),AVERAGE(C336:C339),AVERAGE(C337:C340),AVERAGE(C338:C341),AVERAGE(C339:C342))</f>
        <v>53.684950000000001</v>
      </c>
      <c r="M333" s="20">
        <f>MAX(AVERAGE(J335:J338),AVERAGE(J336:J339),AVERAGE(J337:J340),AVERAGE(J338:J341),AVERAGE(J339:J342))</f>
        <v>15.515881502890176</v>
      </c>
      <c r="N333" s="20">
        <f>MAX(AVERAGE(D335:D338),AVERAGE(D336:D339),AVERAGE(D337:D340),AVERAGE(D338:D341),AVERAGE(D339:D342))</f>
        <v>44.207774999999998</v>
      </c>
      <c r="O333" s="20">
        <f>MAX(AVERAGE(K335:K338),AVERAGE(K336:K339),AVERAGE(K337:K340),AVERAGE(K338:K341),AVERAGE(K339:K342))</f>
        <v>12.776813583815031</v>
      </c>
    </row>
    <row r="334" spans="1:15">
      <c r="A334" s="21">
        <v>43254</v>
      </c>
      <c r="B334" s="22">
        <v>13</v>
      </c>
      <c r="C334" s="34">
        <v>16.811800000000002</v>
      </c>
      <c r="D334" s="41">
        <v>21.297499999999999</v>
      </c>
      <c r="E334" s="34">
        <f>VLOOKUP(A334,[1]GAS!$A$2:$B$215,2,FALSE)</f>
        <v>3.4599999999999995</v>
      </c>
      <c r="F334" s="13">
        <f t="shared" si="15"/>
        <v>4.8589017341040472</v>
      </c>
      <c r="G334" s="13">
        <f t="shared" si="17"/>
        <v>6.1553468208092497</v>
      </c>
      <c r="H334" s="21">
        <v>43254</v>
      </c>
      <c r="I334" s="22">
        <v>13</v>
      </c>
      <c r="J334" s="13">
        <f t="shared" si="16"/>
        <v>4.8589017341040472</v>
      </c>
      <c r="K334" s="13">
        <f t="shared" si="16"/>
        <v>6.1553468208092497</v>
      </c>
    </row>
    <row r="335" spans="1:15">
      <c r="A335" s="21">
        <v>43254</v>
      </c>
      <c r="B335" s="22">
        <v>14</v>
      </c>
      <c r="C335" s="34">
        <v>23.320399999999999</v>
      </c>
      <c r="D335" s="41">
        <v>23.158899999999999</v>
      </c>
      <c r="E335" s="34">
        <f>VLOOKUP(A335,[1]GAS!$A$2:$B$215,2,FALSE)</f>
        <v>3.4599999999999995</v>
      </c>
      <c r="F335" s="13">
        <f t="shared" si="15"/>
        <v>6.7400000000000011</v>
      </c>
      <c r="G335" s="13">
        <f t="shared" si="17"/>
        <v>6.693323699421966</v>
      </c>
      <c r="H335" s="21">
        <v>43254</v>
      </c>
      <c r="I335" s="22">
        <v>14</v>
      </c>
      <c r="J335" s="13">
        <f t="shared" si="16"/>
        <v>6.7400000000000011</v>
      </c>
      <c r="K335" s="13">
        <f t="shared" si="16"/>
        <v>6.693323699421966</v>
      </c>
    </row>
    <row r="336" spans="1:15">
      <c r="A336" s="21">
        <v>43254</v>
      </c>
      <c r="B336" s="22">
        <v>15</v>
      </c>
      <c r="C336" s="34">
        <v>24.612300000000001</v>
      </c>
      <c r="D336" s="41">
        <v>19.9939</v>
      </c>
      <c r="E336" s="34">
        <f>VLOOKUP(A336,[1]GAS!$A$2:$B$215,2,FALSE)</f>
        <v>3.4599999999999995</v>
      </c>
      <c r="F336" s="13">
        <f t="shared" si="15"/>
        <v>7.1133815028901743</v>
      </c>
      <c r="G336" s="13">
        <f t="shared" si="17"/>
        <v>5.7785838150289024</v>
      </c>
      <c r="H336" s="21">
        <v>43254</v>
      </c>
      <c r="I336" s="22">
        <v>15</v>
      </c>
      <c r="J336" s="13">
        <f t="shared" si="16"/>
        <v>7.1133815028901743</v>
      </c>
      <c r="K336" s="13">
        <f t="shared" si="16"/>
        <v>5.7785838150289024</v>
      </c>
    </row>
    <row r="337" spans="1:15">
      <c r="A337" s="21">
        <v>43254</v>
      </c>
      <c r="B337" s="22">
        <v>16</v>
      </c>
      <c r="C337" s="34">
        <v>29.402799999999999</v>
      </c>
      <c r="D337" s="41">
        <v>23.729700000000001</v>
      </c>
      <c r="E337" s="34">
        <f>VLOOKUP(A337,[1]GAS!$A$2:$B$215,2,FALSE)</f>
        <v>3.4599999999999995</v>
      </c>
      <c r="F337" s="13">
        <f t="shared" si="15"/>
        <v>8.4979190751445088</v>
      </c>
      <c r="G337" s="13">
        <f t="shared" si="17"/>
        <v>6.8582947976878623</v>
      </c>
      <c r="H337" s="21">
        <v>43254</v>
      </c>
      <c r="I337" s="22">
        <v>16</v>
      </c>
      <c r="J337" s="13">
        <f t="shared" si="16"/>
        <v>8.4979190751445088</v>
      </c>
      <c r="K337" s="13">
        <f t="shared" si="16"/>
        <v>6.8582947976878623</v>
      </c>
    </row>
    <row r="338" spans="1:15">
      <c r="A338" s="21">
        <v>43254</v>
      </c>
      <c r="B338" s="22">
        <v>17</v>
      </c>
      <c r="C338" s="34">
        <v>37.396799999999999</v>
      </c>
      <c r="D338" s="41">
        <v>24.591000000000001</v>
      </c>
      <c r="E338" s="34">
        <f>VLOOKUP(A338,[1]GAS!$A$2:$B$215,2,FALSE)</f>
        <v>3.4599999999999995</v>
      </c>
      <c r="F338" s="13">
        <f t="shared" si="15"/>
        <v>10.808323699421967</v>
      </c>
      <c r="G338" s="13">
        <f t="shared" si="17"/>
        <v>7.107225433526013</v>
      </c>
      <c r="H338" s="21">
        <v>43254</v>
      </c>
      <c r="I338" s="22">
        <v>17</v>
      </c>
      <c r="J338" s="13">
        <f t="shared" si="16"/>
        <v>10.808323699421967</v>
      </c>
      <c r="K338" s="13">
        <f t="shared" si="16"/>
        <v>7.107225433526013</v>
      </c>
    </row>
    <row r="339" spans="1:15">
      <c r="A339" s="21">
        <v>43254</v>
      </c>
      <c r="B339" s="22">
        <v>18</v>
      </c>
      <c r="C339" s="34">
        <v>45.488300000000002</v>
      </c>
      <c r="D339" s="41">
        <v>28.6036</v>
      </c>
      <c r="E339" s="34">
        <f>VLOOKUP(A339,[1]GAS!$A$2:$B$215,2,FALSE)</f>
        <v>3.4599999999999995</v>
      </c>
      <c r="F339" s="13">
        <f t="shared" si="15"/>
        <v>13.14690751445087</v>
      </c>
      <c r="G339" s="13">
        <f t="shared" si="17"/>
        <v>8.2669364161849721</v>
      </c>
      <c r="H339" s="21">
        <v>43254</v>
      </c>
      <c r="I339" s="22">
        <v>18</v>
      </c>
      <c r="J339" s="13">
        <f t="shared" si="16"/>
        <v>13.14690751445087</v>
      </c>
      <c r="K339" s="13">
        <f t="shared" si="16"/>
        <v>8.2669364161849721</v>
      </c>
    </row>
    <row r="340" spans="1:15">
      <c r="A340" s="21">
        <v>43254</v>
      </c>
      <c r="B340" s="22">
        <v>19</v>
      </c>
      <c r="C340" s="34">
        <v>52.954599999999999</v>
      </c>
      <c r="D340" s="41">
        <v>65.387299999999996</v>
      </c>
      <c r="E340" s="34">
        <f>VLOOKUP(A340,[1]GAS!$A$2:$B$215,2,FALSE)</f>
        <v>3.4599999999999995</v>
      </c>
      <c r="F340" s="13">
        <f t="shared" si="15"/>
        <v>15.304797687861274</v>
      </c>
      <c r="G340" s="13">
        <f t="shared" si="17"/>
        <v>18.898063583815031</v>
      </c>
      <c r="H340" s="21">
        <v>43254</v>
      </c>
      <c r="I340" s="22">
        <v>19</v>
      </c>
      <c r="J340" s="13">
        <f t="shared" si="16"/>
        <v>15.304797687861274</v>
      </c>
      <c r="K340" s="13">
        <f t="shared" si="16"/>
        <v>18.898063583815031</v>
      </c>
    </row>
    <row r="341" spans="1:15">
      <c r="A341" s="21">
        <v>43254</v>
      </c>
      <c r="B341" s="22">
        <v>20</v>
      </c>
      <c r="C341" s="34">
        <v>56.925699999999999</v>
      </c>
      <c r="D341" s="41">
        <v>46.842399999999998</v>
      </c>
      <c r="E341" s="34">
        <f>VLOOKUP(A341,[1]GAS!$A$2:$B$215,2,FALSE)</f>
        <v>3.4599999999999995</v>
      </c>
      <c r="F341" s="13">
        <f t="shared" si="15"/>
        <v>16.452514450867053</v>
      </c>
      <c r="G341" s="13">
        <f t="shared" si="17"/>
        <v>13.538265895953758</v>
      </c>
      <c r="H341" s="21">
        <v>43254</v>
      </c>
      <c r="I341" s="22">
        <v>20</v>
      </c>
      <c r="J341" s="13">
        <f t="shared" si="16"/>
        <v>16.452514450867053</v>
      </c>
      <c r="K341" s="13">
        <f t="shared" si="16"/>
        <v>13.538265895953758</v>
      </c>
    </row>
    <row r="342" spans="1:15">
      <c r="A342" s="21">
        <v>43254</v>
      </c>
      <c r="B342" s="22">
        <v>21</v>
      </c>
      <c r="C342" s="34">
        <v>59.371200000000002</v>
      </c>
      <c r="D342" s="41">
        <v>35.997799999999998</v>
      </c>
      <c r="E342" s="34">
        <f>VLOOKUP(A342,[1]GAS!$A$2:$B$215,2,FALSE)</f>
        <v>3.4599999999999995</v>
      </c>
      <c r="F342" s="13">
        <f t="shared" si="15"/>
        <v>17.159306358381507</v>
      </c>
      <c r="G342" s="13">
        <f t="shared" si="17"/>
        <v>10.403988439306358</v>
      </c>
      <c r="H342" s="21">
        <v>43254</v>
      </c>
      <c r="I342" s="22">
        <v>21</v>
      </c>
      <c r="J342" s="13">
        <f t="shared" si="16"/>
        <v>17.159306358381507</v>
      </c>
      <c r="K342" s="13">
        <f t="shared" si="16"/>
        <v>10.403988439306358</v>
      </c>
    </row>
    <row r="343" spans="1:15">
      <c r="A343" s="21">
        <v>43255</v>
      </c>
      <c r="B343" s="22">
        <v>12</v>
      </c>
      <c r="C343" s="34">
        <v>37.404899999999998</v>
      </c>
      <c r="D343" s="41">
        <v>22.904900000000001</v>
      </c>
      <c r="E343" s="34">
        <f>VLOOKUP(A343,[1]GAS!$A$2:$B$215,2,FALSE)</f>
        <v>3.4599999999999995</v>
      </c>
      <c r="F343" s="13">
        <f t="shared" si="15"/>
        <v>10.810664739884395</v>
      </c>
      <c r="G343" s="13">
        <f t="shared" si="17"/>
        <v>6.6199132947976889</v>
      </c>
      <c r="H343" s="21">
        <v>43255</v>
      </c>
      <c r="I343" s="22">
        <v>12</v>
      </c>
      <c r="J343" s="13">
        <f t="shared" si="16"/>
        <v>10.810664739884395</v>
      </c>
      <c r="K343" s="13">
        <f t="shared" si="16"/>
        <v>6.6199132947976889</v>
      </c>
      <c r="L343" s="20">
        <f>MAX(AVERAGE(C345:C348),AVERAGE(C346:C349),AVERAGE(C347:C350),AVERAGE(C348:C351),AVERAGE(C349:C352))</f>
        <v>73.047674999999998</v>
      </c>
      <c r="M343" s="20">
        <f>MAX(AVERAGE(J345:J348),AVERAGE(J346:J349),AVERAGE(J347:J350),AVERAGE(J348:J351),AVERAGE(J349:J352))</f>
        <v>21.112044797687865</v>
      </c>
      <c r="N343" s="20">
        <f>MAX(AVERAGE(D345:D348),AVERAGE(D346:D349),AVERAGE(D347:D350),AVERAGE(D348:D351),AVERAGE(D349:D352))</f>
        <v>491.01872500000002</v>
      </c>
      <c r="O343" s="20">
        <f>MAX(AVERAGE(K345:K348),AVERAGE(K346:K349),AVERAGE(K347:K350),AVERAGE(K348:K351),AVERAGE(K349:K352))</f>
        <v>141.91292630057802</v>
      </c>
    </row>
    <row r="344" spans="1:15">
      <c r="A344" s="21">
        <v>43255</v>
      </c>
      <c r="B344" s="22">
        <v>13</v>
      </c>
      <c r="C344" s="34">
        <v>41.105200000000004</v>
      </c>
      <c r="D344" s="41">
        <v>19.3432</v>
      </c>
      <c r="E344" s="34">
        <f>VLOOKUP(A344,[1]GAS!$A$2:$B$215,2,FALSE)</f>
        <v>3.4599999999999995</v>
      </c>
      <c r="F344" s="13">
        <f t="shared" si="15"/>
        <v>11.880115606936419</v>
      </c>
      <c r="G344" s="13">
        <f t="shared" si="17"/>
        <v>5.5905202312138735</v>
      </c>
      <c r="H344" s="21">
        <v>43255</v>
      </c>
      <c r="I344" s="22">
        <v>13</v>
      </c>
      <c r="J344" s="13">
        <f t="shared" si="16"/>
        <v>11.880115606936419</v>
      </c>
      <c r="K344" s="13">
        <f t="shared" si="16"/>
        <v>5.5905202312138735</v>
      </c>
    </row>
    <row r="345" spans="1:15">
      <c r="A345" s="21">
        <v>43255</v>
      </c>
      <c r="B345" s="22">
        <v>14</v>
      </c>
      <c r="C345" s="34">
        <v>55.0715</v>
      </c>
      <c r="D345" s="41">
        <v>20.399699999999999</v>
      </c>
      <c r="E345" s="34">
        <f>VLOOKUP(A345,[1]GAS!$A$2:$B$215,2,FALSE)</f>
        <v>3.4599999999999995</v>
      </c>
      <c r="F345" s="13">
        <f t="shared" si="15"/>
        <v>15.916618497109829</v>
      </c>
      <c r="G345" s="13">
        <f t="shared" si="17"/>
        <v>5.8958670520231218</v>
      </c>
      <c r="H345" s="21">
        <v>43255</v>
      </c>
      <c r="I345" s="22">
        <v>14</v>
      </c>
      <c r="J345" s="13">
        <f t="shared" si="16"/>
        <v>15.916618497109829</v>
      </c>
      <c r="K345" s="13">
        <f t="shared" si="16"/>
        <v>5.8958670520231218</v>
      </c>
    </row>
    <row r="346" spans="1:15">
      <c r="A346" s="21">
        <v>43255</v>
      </c>
      <c r="B346" s="22">
        <v>15</v>
      </c>
      <c r="C346" s="34">
        <v>47</v>
      </c>
      <c r="D346" s="41">
        <v>29.250499999999999</v>
      </c>
      <c r="E346" s="34">
        <f>VLOOKUP(A346,[1]GAS!$A$2:$B$215,2,FALSE)</f>
        <v>3.4599999999999995</v>
      </c>
      <c r="F346" s="13">
        <f t="shared" si="15"/>
        <v>13.583815028901736</v>
      </c>
      <c r="G346" s="13">
        <f t="shared" si="17"/>
        <v>8.453901734104047</v>
      </c>
      <c r="H346" s="21">
        <v>43255</v>
      </c>
      <c r="I346" s="22">
        <v>15</v>
      </c>
      <c r="J346" s="13">
        <f t="shared" si="16"/>
        <v>13.583815028901736</v>
      </c>
      <c r="K346" s="13">
        <f t="shared" si="16"/>
        <v>8.453901734104047</v>
      </c>
    </row>
    <row r="347" spans="1:15">
      <c r="A347" s="21">
        <v>43255</v>
      </c>
      <c r="B347" s="22">
        <v>16</v>
      </c>
      <c r="C347" s="34">
        <v>71.992099999999994</v>
      </c>
      <c r="D347" s="41">
        <v>24.214200000000002</v>
      </c>
      <c r="E347" s="34">
        <f>VLOOKUP(A347,[1]GAS!$A$2:$B$215,2,FALSE)</f>
        <v>3.4599999999999995</v>
      </c>
      <c r="F347" s="13">
        <f t="shared" si="15"/>
        <v>20.806965317919076</v>
      </c>
      <c r="G347" s="13">
        <f t="shared" si="17"/>
        <v>6.9983236994219666</v>
      </c>
      <c r="H347" s="21">
        <v>43255</v>
      </c>
      <c r="I347" s="22">
        <v>16</v>
      </c>
      <c r="J347" s="13">
        <f t="shared" si="16"/>
        <v>20.806965317919076</v>
      </c>
      <c r="K347" s="13">
        <f t="shared" si="16"/>
        <v>6.9983236994219666</v>
      </c>
    </row>
    <row r="348" spans="1:15">
      <c r="A348" s="21">
        <v>43255</v>
      </c>
      <c r="B348" s="22">
        <v>17</v>
      </c>
      <c r="C348" s="34">
        <v>68.9255</v>
      </c>
      <c r="D348" s="41">
        <v>30.857199999999999</v>
      </c>
      <c r="E348" s="34">
        <f>VLOOKUP(A348,[1]GAS!$A$2:$B$215,2,FALSE)</f>
        <v>3.4599999999999995</v>
      </c>
      <c r="F348" s="13">
        <f t="shared" si="15"/>
        <v>19.920664739884394</v>
      </c>
      <c r="G348" s="13">
        <f t="shared" si="17"/>
        <v>8.9182658959537573</v>
      </c>
      <c r="H348" s="21">
        <v>43255</v>
      </c>
      <c r="I348" s="22">
        <v>17</v>
      </c>
      <c r="J348" s="13">
        <f t="shared" si="16"/>
        <v>19.920664739884394</v>
      </c>
      <c r="K348" s="13">
        <f t="shared" si="16"/>
        <v>8.9182658959537573</v>
      </c>
    </row>
    <row r="349" spans="1:15">
      <c r="A349" s="21">
        <v>43255</v>
      </c>
      <c r="B349" s="22">
        <v>18</v>
      </c>
      <c r="C349" s="34">
        <v>67.224500000000006</v>
      </c>
      <c r="D349" s="41">
        <v>569.74379999999996</v>
      </c>
      <c r="E349" s="34">
        <f>VLOOKUP(A349,[1]GAS!$A$2:$B$215,2,FALSE)</f>
        <v>3.4599999999999995</v>
      </c>
      <c r="F349" s="13">
        <f t="shared" si="15"/>
        <v>19.429046242774572</v>
      </c>
      <c r="G349" s="13">
        <f t="shared" si="17"/>
        <v>164.66583815028903</v>
      </c>
      <c r="H349" s="21">
        <v>43255</v>
      </c>
      <c r="I349" s="22">
        <v>18</v>
      </c>
      <c r="J349" s="13">
        <f t="shared" si="16"/>
        <v>19.429046242774572</v>
      </c>
      <c r="K349" s="13">
        <f t="shared" si="16"/>
        <v>164.66583815028903</v>
      </c>
    </row>
    <row r="350" spans="1:15">
      <c r="A350" s="21">
        <v>43255</v>
      </c>
      <c r="B350" s="22">
        <v>19</v>
      </c>
      <c r="C350" s="34">
        <v>81.432199999999995</v>
      </c>
      <c r="D350" s="41">
        <v>701.84249999999997</v>
      </c>
      <c r="E350" s="34">
        <f>VLOOKUP(A350,[1]GAS!$A$2:$B$215,2,FALSE)</f>
        <v>3.4599999999999995</v>
      </c>
      <c r="F350" s="13">
        <f t="shared" si="15"/>
        <v>23.535317919075148</v>
      </c>
      <c r="G350" s="13">
        <f t="shared" si="17"/>
        <v>202.84465317919077</v>
      </c>
      <c r="H350" s="21">
        <v>43255</v>
      </c>
      <c r="I350" s="22">
        <v>19</v>
      </c>
      <c r="J350" s="13">
        <f t="shared" si="16"/>
        <v>23.535317919075148</v>
      </c>
      <c r="K350" s="13">
        <f t="shared" si="16"/>
        <v>202.84465317919077</v>
      </c>
    </row>
    <row r="351" spans="1:15">
      <c r="A351" s="21">
        <v>43255</v>
      </c>
      <c r="B351" s="22">
        <v>20</v>
      </c>
      <c r="C351" s="34">
        <v>74.608500000000006</v>
      </c>
      <c r="D351" s="41">
        <v>574.89660000000003</v>
      </c>
      <c r="E351" s="34">
        <f>VLOOKUP(A351,[1]GAS!$A$2:$B$215,2,FALSE)</f>
        <v>3.4599999999999995</v>
      </c>
      <c r="F351" s="13">
        <f t="shared" si="15"/>
        <v>21.563150289017347</v>
      </c>
      <c r="G351" s="13">
        <f t="shared" si="17"/>
        <v>166.15508670520234</v>
      </c>
      <c r="H351" s="21">
        <v>43255</v>
      </c>
      <c r="I351" s="22">
        <v>20</v>
      </c>
      <c r="J351" s="13">
        <f t="shared" si="16"/>
        <v>21.563150289017347</v>
      </c>
      <c r="K351" s="13">
        <f t="shared" si="16"/>
        <v>166.15508670520234</v>
      </c>
    </row>
    <row r="352" spans="1:15">
      <c r="A352" s="21">
        <v>43255</v>
      </c>
      <c r="B352" s="22">
        <v>21</v>
      </c>
      <c r="C352" s="34">
        <v>60.912599999999998</v>
      </c>
      <c r="D352" s="41">
        <v>117.592</v>
      </c>
      <c r="E352" s="34">
        <f>VLOOKUP(A352,[1]GAS!$A$2:$B$215,2,FALSE)</f>
        <v>3.4599999999999995</v>
      </c>
      <c r="F352" s="13">
        <f t="shared" si="15"/>
        <v>17.604797687861275</v>
      </c>
      <c r="G352" s="13">
        <f t="shared" si="17"/>
        <v>33.986127167630059</v>
      </c>
      <c r="H352" s="21">
        <v>43255</v>
      </c>
      <c r="I352" s="22">
        <v>21</v>
      </c>
      <c r="J352" s="13">
        <f t="shared" si="16"/>
        <v>17.604797687861275</v>
      </c>
      <c r="K352" s="13">
        <f t="shared" si="16"/>
        <v>33.986127167630059</v>
      </c>
    </row>
    <row r="353" spans="1:15">
      <c r="A353" s="21">
        <v>43256</v>
      </c>
      <c r="B353" s="22">
        <v>12</v>
      </c>
      <c r="C353" s="34">
        <v>26.488199999999999</v>
      </c>
      <c r="D353" s="41">
        <v>19.4268</v>
      </c>
      <c r="E353" s="34">
        <f>VLOOKUP(A353,[1]GAS!$A$2:$B$215,2,FALSE)</f>
        <v>3.4599999999999995</v>
      </c>
      <c r="F353" s="13">
        <f t="shared" si="15"/>
        <v>7.6555491329479777</v>
      </c>
      <c r="G353" s="13">
        <f t="shared" si="17"/>
        <v>5.6146820809248563</v>
      </c>
      <c r="H353" s="21">
        <v>43256</v>
      </c>
      <c r="I353" s="22">
        <v>12</v>
      </c>
      <c r="J353" s="13">
        <f t="shared" si="16"/>
        <v>7.6555491329479777</v>
      </c>
      <c r="K353" s="13">
        <f t="shared" si="16"/>
        <v>5.6146820809248563</v>
      </c>
      <c r="L353" s="20">
        <f>MAX(AVERAGE(C355:C358),AVERAGE(C356:C359),AVERAGE(C357:C360),AVERAGE(C358:C361),AVERAGE(C359:C362))</f>
        <v>48.774500000000003</v>
      </c>
      <c r="M353" s="20">
        <f>MAX(AVERAGE(J355:J358),AVERAGE(J356:J359),AVERAGE(J357:J360),AVERAGE(J358:J361),AVERAGE(J359:J362))</f>
        <v>14.096676300578036</v>
      </c>
      <c r="N353" s="20">
        <f>MAX(AVERAGE(D355:D358),AVERAGE(D356:D359),AVERAGE(D357:D360),AVERAGE(D358:D361),AVERAGE(D359:D362))</f>
        <v>23.792149999999999</v>
      </c>
      <c r="O353" s="20">
        <f>MAX(AVERAGE(K355:K358),AVERAGE(K356:K359),AVERAGE(K357:K360),AVERAGE(K358:K361),AVERAGE(K359:K362))</f>
        <v>6.8763439306358389</v>
      </c>
    </row>
    <row r="354" spans="1:15">
      <c r="A354" s="21">
        <v>43256</v>
      </c>
      <c r="B354" s="22">
        <v>13</v>
      </c>
      <c r="C354" s="34">
        <v>25.230799999999999</v>
      </c>
      <c r="D354" s="41">
        <v>18.063099999999999</v>
      </c>
      <c r="E354" s="34">
        <f>VLOOKUP(A354,[1]GAS!$A$2:$B$215,2,FALSE)</f>
        <v>3.4599999999999995</v>
      </c>
      <c r="F354" s="13">
        <f t="shared" si="15"/>
        <v>7.2921387283236996</v>
      </c>
      <c r="G354" s="13">
        <f t="shared" si="17"/>
        <v>5.2205491329479772</v>
      </c>
      <c r="H354" s="21">
        <v>43256</v>
      </c>
      <c r="I354" s="22">
        <v>13</v>
      </c>
      <c r="J354" s="13">
        <f t="shared" si="16"/>
        <v>7.2921387283236996</v>
      </c>
      <c r="K354" s="13">
        <f t="shared" si="16"/>
        <v>5.2205491329479772</v>
      </c>
    </row>
    <row r="355" spans="1:15">
      <c r="A355" s="21">
        <v>43256</v>
      </c>
      <c r="B355" s="22">
        <v>14</v>
      </c>
      <c r="C355" s="34">
        <v>29.313099999999999</v>
      </c>
      <c r="D355" s="41">
        <v>22.148900000000001</v>
      </c>
      <c r="E355" s="34">
        <f>VLOOKUP(A355,[1]GAS!$A$2:$B$215,2,FALSE)</f>
        <v>3.4599999999999995</v>
      </c>
      <c r="F355" s="13">
        <f t="shared" si="15"/>
        <v>8.4719942196531797</v>
      </c>
      <c r="G355" s="13">
        <f t="shared" si="17"/>
        <v>6.4014161849710991</v>
      </c>
      <c r="H355" s="21">
        <v>43256</v>
      </c>
      <c r="I355" s="22">
        <v>14</v>
      </c>
      <c r="J355" s="13">
        <f t="shared" si="16"/>
        <v>8.4719942196531797</v>
      </c>
      <c r="K355" s="13">
        <f t="shared" si="16"/>
        <v>6.4014161849710991</v>
      </c>
    </row>
    <row r="356" spans="1:15">
      <c r="A356" s="21">
        <v>43256</v>
      </c>
      <c r="B356" s="22">
        <v>15</v>
      </c>
      <c r="C356" s="34">
        <v>30.527100000000001</v>
      </c>
      <c r="D356" s="41">
        <v>20.5961</v>
      </c>
      <c r="E356" s="34">
        <f>VLOOKUP(A356,[1]GAS!$A$2:$B$215,2,FALSE)</f>
        <v>3.4599999999999995</v>
      </c>
      <c r="F356" s="13">
        <f t="shared" si="15"/>
        <v>8.8228612716763024</v>
      </c>
      <c r="G356" s="13">
        <f t="shared" si="17"/>
        <v>5.9526300578034688</v>
      </c>
      <c r="H356" s="21">
        <v>43256</v>
      </c>
      <c r="I356" s="22">
        <v>15</v>
      </c>
      <c r="J356" s="13">
        <f t="shared" si="16"/>
        <v>8.8228612716763024</v>
      </c>
      <c r="K356" s="13">
        <f t="shared" si="16"/>
        <v>5.9526300578034688</v>
      </c>
    </row>
    <row r="357" spans="1:15">
      <c r="A357" s="21">
        <v>43256</v>
      </c>
      <c r="B357" s="22">
        <v>16</v>
      </c>
      <c r="C357" s="34">
        <v>33.614199999999997</v>
      </c>
      <c r="D357" s="41">
        <v>19.2439</v>
      </c>
      <c r="E357" s="34">
        <f>VLOOKUP(A357,[1]GAS!$A$2:$B$215,2,FALSE)</f>
        <v>3.4599999999999995</v>
      </c>
      <c r="F357" s="13">
        <f t="shared" si="15"/>
        <v>9.715086705202312</v>
      </c>
      <c r="G357" s="13">
        <f t="shared" si="17"/>
        <v>5.5618208092485553</v>
      </c>
      <c r="H357" s="21">
        <v>43256</v>
      </c>
      <c r="I357" s="22">
        <v>16</v>
      </c>
      <c r="J357" s="13">
        <f t="shared" si="16"/>
        <v>9.715086705202312</v>
      </c>
      <c r="K357" s="13">
        <f t="shared" si="16"/>
        <v>5.5618208092485553</v>
      </c>
    </row>
    <row r="358" spans="1:15">
      <c r="A358" s="21">
        <v>43256</v>
      </c>
      <c r="B358" s="22">
        <v>17</v>
      </c>
      <c r="C358" s="34">
        <v>37.108699999999999</v>
      </c>
      <c r="D358" s="41">
        <v>17.329599999999999</v>
      </c>
      <c r="E358" s="34">
        <f>VLOOKUP(A358,[1]GAS!$A$2:$B$215,2,FALSE)</f>
        <v>3.4599999999999995</v>
      </c>
      <c r="F358" s="13">
        <f t="shared" si="15"/>
        <v>10.725057803468209</v>
      </c>
      <c r="G358" s="13">
        <f t="shared" si="17"/>
        <v>5.0085549132947982</v>
      </c>
      <c r="H358" s="21">
        <v>43256</v>
      </c>
      <c r="I358" s="22">
        <v>17</v>
      </c>
      <c r="J358" s="13">
        <f t="shared" si="16"/>
        <v>10.725057803468209</v>
      </c>
      <c r="K358" s="13">
        <f t="shared" si="16"/>
        <v>5.0085549132947982</v>
      </c>
    </row>
    <row r="359" spans="1:15">
      <c r="A359" s="21">
        <v>43256</v>
      </c>
      <c r="B359" s="22">
        <v>18</v>
      </c>
      <c r="C359" s="34">
        <v>37.664299999999997</v>
      </c>
      <c r="D359" s="41">
        <v>20.797499999999999</v>
      </c>
      <c r="E359" s="34">
        <f>VLOOKUP(A359,[1]GAS!$A$2:$B$215,2,FALSE)</f>
        <v>3.4599999999999995</v>
      </c>
      <c r="F359" s="13">
        <f t="shared" si="15"/>
        <v>10.885635838150289</v>
      </c>
      <c r="G359" s="13">
        <f t="shared" si="17"/>
        <v>6.0108381502890182</v>
      </c>
      <c r="H359" s="21">
        <v>43256</v>
      </c>
      <c r="I359" s="22">
        <v>18</v>
      </c>
      <c r="J359" s="13">
        <f t="shared" si="16"/>
        <v>10.885635838150289</v>
      </c>
      <c r="K359" s="13">
        <f t="shared" si="16"/>
        <v>6.0108381502890182</v>
      </c>
    </row>
    <row r="360" spans="1:15">
      <c r="A360" s="21">
        <v>43256</v>
      </c>
      <c r="B360" s="22">
        <v>19</v>
      </c>
      <c r="C360" s="34">
        <v>44.17</v>
      </c>
      <c r="D360" s="41">
        <v>22.3353</v>
      </c>
      <c r="E360" s="34">
        <f>VLOOKUP(A360,[1]GAS!$A$2:$B$215,2,FALSE)</f>
        <v>3.4599999999999995</v>
      </c>
      <c r="F360" s="13">
        <f t="shared" si="15"/>
        <v>12.765895953757228</v>
      </c>
      <c r="G360" s="13">
        <f t="shared" si="17"/>
        <v>6.4552890173410411</v>
      </c>
      <c r="H360" s="21">
        <v>43256</v>
      </c>
      <c r="I360" s="22">
        <v>19</v>
      </c>
      <c r="J360" s="13">
        <f t="shared" si="16"/>
        <v>12.765895953757228</v>
      </c>
      <c r="K360" s="13">
        <f t="shared" si="16"/>
        <v>6.4552890173410411</v>
      </c>
    </row>
    <row r="361" spans="1:15">
      <c r="A361" s="21">
        <v>43256</v>
      </c>
      <c r="B361" s="22">
        <v>20</v>
      </c>
      <c r="C361" s="34">
        <v>58.967500000000001</v>
      </c>
      <c r="D361" s="41">
        <v>24.799399999999999</v>
      </c>
      <c r="E361" s="34">
        <f>VLOOKUP(A361,[1]GAS!$A$2:$B$215,2,FALSE)</f>
        <v>3.4599999999999995</v>
      </c>
      <c r="F361" s="13">
        <f t="shared" si="15"/>
        <v>17.042630057803471</v>
      </c>
      <c r="G361" s="13">
        <f t="shared" si="17"/>
        <v>7.1674566473988444</v>
      </c>
      <c r="H361" s="21">
        <v>43256</v>
      </c>
      <c r="I361" s="22">
        <v>20</v>
      </c>
      <c r="J361" s="13">
        <f t="shared" si="16"/>
        <v>17.042630057803471</v>
      </c>
      <c r="K361" s="13">
        <f t="shared" si="16"/>
        <v>7.1674566473988444</v>
      </c>
    </row>
    <row r="362" spans="1:15">
      <c r="A362" s="21">
        <v>43256</v>
      </c>
      <c r="B362" s="22">
        <v>21</v>
      </c>
      <c r="C362" s="34">
        <v>54.296199999999999</v>
      </c>
      <c r="D362" s="41">
        <v>27.2364</v>
      </c>
      <c r="E362" s="34">
        <f>VLOOKUP(A362,[1]GAS!$A$2:$B$215,2,FALSE)</f>
        <v>3.4599999999999995</v>
      </c>
      <c r="F362" s="13">
        <f t="shared" si="15"/>
        <v>15.692543352601158</v>
      </c>
      <c r="G362" s="13">
        <f t="shared" si="17"/>
        <v>7.871791907514452</v>
      </c>
      <c r="H362" s="21">
        <v>43256</v>
      </c>
      <c r="I362" s="22">
        <v>21</v>
      </c>
      <c r="J362" s="13">
        <f t="shared" si="16"/>
        <v>15.692543352601158</v>
      </c>
      <c r="K362" s="13">
        <f t="shared" si="16"/>
        <v>7.871791907514452</v>
      </c>
    </row>
    <row r="363" spans="1:15">
      <c r="A363" s="21">
        <v>43257</v>
      </c>
      <c r="B363" s="22">
        <v>12</v>
      </c>
      <c r="C363" s="34">
        <v>24.359000000000002</v>
      </c>
      <c r="D363" s="41">
        <v>17.3873</v>
      </c>
      <c r="E363" s="34">
        <f>VLOOKUP(A363,[1]GAS!$A$2:$B$215,2,FALSE)</f>
        <v>2.9</v>
      </c>
      <c r="F363" s="13">
        <f t="shared" si="15"/>
        <v>8.3996551724137944</v>
      </c>
      <c r="G363" s="13">
        <f t="shared" si="17"/>
        <v>5.9956206896551727</v>
      </c>
      <c r="H363" s="21">
        <v>43257</v>
      </c>
      <c r="I363" s="22">
        <v>12</v>
      </c>
      <c r="J363" s="13">
        <f t="shared" si="16"/>
        <v>8.3996551724137944</v>
      </c>
      <c r="K363" s="13">
        <f t="shared" si="16"/>
        <v>5.9956206896551727</v>
      </c>
      <c r="L363" s="20">
        <f>MAX(AVERAGE(C365:C368),AVERAGE(C366:C369),AVERAGE(C367:C370),AVERAGE(C368:C371),AVERAGE(C369:C372))</f>
        <v>45.526800000000001</v>
      </c>
      <c r="M363" s="20">
        <f>MAX(AVERAGE(J365:J368),AVERAGE(J366:J369),AVERAGE(J367:J370),AVERAGE(J368:J371),AVERAGE(J369:J372))</f>
        <v>15.698896551724138</v>
      </c>
      <c r="N363" s="20">
        <f>MAX(AVERAGE(D365:D368),AVERAGE(D366:D369),AVERAGE(D367:D370),AVERAGE(D368:D371),AVERAGE(D369:D372))</f>
        <v>26.882574999999999</v>
      </c>
      <c r="O363" s="20">
        <f>MAX(AVERAGE(K365:K368),AVERAGE(K366:K369),AVERAGE(K367:K370),AVERAGE(K368:K371),AVERAGE(K369:K372))</f>
        <v>9.2698534482758621</v>
      </c>
    </row>
    <row r="364" spans="1:15">
      <c r="A364" s="21">
        <v>43257</v>
      </c>
      <c r="B364" s="22">
        <v>13</v>
      </c>
      <c r="C364" s="34">
        <v>22.583500000000001</v>
      </c>
      <c r="D364" s="41">
        <v>19.512599999999999</v>
      </c>
      <c r="E364" s="34">
        <f>VLOOKUP(A364,[1]GAS!$A$2:$B$215,2,FALSE)</f>
        <v>2.9</v>
      </c>
      <c r="F364" s="13">
        <f t="shared" si="15"/>
        <v>7.7874137931034486</v>
      </c>
      <c r="G364" s="13">
        <f t="shared" si="17"/>
        <v>6.7284827586206895</v>
      </c>
      <c r="H364" s="21">
        <v>43257</v>
      </c>
      <c r="I364" s="22">
        <v>13</v>
      </c>
      <c r="J364" s="13">
        <f t="shared" si="16"/>
        <v>7.7874137931034486</v>
      </c>
      <c r="K364" s="13">
        <f t="shared" si="16"/>
        <v>6.7284827586206895</v>
      </c>
    </row>
    <row r="365" spans="1:15">
      <c r="A365" s="21">
        <v>43257</v>
      </c>
      <c r="B365" s="22">
        <v>14</v>
      </c>
      <c r="C365" s="34">
        <v>24.2789</v>
      </c>
      <c r="D365" s="41">
        <v>17.389700000000001</v>
      </c>
      <c r="E365" s="34">
        <f>VLOOKUP(A365,[1]GAS!$A$2:$B$215,2,FALSE)</f>
        <v>2.9</v>
      </c>
      <c r="F365" s="13">
        <f t="shared" si="15"/>
        <v>8.3720344827586217</v>
      </c>
      <c r="G365" s="13">
        <f t="shared" si="17"/>
        <v>5.9964482758620692</v>
      </c>
      <c r="H365" s="21">
        <v>43257</v>
      </c>
      <c r="I365" s="22">
        <v>14</v>
      </c>
      <c r="J365" s="13">
        <f t="shared" si="16"/>
        <v>8.3720344827586217</v>
      </c>
      <c r="K365" s="13">
        <f t="shared" si="16"/>
        <v>5.9964482758620692</v>
      </c>
    </row>
    <row r="366" spans="1:15">
      <c r="A366" s="21">
        <v>43257</v>
      </c>
      <c r="B366" s="22">
        <v>15</v>
      </c>
      <c r="C366" s="34">
        <v>24.498699999999999</v>
      </c>
      <c r="D366" s="41">
        <v>19.232900000000001</v>
      </c>
      <c r="E366" s="34">
        <f>VLOOKUP(A366,[1]GAS!$A$2:$B$215,2,FALSE)</f>
        <v>2.9</v>
      </c>
      <c r="F366" s="13">
        <f t="shared" si="15"/>
        <v>8.4478275862068966</v>
      </c>
      <c r="G366" s="13">
        <f t="shared" si="17"/>
        <v>6.6320344827586215</v>
      </c>
      <c r="H366" s="21">
        <v>43257</v>
      </c>
      <c r="I366" s="22">
        <v>15</v>
      </c>
      <c r="J366" s="13">
        <f t="shared" si="16"/>
        <v>8.4478275862068966</v>
      </c>
      <c r="K366" s="13">
        <f t="shared" si="16"/>
        <v>6.6320344827586215</v>
      </c>
    </row>
    <row r="367" spans="1:15">
      <c r="A367" s="21">
        <v>43257</v>
      </c>
      <c r="B367" s="22">
        <v>16</v>
      </c>
      <c r="C367" s="34">
        <v>25.170500000000001</v>
      </c>
      <c r="D367" s="41">
        <v>16.845500000000001</v>
      </c>
      <c r="E367" s="34">
        <f>VLOOKUP(A367,[1]GAS!$A$2:$B$215,2,FALSE)</f>
        <v>2.9</v>
      </c>
      <c r="F367" s="13">
        <f t="shared" si="15"/>
        <v>8.67948275862069</v>
      </c>
      <c r="G367" s="13">
        <f t="shared" si="17"/>
        <v>5.8087931034482763</v>
      </c>
      <c r="H367" s="21">
        <v>43257</v>
      </c>
      <c r="I367" s="22">
        <v>16</v>
      </c>
      <c r="J367" s="13">
        <f t="shared" si="16"/>
        <v>8.67948275862069</v>
      </c>
      <c r="K367" s="13">
        <f t="shared" si="16"/>
        <v>5.8087931034482763</v>
      </c>
    </row>
    <row r="368" spans="1:15">
      <c r="A368" s="21">
        <v>43257</v>
      </c>
      <c r="B368" s="22">
        <v>17</v>
      </c>
      <c r="C368" s="34">
        <v>25.5977</v>
      </c>
      <c r="D368" s="41">
        <v>18.254999999999999</v>
      </c>
      <c r="E368" s="34">
        <f>VLOOKUP(A368,[1]GAS!$A$2:$B$215,2,FALSE)</f>
        <v>2.9</v>
      </c>
      <c r="F368" s="13">
        <f t="shared" si="15"/>
        <v>8.8267931034482761</v>
      </c>
      <c r="G368" s="13">
        <f t="shared" si="17"/>
        <v>6.2948275862068961</v>
      </c>
      <c r="H368" s="21">
        <v>43257</v>
      </c>
      <c r="I368" s="22">
        <v>17</v>
      </c>
      <c r="J368" s="13">
        <f t="shared" si="16"/>
        <v>8.8267931034482761</v>
      </c>
      <c r="K368" s="13">
        <f t="shared" si="16"/>
        <v>6.2948275862068961</v>
      </c>
    </row>
    <row r="369" spans="1:15">
      <c r="A369" s="21">
        <v>43257</v>
      </c>
      <c r="B369" s="22">
        <v>18</v>
      </c>
      <c r="C369" s="34">
        <v>32.245399999999997</v>
      </c>
      <c r="D369" s="41">
        <v>21.718399999999999</v>
      </c>
      <c r="E369" s="34">
        <f>VLOOKUP(A369,[1]GAS!$A$2:$B$215,2,FALSE)</f>
        <v>2.9</v>
      </c>
      <c r="F369" s="13">
        <f t="shared" si="15"/>
        <v>11.119103448275862</v>
      </c>
      <c r="G369" s="13">
        <f t="shared" si="17"/>
        <v>7.4891034482758618</v>
      </c>
      <c r="H369" s="21">
        <v>43257</v>
      </c>
      <c r="I369" s="22">
        <v>18</v>
      </c>
      <c r="J369" s="13">
        <f t="shared" si="16"/>
        <v>11.119103448275862</v>
      </c>
      <c r="K369" s="13">
        <f t="shared" si="16"/>
        <v>7.4891034482758618</v>
      </c>
    </row>
    <row r="370" spans="1:15">
      <c r="A370" s="21">
        <v>43257</v>
      </c>
      <c r="B370" s="22">
        <v>19</v>
      </c>
      <c r="C370" s="34">
        <v>42.2438</v>
      </c>
      <c r="D370" s="41">
        <v>24.391500000000001</v>
      </c>
      <c r="E370" s="34">
        <f>VLOOKUP(A370,[1]GAS!$A$2:$B$215,2,FALSE)</f>
        <v>2.9</v>
      </c>
      <c r="F370" s="13">
        <f t="shared" si="15"/>
        <v>14.566827586206896</v>
      </c>
      <c r="G370" s="13">
        <f t="shared" si="17"/>
        <v>8.4108620689655176</v>
      </c>
      <c r="H370" s="21">
        <v>43257</v>
      </c>
      <c r="I370" s="22">
        <v>19</v>
      </c>
      <c r="J370" s="13">
        <f t="shared" si="16"/>
        <v>14.566827586206896</v>
      </c>
      <c r="K370" s="13">
        <f t="shared" si="16"/>
        <v>8.4108620689655176</v>
      </c>
    </row>
    <row r="371" spans="1:15">
      <c r="A371" s="21">
        <v>43257</v>
      </c>
      <c r="B371" s="22">
        <v>20</v>
      </c>
      <c r="C371" s="34">
        <v>55.615400000000001</v>
      </c>
      <c r="D371" s="41">
        <v>31.611699999999999</v>
      </c>
      <c r="E371" s="34">
        <f>VLOOKUP(A371,[1]GAS!$A$2:$B$215,2,FALSE)</f>
        <v>2.9</v>
      </c>
      <c r="F371" s="13">
        <f t="shared" si="15"/>
        <v>19.177724137931037</v>
      </c>
      <c r="G371" s="13">
        <f t="shared" si="17"/>
        <v>10.900586206896552</v>
      </c>
      <c r="H371" s="21">
        <v>43257</v>
      </c>
      <c r="I371" s="22">
        <v>20</v>
      </c>
      <c r="J371" s="13">
        <f t="shared" si="16"/>
        <v>19.177724137931037</v>
      </c>
      <c r="K371" s="13">
        <f t="shared" si="16"/>
        <v>10.900586206896552</v>
      </c>
    </row>
    <row r="372" spans="1:15">
      <c r="A372" s="21">
        <v>43257</v>
      </c>
      <c r="B372" s="22">
        <v>21</v>
      </c>
      <c r="C372" s="34">
        <v>52.002600000000001</v>
      </c>
      <c r="D372" s="41">
        <v>29.808700000000002</v>
      </c>
      <c r="E372" s="34">
        <f>VLOOKUP(A372,[1]GAS!$A$2:$B$215,2,FALSE)</f>
        <v>2.9</v>
      </c>
      <c r="F372" s="13">
        <f t="shared" si="15"/>
        <v>17.931931034482758</v>
      </c>
      <c r="G372" s="13">
        <f t="shared" si="17"/>
        <v>10.278862068965518</v>
      </c>
      <c r="H372" s="21">
        <v>43257</v>
      </c>
      <c r="I372" s="22">
        <v>21</v>
      </c>
      <c r="J372" s="13">
        <f t="shared" si="16"/>
        <v>17.931931034482758</v>
      </c>
      <c r="K372" s="13">
        <f t="shared" si="16"/>
        <v>10.278862068965518</v>
      </c>
    </row>
    <row r="373" spans="1:15">
      <c r="A373" s="21">
        <v>43258</v>
      </c>
      <c r="B373" s="22">
        <v>12</v>
      </c>
      <c r="C373" s="41">
        <v>17.654199999999999</v>
      </c>
      <c r="D373" s="41">
        <v>18.570699999999999</v>
      </c>
      <c r="E373" s="34">
        <f>VLOOKUP(A373,[1]GAS!$A$2:$B$215,2,FALSE)</f>
        <v>2.778</v>
      </c>
      <c r="F373" s="13">
        <f t="shared" si="15"/>
        <v>6.3550035997120231</v>
      </c>
      <c r="G373" s="13">
        <f t="shared" si="17"/>
        <v>6.6849172066234699</v>
      </c>
      <c r="H373" s="21">
        <v>43258</v>
      </c>
      <c r="I373" s="22">
        <v>12</v>
      </c>
      <c r="J373" s="13">
        <f t="shared" si="16"/>
        <v>6.3550035997120231</v>
      </c>
      <c r="K373" s="13">
        <f t="shared" si="16"/>
        <v>6.6849172066234699</v>
      </c>
      <c r="L373" s="20">
        <f>MAX(AVERAGE(C375:C378),AVERAGE(C376:C379),AVERAGE(C377:C380),AVERAGE(C378:C381),AVERAGE(C379:C382))</f>
        <v>40.503574999999998</v>
      </c>
      <c r="M373" s="20">
        <f>MAX(AVERAGE(J375:J378),AVERAGE(J376:J379),AVERAGE(J377:J380),AVERAGE(J378:J381),AVERAGE(J379:J382))</f>
        <v>14.580120590352772</v>
      </c>
      <c r="N373" s="20">
        <f>MAX(AVERAGE(D375:D378),AVERAGE(D376:D379),AVERAGE(D377:D380),AVERAGE(D378:D381),AVERAGE(D379:D382))</f>
        <v>66.336399999999998</v>
      </c>
      <c r="O373" s="20">
        <f>MAX(AVERAGE(K375:K378),AVERAGE(K376:K379),AVERAGE(K377:K380),AVERAGE(K378:K381),AVERAGE(K379:K382))</f>
        <v>23.879193664506836</v>
      </c>
    </row>
    <row r="374" spans="1:15">
      <c r="A374" s="21">
        <v>43258</v>
      </c>
      <c r="B374" s="22">
        <v>13</v>
      </c>
      <c r="C374" s="41">
        <v>17.072900000000001</v>
      </c>
      <c r="D374" s="41">
        <v>14.356400000000001</v>
      </c>
      <c r="E374" s="34">
        <f>VLOOKUP(A374,[1]GAS!$A$2:$B$215,2,FALSE)</f>
        <v>2.778</v>
      </c>
      <c r="F374" s="13">
        <f t="shared" si="15"/>
        <v>6.1457523398128151</v>
      </c>
      <c r="G374" s="13">
        <f t="shared" si="17"/>
        <v>5.1678905687545003</v>
      </c>
      <c r="H374" s="21">
        <v>43258</v>
      </c>
      <c r="I374" s="22">
        <v>13</v>
      </c>
      <c r="J374" s="13">
        <f t="shared" si="16"/>
        <v>6.1457523398128151</v>
      </c>
      <c r="K374" s="13">
        <f t="shared" si="16"/>
        <v>5.1678905687545003</v>
      </c>
    </row>
    <row r="375" spans="1:15">
      <c r="A375" s="21">
        <v>43258</v>
      </c>
      <c r="B375" s="22">
        <v>14</v>
      </c>
      <c r="C375" s="41">
        <v>17.606200000000001</v>
      </c>
      <c r="D375" s="41">
        <v>9.8772000000000002</v>
      </c>
      <c r="E375" s="34">
        <f>VLOOKUP(A375,[1]GAS!$A$2:$B$215,2,FALSE)</f>
        <v>2.778</v>
      </c>
      <c r="F375" s="13">
        <f t="shared" si="15"/>
        <v>6.3377249820014399</v>
      </c>
      <c r="G375" s="13">
        <f t="shared" si="17"/>
        <v>3.5555075593952483</v>
      </c>
      <c r="H375" s="21">
        <v>43258</v>
      </c>
      <c r="I375" s="22">
        <v>14</v>
      </c>
      <c r="J375" s="13">
        <f t="shared" si="16"/>
        <v>6.3377249820014399</v>
      </c>
      <c r="K375" s="13">
        <f t="shared" si="16"/>
        <v>3.5555075593952483</v>
      </c>
    </row>
    <row r="376" spans="1:15">
      <c r="A376" s="21">
        <v>43258</v>
      </c>
      <c r="B376" s="22">
        <v>15</v>
      </c>
      <c r="C376" s="41">
        <v>18.5244</v>
      </c>
      <c r="D376" s="41">
        <v>13.9658</v>
      </c>
      <c r="E376" s="34">
        <f>VLOOKUP(A376,[1]GAS!$A$2:$B$215,2,FALSE)</f>
        <v>2.778</v>
      </c>
      <c r="F376" s="13">
        <f t="shared" si="15"/>
        <v>6.6682505399568033</v>
      </c>
      <c r="G376" s="13">
        <f t="shared" si="17"/>
        <v>5.0272858171346293</v>
      </c>
      <c r="H376" s="21">
        <v>43258</v>
      </c>
      <c r="I376" s="22">
        <v>15</v>
      </c>
      <c r="J376" s="13">
        <f t="shared" si="16"/>
        <v>6.6682505399568033</v>
      </c>
      <c r="K376" s="13">
        <f t="shared" si="16"/>
        <v>5.0272858171346293</v>
      </c>
    </row>
    <row r="377" spans="1:15">
      <c r="A377" s="21">
        <v>43258</v>
      </c>
      <c r="B377" s="22">
        <v>16</v>
      </c>
      <c r="C377" s="41">
        <v>19.436699999999998</v>
      </c>
      <c r="D377" s="41">
        <v>9.2418999999999993</v>
      </c>
      <c r="E377" s="34">
        <f>VLOOKUP(A377,[1]GAS!$A$2:$B$215,2,FALSE)</f>
        <v>2.778</v>
      </c>
      <c r="F377" s="13">
        <f t="shared" si="15"/>
        <v>6.9966522678185736</v>
      </c>
      <c r="G377" s="13">
        <f t="shared" si="17"/>
        <v>3.326817854571634</v>
      </c>
      <c r="H377" s="21">
        <v>43258</v>
      </c>
      <c r="I377" s="22">
        <v>16</v>
      </c>
      <c r="J377" s="13">
        <f t="shared" si="16"/>
        <v>6.9966522678185736</v>
      </c>
      <c r="K377" s="13">
        <f t="shared" si="16"/>
        <v>3.326817854571634</v>
      </c>
    </row>
    <row r="378" spans="1:15">
      <c r="A378" s="21">
        <v>43258</v>
      </c>
      <c r="B378" s="22">
        <v>17</v>
      </c>
      <c r="C378" s="41">
        <v>19.912400000000002</v>
      </c>
      <c r="D378" s="41">
        <v>14.833399999999999</v>
      </c>
      <c r="E378" s="34">
        <f>VLOOKUP(A378,[1]GAS!$A$2:$B$215,2,FALSE)</f>
        <v>2.778</v>
      </c>
      <c r="F378" s="13">
        <f t="shared" si="15"/>
        <v>7.1678905687545003</v>
      </c>
      <c r="G378" s="13">
        <f t="shared" si="17"/>
        <v>5.3395968322534193</v>
      </c>
      <c r="H378" s="21">
        <v>43258</v>
      </c>
      <c r="I378" s="22">
        <v>17</v>
      </c>
      <c r="J378" s="13">
        <f t="shared" si="16"/>
        <v>7.1678905687545003</v>
      </c>
      <c r="K378" s="13">
        <f t="shared" si="16"/>
        <v>5.3395968322534193</v>
      </c>
    </row>
    <row r="379" spans="1:15">
      <c r="A379" s="21">
        <v>43258</v>
      </c>
      <c r="B379" s="22">
        <v>18</v>
      </c>
      <c r="C379" s="41">
        <v>26.662099999999999</v>
      </c>
      <c r="D379" s="41">
        <v>18.497699999999998</v>
      </c>
      <c r="E379" s="34">
        <f>VLOOKUP(A379,[1]GAS!$A$2:$B$215,2,FALSE)</f>
        <v>2.778</v>
      </c>
      <c r="F379" s="13">
        <f t="shared" si="15"/>
        <v>9.5975881929445634</v>
      </c>
      <c r="G379" s="13">
        <f t="shared" si="17"/>
        <v>6.6586393088552907</v>
      </c>
      <c r="H379" s="21">
        <v>43258</v>
      </c>
      <c r="I379" s="22">
        <v>18</v>
      </c>
      <c r="J379" s="13">
        <f t="shared" si="16"/>
        <v>9.5975881929445634</v>
      </c>
      <c r="K379" s="13">
        <f t="shared" si="16"/>
        <v>6.6586393088552907</v>
      </c>
    </row>
    <row r="380" spans="1:15">
      <c r="A380" s="21">
        <v>43258</v>
      </c>
      <c r="B380" s="22">
        <v>19</v>
      </c>
      <c r="C380" s="41">
        <v>35.390900000000002</v>
      </c>
      <c r="D380" s="41">
        <v>25.317699999999999</v>
      </c>
      <c r="E380" s="34">
        <f>VLOOKUP(A380,[1]GAS!$A$2:$B$215,2,FALSE)</f>
        <v>2.778</v>
      </c>
      <c r="F380" s="13">
        <f t="shared" si="15"/>
        <v>12.739704823614112</v>
      </c>
      <c r="G380" s="13">
        <f t="shared" si="17"/>
        <v>9.1136429085673143</v>
      </c>
      <c r="H380" s="21">
        <v>43258</v>
      </c>
      <c r="I380" s="22">
        <v>19</v>
      </c>
      <c r="J380" s="13">
        <f t="shared" si="16"/>
        <v>12.739704823614112</v>
      </c>
      <c r="K380" s="13">
        <f t="shared" si="16"/>
        <v>9.1136429085673143</v>
      </c>
    </row>
    <row r="381" spans="1:15">
      <c r="A381" s="21">
        <v>43258</v>
      </c>
      <c r="B381" s="22">
        <v>20</v>
      </c>
      <c r="C381" s="41">
        <v>47.252400000000002</v>
      </c>
      <c r="D381" s="41">
        <v>30.0092</v>
      </c>
      <c r="E381" s="34">
        <f>VLOOKUP(A381,[1]GAS!$A$2:$B$215,2,FALSE)</f>
        <v>2.778</v>
      </c>
      <c r="F381" s="13">
        <f t="shared" si="15"/>
        <v>17.00950323974082</v>
      </c>
      <c r="G381" s="13">
        <f t="shared" si="17"/>
        <v>10.802447804175666</v>
      </c>
      <c r="H381" s="21">
        <v>43258</v>
      </c>
      <c r="I381" s="22">
        <v>20</v>
      </c>
      <c r="J381" s="13">
        <f t="shared" si="16"/>
        <v>17.00950323974082</v>
      </c>
      <c r="K381" s="13">
        <f t="shared" si="16"/>
        <v>10.802447804175666</v>
      </c>
    </row>
    <row r="382" spans="1:15">
      <c r="A382" s="21">
        <v>43258</v>
      </c>
      <c r="B382" s="22">
        <v>21</v>
      </c>
      <c r="C382" s="41">
        <v>52.7089</v>
      </c>
      <c r="D382" s="41">
        <v>191.52099999999999</v>
      </c>
      <c r="E382" s="34">
        <f>VLOOKUP(A382,[1]GAS!$A$2:$B$215,2,FALSE)</f>
        <v>2.778</v>
      </c>
      <c r="F382" s="13">
        <f t="shared" si="15"/>
        <v>18.973686105111589</v>
      </c>
      <c r="G382" s="13">
        <f t="shared" si="17"/>
        <v>68.942044636429074</v>
      </c>
      <c r="H382" s="21">
        <v>43258</v>
      </c>
      <c r="I382" s="22">
        <v>21</v>
      </c>
      <c r="J382" s="13">
        <f t="shared" si="16"/>
        <v>18.973686105111589</v>
      </c>
      <c r="K382" s="13">
        <f t="shared" si="16"/>
        <v>68.942044636429074</v>
      </c>
    </row>
    <row r="383" spans="1:15">
      <c r="A383" s="21">
        <v>43259</v>
      </c>
      <c r="B383" s="22">
        <v>12</v>
      </c>
      <c r="C383" s="41">
        <v>22.860399999999998</v>
      </c>
      <c r="D383" s="41">
        <v>20.270099999999999</v>
      </c>
      <c r="E383" s="34">
        <f>VLOOKUP(A383,[1]GAS!$A$2:$B$215,2,FALSE)</f>
        <v>2.78</v>
      </c>
      <c r="F383" s="13">
        <f t="shared" si="15"/>
        <v>8.2231654676258987</v>
      </c>
      <c r="G383" s="13">
        <f t="shared" si="17"/>
        <v>7.2914028776978421</v>
      </c>
      <c r="H383" s="21">
        <v>43259</v>
      </c>
      <c r="I383" s="22">
        <v>12</v>
      </c>
      <c r="J383" s="13">
        <f t="shared" si="16"/>
        <v>8.2231654676258987</v>
      </c>
      <c r="K383" s="13">
        <f t="shared" si="16"/>
        <v>7.2914028776978421</v>
      </c>
      <c r="L383" s="20">
        <f>MAX(AVERAGE(C385:C388),AVERAGE(C386:C389),AVERAGE(C387:C390),AVERAGE(C388:C391),AVERAGE(C389:C392))</f>
        <v>43.844549999999998</v>
      </c>
      <c r="M383" s="20">
        <f>MAX(AVERAGE(J385:J388),AVERAGE(J386:J389),AVERAGE(J387:J390),AVERAGE(J388:J391),AVERAGE(J389:J392))</f>
        <v>15.771420863309354</v>
      </c>
      <c r="N383" s="20">
        <f>MAX(AVERAGE(D385:D388),AVERAGE(D386:D389),AVERAGE(D387:D390),AVERAGE(D388:D391),AVERAGE(D389:D392))</f>
        <v>28.55885</v>
      </c>
      <c r="O383" s="20">
        <f>MAX(AVERAGE(K385:K388),AVERAGE(K386:K389),AVERAGE(K387:K390),AVERAGE(K388:K391),AVERAGE(K389:K392))</f>
        <v>10.27296762589928</v>
      </c>
    </row>
    <row r="384" spans="1:15">
      <c r="A384" s="21">
        <v>43259</v>
      </c>
      <c r="B384" s="22">
        <v>13</v>
      </c>
      <c r="C384" s="41">
        <v>25.5228</v>
      </c>
      <c r="D384" s="41">
        <v>20.380299999999998</v>
      </c>
      <c r="E384" s="34">
        <f>VLOOKUP(A384,[1]GAS!$A$2:$B$215,2,FALSE)</f>
        <v>2.78</v>
      </c>
      <c r="F384" s="13">
        <f t="shared" si="15"/>
        <v>9.1808633093525192</v>
      </c>
      <c r="G384" s="13">
        <f t="shared" si="17"/>
        <v>7.3310431654676256</v>
      </c>
      <c r="H384" s="21">
        <v>43259</v>
      </c>
      <c r="I384" s="22">
        <v>13</v>
      </c>
      <c r="J384" s="13">
        <f t="shared" si="16"/>
        <v>9.1808633093525192</v>
      </c>
      <c r="K384" s="13">
        <f t="shared" si="16"/>
        <v>7.3310431654676256</v>
      </c>
    </row>
    <row r="385" spans="1:15">
      <c r="A385" s="21">
        <v>43259</v>
      </c>
      <c r="B385" s="22">
        <v>14</v>
      </c>
      <c r="C385" s="41">
        <v>25.7608</v>
      </c>
      <c r="D385" s="41">
        <v>22.8078</v>
      </c>
      <c r="E385" s="34">
        <f>VLOOKUP(A385,[1]GAS!$A$2:$B$215,2,FALSE)</f>
        <v>2.78</v>
      </c>
      <c r="F385" s="13">
        <f t="shared" si="15"/>
        <v>9.2664748201438858</v>
      </c>
      <c r="G385" s="13">
        <f t="shared" si="17"/>
        <v>8.204244604316548</v>
      </c>
      <c r="H385" s="21">
        <v>43259</v>
      </c>
      <c r="I385" s="22">
        <v>14</v>
      </c>
      <c r="J385" s="13">
        <f t="shared" si="16"/>
        <v>9.2664748201438858</v>
      </c>
      <c r="K385" s="13">
        <f t="shared" si="16"/>
        <v>8.204244604316548</v>
      </c>
    </row>
    <row r="386" spans="1:15">
      <c r="A386" s="21">
        <v>43259</v>
      </c>
      <c r="B386" s="22">
        <v>15</v>
      </c>
      <c r="C386" s="41">
        <v>26.069400000000002</v>
      </c>
      <c r="D386" s="41">
        <v>22.808800000000002</v>
      </c>
      <c r="E386" s="34">
        <f>VLOOKUP(A386,[1]GAS!$A$2:$B$215,2,FALSE)</f>
        <v>2.78</v>
      </c>
      <c r="F386" s="13">
        <f t="shared" si="15"/>
        <v>9.3774820143884909</v>
      </c>
      <c r="G386" s="13">
        <f t="shared" si="17"/>
        <v>8.2046043165467637</v>
      </c>
      <c r="H386" s="21">
        <v>43259</v>
      </c>
      <c r="I386" s="22">
        <v>15</v>
      </c>
      <c r="J386" s="13">
        <f t="shared" si="16"/>
        <v>9.3774820143884909</v>
      </c>
      <c r="K386" s="13">
        <f t="shared" si="16"/>
        <v>8.2046043165467637</v>
      </c>
    </row>
    <row r="387" spans="1:15">
      <c r="A387" s="21">
        <v>43259</v>
      </c>
      <c r="B387" s="22">
        <v>16</v>
      </c>
      <c r="C387" s="41">
        <v>31.755600000000001</v>
      </c>
      <c r="D387" s="41">
        <v>22.557600000000001</v>
      </c>
      <c r="E387" s="34">
        <f>VLOOKUP(A387,[1]GAS!$A$2:$B$215,2,FALSE)</f>
        <v>2.78</v>
      </c>
      <c r="F387" s="13">
        <f t="shared" ref="F387:F450" si="18">C387/E387</f>
        <v>11.422877697841727</v>
      </c>
      <c r="G387" s="13">
        <f t="shared" si="17"/>
        <v>8.1142446043165481</v>
      </c>
      <c r="H387" s="21">
        <v>43259</v>
      </c>
      <c r="I387" s="22">
        <v>16</v>
      </c>
      <c r="J387" s="13">
        <f t="shared" ref="J387:K450" si="19">F387</f>
        <v>11.422877697841727</v>
      </c>
      <c r="K387" s="13">
        <f t="shared" si="19"/>
        <v>8.1142446043165481</v>
      </c>
    </row>
    <row r="388" spans="1:15">
      <c r="A388" s="21">
        <v>43259</v>
      </c>
      <c r="B388" s="22">
        <v>17</v>
      </c>
      <c r="C388" s="41">
        <v>27.9131</v>
      </c>
      <c r="D388" s="41">
        <v>22.184200000000001</v>
      </c>
      <c r="E388" s="34">
        <f>VLOOKUP(A388,[1]GAS!$A$2:$B$215,2,FALSE)</f>
        <v>2.78</v>
      </c>
      <c r="F388" s="13">
        <f t="shared" si="18"/>
        <v>10.040683453237412</v>
      </c>
      <c r="G388" s="13">
        <f t="shared" ref="G388:G451" si="20">D388/E388</f>
        <v>7.9799280575539573</v>
      </c>
      <c r="H388" s="21">
        <v>43259</v>
      </c>
      <c r="I388" s="22">
        <v>17</v>
      </c>
      <c r="J388" s="13">
        <f t="shared" si="19"/>
        <v>10.040683453237412</v>
      </c>
      <c r="K388" s="13">
        <f t="shared" si="19"/>
        <v>7.9799280575539573</v>
      </c>
    </row>
    <row r="389" spans="1:15">
      <c r="A389" s="21">
        <v>43259</v>
      </c>
      <c r="B389" s="22">
        <v>18</v>
      </c>
      <c r="C389" s="41">
        <v>34.436799999999998</v>
      </c>
      <c r="D389" s="41">
        <v>22.333200000000001</v>
      </c>
      <c r="E389" s="34">
        <f>VLOOKUP(A389,[1]GAS!$A$2:$B$215,2,FALSE)</f>
        <v>2.78</v>
      </c>
      <c r="F389" s="13">
        <f t="shared" si="18"/>
        <v>12.387338129496403</v>
      </c>
      <c r="G389" s="13">
        <f t="shared" si="20"/>
        <v>8.0335251798561167</v>
      </c>
      <c r="H389" s="21">
        <v>43259</v>
      </c>
      <c r="I389" s="22">
        <v>18</v>
      </c>
      <c r="J389" s="13">
        <f t="shared" si="19"/>
        <v>12.387338129496403</v>
      </c>
      <c r="K389" s="13">
        <f t="shared" si="19"/>
        <v>8.0335251798561167</v>
      </c>
    </row>
    <row r="390" spans="1:15">
      <c r="A390" s="21">
        <v>43259</v>
      </c>
      <c r="B390" s="22">
        <v>19</v>
      </c>
      <c r="C390" s="41">
        <v>39.842199999999998</v>
      </c>
      <c r="D390" s="41">
        <v>28.0928</v>
      </c>
      <c r="E390" s="34">
        <f>VLOOKUP(A390,[1]GAS!$A$2:$B$215,2,FALSE)</f>
        <v>2.78</v>
      </c>
      <c r="F390" s="13">
        <f t="shared" si="18"/>
        <v>14.331726618705037</v>
      </c>
      <c r="G390" s="13">
        <f t="shared" si="20"/>
        <v>10.105323741007195</v>
      </c>
      <c r="H390" s="21">
        <v>43259</v>
      </c>
      <c r="I390" s="22">
        <v>19</v>
      </c>
      <c r="J390" s="13">
        <f t="shared" si="19"/>
        <v>14.331726618705037</v>
      </c>
      <c r="K390" s="13">
        <f t="shared" si="19"/>
        <v>10.105323741007195</v>
      </c>
    </row>
    <row r="391" spans="1:15">
      <c r="A391" s="21">
        <v>43259</v>
      </c>
      <c r="B391" s="22">
        <v>20</v>
      </c>
      <c r="C391" s="41">
        <v>52.450200000000002</v>
      </c>
      <c r="D391" s="41">
        <v>32.623399999999997</v>
      </c>
      <c r="E391" s="34">
        <f>VLOOKUP(A391,[1]GAS!$A$2:$B$215,2,FALSE)</f>
        <v>2.78</v>
      </c>
      <c r="F391" s="13">
        <f t="shared" si="18"/>
        <v>18.866978417266189</v>
      </c>
      <c r="G391" s="13">
        <f t="shared" si="20"/>
        <v>11.735035971223022</v>
      </c>
      <c r="H391" s="21">
        <v>43259</v>
      </c>
      <c r="I391" s="22">
        <v>20</v>
      </c>
      <c r="J391" s="13">
        <f t="shared" si="19"/>
        <v>18.866978417266189</v>
      </c>
      <c r="K391" s="13">
        <f t="shared" si="19"/>
        <v>11.735035971223022</v>
      </c>
    </row>
    <row r="392" spans="1:15">
      <c r="A392" s="21">
        <v>43259</v>
      </c>
      <c r="B392" s="22">
        <v>21</v>
      </c>
      <c r="C392" s="41">
        <v>48.649000000000001</v>
      </c>
      <c r="D392" s="41">
        <v>31.186</v>
      </c>
      <c r="E392" s="34">
        <f>VLOOKUP(A392,[1]GAS!$A$2:$B$215,2,FALSE)</f>
        <v>2.78</v>
      </c>
      <c r="F392" s="13">
        <f t="shared" si="18"/>
        <v>17.499640287769786</v>
      </c>
      <c r="G392" s="13">
        <f t="shared" si="20"/>
        <v>11.217985611510793</v>
      </c>
      <c r="H392" s="21">
        <v>43259</v>
      </c>
      <c r="I392" s="22">
        <v>21</v>
      </c>
      <c r="J392" s="13">
        <f t="shared" si="19"/>
        <v>17.499640287769786</v>
      </c>
      <c r="K392" s="13">
        <f t="shared" si="19"/>
        <v>11.217985611510793</v>
      </c>
    </row>
    <row r="393" spans="1:15">
      <c r="A393" s="21">
        <v>43260</v>
      </c>
      <c r="B393" s="22">
        <v>12</v>
      </c>
      <c r="C393" s="41">
        <v>5.5964999999999998</v>
      </c>
      <c r="D393" s="41">
        <v>-6.3312999999999997</v>
      </c>
      <c r="E393" s="34">
        <f>VLOOKUP(A393,[1]GAS!$A$2:$B$215,2,FALSE)</f>
        <v>2.41</v>
      </c>
      <c r="F393" s="13">
        <f t="shared" si="18"/>
        <v>2.3221991701244811</v>
      </c>
      <c r="G393" s="13">
        <f t="shared" si="20"/>
        <v>-2.6270954356846472</v>
      </c>
      <c r="H393" s="21">
        <v>43260</v>
      </c>
      <c r="I393" s="22">
        <v>12</v>
      </c>
      <c r="J393" s="13">
        <f t="shared" si="19"/>
        <v>2.3221991701244811</v>
      </c>
      <c r="K393" s="13">
        <f t="shared" si="19"/>
        <v>-2.6270954356846472</v>
      </c>
      <c r="L393" s="20">
        <f>MAX(AVERAGE(C395:C398),AVERAGE(C396:C399),AVERAGE(C397:C400),AVERAGE(C398:C401),AVERAGE(C399:C402))</f>
        <v>38.178849999999997</v>
      </c>
      <c r="M393" s="20">
        <f>MAX(AVERAGE(J395:J398),AVERAGE(J396:J399),AVERAGE(J397:J400),AVERAGE(J398:J401),AVERAGE(J399:J402))</f>
        <v>15.841846473029044</v>
      </c>
      <c r="N393" s="20">
        <f>MAX(AVERAGE(D395:D398),AVERAGE(D396:D399),AVERAGE(D397:D400),AVERAGE(D398:D401),AVERAGE(D399:D402))</f>
        <v>25.583549999999999</v>
      </c>
      <c r="O393" s="20">
        <f>MAX(AVERAGE(K395:K398),AVERAGE(K396:K399),AVERAGE(K397:K400),AVERAGE(K398:K401),AVERAGE(K399:K402))</f>
        <v>10.61558091286307</v>
      </c>
    </row>
    <row r="394" spans="1:15">
      <c r="A394" s="21">
        <v>43260</v>
      </c>
      <c r="B394" s="22">
        <v>13</v>
      </c>
      <c r="C394" s="41">
        <v>6.0316000000000001</v>
      </c>
      <c r="D394" s="41">
        <v>-5.3959000000000001</v>
      </c>
      <c r="E394" s="34">
        <f>VLOOKUP(A394,[1]GAS!$A$2:$B$215,2,FALSE)</f>
        <v>2.41</v>
      </c>
      <c r="F394" s="13">
        <f t="shared" si="18"/>
        <v>2.5027385892116181</v>
      </c>
      <c r="G394" s="13">
        <f t="shared" si="20"/>
        <v>-2.2389626556016595</v>
      </c>
      <c r="H394" s="21">
        <v>43260</v>
      </c>
      <c r="I394" s="22">
        <v>13</v>
      </c>
      <c r="J394" s="13">
        <f t="shared" si="19"/>
        <v>2.5027385892116181</v>
      </c>
      <c r="K394" s="13">
        <f t="shared" si="19"/>
        <v>-2.2389626556016595</v>
      </c>
    </row>
    <row r="395" spans="1:15">
      <c r="A395" s="21">
        <v>43260</v>
      </c>
      <c r="B395" s="22">
        <v>14</v>
      </c>
      <c r="C395" s="41">
        <v>7.2964000000000002</v>
      </c>
      <c r="D395" s="41">
        <v>-2.4710999999999999</v>
      </c>
      <c r="E395" s="34">
        <f>VLOOKUP(A395,[1]GAS!$A$2:$B$215,2,FALSE)</f>
        <v>2.41</v>
      </c>
      <c r="F395" s="13">
        <f t="shared" si="18"/>
        <v>3.0275518672199171</v>
      </c>
      <c r="G395" s="13">
        <f t="shared" si="20"/>
        <v>-1.0253526970954356</v>
      </c>
      <c r="H395" s="21">
        <v>43260</v>
      </c>
      <c r="I395" s="22">
        <v>14</v>
      </c>
      <c r="J395" s="13">
        <f t="shared" si="19"/>
        <v>3.0275518672199171</v>
      </c>
      <c r="K395" s="13">
        <f t="shared" si="19"/>
        <v>-1.0253526970954356</v>
      </c>
    </row>
    <row r="396" spans="1:15">
      <c r="A396" s="21">
        <v>43260</v>
      </c>
      <c r="B396" s="22">
        <v>15</v>
      </c>
      <c r="C396" s="41">
        <v>9.5859000000000005</v>
      </c>
      <c r="D396" s="41">
        <v>-3.7980999999999998</v>
      </c>
      <c r="E396" s="34">
        <f>VLOOKUP(A396,[1]GAS!$A$2:$B$215,2,FALSE)</f>
        <v>2.41</v>
      </c>
      <c r="F396" s="13">
        <f t="shared" si="18"/>
        <v>3.9775518672199168</v>
      </c>
      <c r="G396" s="13">
        <f t="shared" si="20"/>
        <v>-1.5759751037344396</v>
      </c>
      <c r="H396" s="21">
        <v>43260</v>
      </c>
      <c r="I396" s="22">
        <v>15</v>
      </c>
      <c r="J396" s="13">
        <f t="shared" si="19"/>
        <v>3.9775518672199168</v>
      </c>
      <c r="K396" s="13">
        <f t="shared" si="19"/>
        <v>-1.5759751037344396</v>
      </c>
    </row>
    <row r="397" spans="1:15">
      <c r="A397" s="21">
        <v>43260</v>
      </c>
      <c r="B397" s="22">
        <v>16</v>
      </c>
      <c r="C397" s="41">
        <v>11.559900000000001</v>
      </c>
      <c r="D397" s="41">
        <v>1.0200000000000001E-2</v>
      </c>
      <c r="E397" s="34">
        <f>VLOOKUP(A397,[1]GAS!$A$2:$B$215,2,FALSE)</f>
        <v>2.41</v>
      </c>
      <c r="F397" s="13">
        <f t="shared" si="18"/>
        <v>4.7966390041493776</v>
      </c>
      <c r="G397" s="13">
        <f t="shared" si="20"/>
        <v>4.2323651452282158E-3</v>
      </c>
      <c r="H397" s="21">
        <v>43260</v>
      </c>
      <c r="I397" s="22">
        <v>16</v>
      </c>
      <c r="J397" s="13">
        <f t="shared" si="19"/>
        <v>4.7966390041493776</v>
      </c>
      <c r="K397" s="13">
        <f t="shared" si="19"/>
        <v>4.2323651452282158E-3</v>
      </c>
    </row>
    <row r="398" spans="1:15">
      <c r="A398" s="21">
        <v>43260</v>
      </c>
      <c r="B398" s="22">
        <v>17</v>
      </c>
      <c r="C398" s="41">
        <v>16.031199999999998</v>
      </c>
      <c r="D398" s="41">
        <v>12.473800000000001</v>
      </c>
      <c r="E398" s="34">
        <f>VLOOKUP(A398,[1]GAS!$A$2:$B$215,2,FALSE)</f>
        <v>2.41</v>
      </c>
      <c r="F398" s="13">
        <f t="shared" si="18"/>
        <v>6.6519502074688788</v>
      </c>
      <c r="G398" s="13">
        <f t="shared" si="20"/>
        <v>5.1758506224066387</v>
      </c>
      <c r="H398" s="21">
        <v>43260</v>
      </c>
      <c r="I398" s="22">
        <v>17</v>
      </c>
      <c r="J398" s="13">
        <f t="shared" si="19"/>
        <v>6.6519502074688788</v>
      </c>
      <c r="K398" s="13">
        <f t="shared" si="19"/>
        <v>5.1758506224066387</v>
      </c>
    </row>
    <row r="399" spans="1:15">
      <c r="A399" s="21">
        <v>43260</v>
      </c>
      <c r="B399" s="22">
        <v>18</v>
      </c>
      <c r="C399" s="41">
        <v>22.628799999999998</v>
      </c>
      <c r="D399" s="41">
        <v>21.662199999999999</v>
      </c>
      <c r="E399" s="34">
        <f>VLOOKUP(A399,[1]GAS!$A$2:$B$215,2,FALSE)</f>
        <v>2.41</v>
      </c>
      <c r="F399" s="13">
        <f t="shared" si="18"/>
        <v>9.3895435684647293</v>
      </c>
      <c r="G399" s="13">
        <f t="shared" si="20"/>
        <v>8.9884647302904561</v>
      </c>
      <c r="H399" s="21">
        <v>43260</v>
      </c>
      <c r="I399" s="22">
        <v>18</v>
      </c>
      <c r="J399" s="13">
        <f t="shared" si="19"/>
        <v>9.3895435684647293</v>
      </c>
      <c r="K399" s="13">
        <f t="shared" si="19"/>
        <v>8.9884647302904561</v>
      </c>
    </row>
    <row r="400" spans="1:15">
      <c r="A400" s="21">
        <v>43260</v>
      </c>
      <c r="B400" s="22">
        <v>19</v>
      </c>
      <c r="C400" s="41">
        <v>37.050899999999999</v>
      </c>
      <c r="D400" s="41">
        <v>24.110199999999999</v>
      </c>
      <c r="E400" s="34">
        <f>VLOOKUP(A400,[1]GAS!$A$2:$B$215,2,FALSE)</f>
        <v>2.41</v>
      </c>
      <c r="F400" s="13">
        <f t="shared" si="18"/>
        <v>15.373817427385891</v>
      </c>
      <c r="G400" s="13">
        <f t="shared" si="20"/>
        <v>10.004232365145228</v>
      </c>
      <c r="H400" s="21">
        <v>43260</v>
      </c>
      <c r="I400" s="22">
        <v>19</v>
      </c>
      <c r="J400" s="13">
        <f t="shared" si="19"/>
        <v>15.373817427385891</v>
      </c>
      <c r="K400" s="13">
        <f t="shared" si="19"/>
        <v>10.004232365145228</v>
      </c>
    </row>
    <row r="401" spans="1:15">
      <c r="A401" s="21">
        <v>43260</v>
      </c>
      <c r="B401" s="22">
        <v>20</v>
      </c>
      <c r="C401" s="41">
        <v>44.033999999999999</v>
      </c>
      <c r="D401" s="41">
        <v>30.280200000000001</v>
      </c>
      <c r="E401" s="34">
        <f>VLOOKUP(A401,[1]GAS!$A$2:$B$215,2,FALSE)</f>
        <v>2.41</v>
      </c>
      <c r="F401" s="13">
        <f t="shared" si="18"/>
        <v>18.271369294605808</v>
      </c>
      <c r="G401" s="13">
        <f t="shared" si="20"/>
        <v>12.564398340248962</v>
      </c>
      <c r="H401" s="21">
        <v>43260</v>
      </c>
      <c r="I401" s="22">
        <v>20</v>
      </c>
      <c r="J401" s="13">
        <f t="shared" si="19"/>
        <v>18.271369294605808</v>
      </c>
      <c r="K401" s="13">
        <f t="shared" si="19"/>
        <v>12.564398340248962</v>
      </c>
    </row>
    <row r="402" spans="1:15">
      <c r="A402" s="21">
        <v>43260</v>
      </c>
      <c r="B402" s="22">
        <v>21</v>
      </c>
      <c r="C402" s="41">
        <v>49.0017</v>
      </c>
      <c r="D402" s="41">
        <v>26.281600000000001</v>
      </c>
      <c r="E402" s="34">
        <f>VLOOKUP(A402,[1]GAS!$A$2:$B$215,2,FALSE)</f>
        <v>2.41</v>
      </c>
      <c r="F402" s="13">
        <f t="shared" si="18"/>
        <v>20.332655601659749</v>
      </c>
      <c r="G402" s="13">
        <f t="shared" si="20"/>
        <v>10.905228215767634</v>
      </c>
      <c r="H402" s="21">
        <v>43260</v>
      </c>
      <c r="I402" s="22">
        <v>21</v>
      </c>
      <c r="J402" s="13">
        <f t="shared" si="19"/>
        <v>20.332655601659749</v>
      </c>
      <c r="K402" s="13">
        <f t="shared" si="19"/>
        <v>10.905228215767634</v>
      </c>
    </row>
    <row r="403" spans="1:15">
      <c r="A403" s="21">
        <v>43261</v>
      </c>
      <c r="B403" s="22">
        <v>12</v>
      </c>
      <c r="C403" s="41">
        <v>-0.45029999999999998</v>
      </c>
      <c r="D403" s="41">
        <v>-6.6227</v>
      </c>
      <c r="E403" s="34">
        <f>VLOOKUP(A403,[1]GAS!$A$2:$B$215,2,FALSE)</f>
        <v>2.41</v>
      </c>
      <c r="F403" s="13">
        <f t="shared" si="18"/>
        <v>-0.18684647302904561</v>
      </c>
      <c r="G403" s="13">
        <f t="shared" si="20"/>
        <v>-2.7480082987551864</v>
      </c>
      <c r="H403" s="21">
        <v>43261</v>
      </c>
      <c r="I403" s="22">
        <v>12</v>
      </c>
      <c r="J403" s="13">
        <f t="shared" si="19"/>
        <v>-0.18684647302904561</v>
      </c>
      <c r="K403" s="13">
        <f t="shared" si="19"/>
        <v>-2.7480082987551864</v>
      </c>
      <c r="L403" s="20">
        <f>MAX(AVERAGE(C405:C408),AVERAGE(C406:C409),AVERAGE(C407:C410),AVERAGE(C408:C411),AVERAGE(C409:C412))</f>
        <v>35.794125000000001</v>
      </c>
      <c r="M403" s="20">
        <f>MAX(AVERAGE(J405:J408),AVERAGE(J406:J409),AVERAGE(J407:J410),AVERAGE(J408:J411),AVERAGE(J409:J412))</f>
        <v>14.852334024896265</v>
      </c>
      <c r="N403" s="20">
        <f>MAX(AVERAGE(D405:D408),AVERAGE(D406:D409),AVERAGE(D407:D410),AVERAGE(D408:D411),AVERAGE(D409:D412))</f>
        <v>111.709075</v>
      </c>
      <c r="O403" s="20">
        <f>MAX(AVERAGE(K405:K408),AVERAGE(K406:K409),AVERAGE(K407:K410),AVERAGE(K408:K411),AVERAGE(K409:K412))</f>
        <v>46.352313278008289</v>
      </c>
    </row>
    <row r="404" spans="1:15">
      <c r="A404" s="21">
        <v>43261</v>
      </c>
      <c r="B404" s="22">
        <v>13</v>
      </c>
      <c r="C404" s="41">
        <v>0.91110000000000002</v>
      </c>
      <c r="D404" s="41">
        <v>-4.4488000000000003</v>
      </c>
      <c r="E404" s="34">
        <f>VLOOKUP(A404,[1]GAS!$A$2:$B$215,2,FALSE)</f>
        <v>2.41</v>
      </c>
      <c r="F404" s="13">
        <f t="shared" si="18"/>
        <v>0.37804979253112031</v>
      </c>
      <c r="G404" s="13">
        <f t="shared" si="20"/>
        <v>-1.8459751037344398</v>
      </c>
      <c r="H404" s="21">
        <v>43261</v>
      </c>
      <c r="I404" s="22">
        <v>13</v>
      </c>
      <c r="J404" s="13">
        <f t="shared" si="19"/>
        <v>0.37804979253112031</v>
      </c>
      <c r="K404" s="13">
        <f t="shared" si="19"/>
        <v>-1.8459751037344398</v>
      </c>
    </row>
    <row r="405" spans="1:15">
      <c r="A405" s="21">
        <v>43261</v>
      </c>
      <c r="B405" s="22">
        <v>14</v>
      </c>
      <c r="C405" s="41">
        <v>2.3174000000000001</v>
      </c>
      <c r="D405" s="41">
        <v>-4.5423999999999998</v>
      </c>
      <c r="E405" s="34">
        <f>VLOOKUP(A405,[1]GAS!$A$2:$B$215,2,FALSE)</f>
        <v>2.41</v>
      </c>
      <c r="F405" s="13">
        <f t="shared" si="18"/>
        <v>0.96157676348547716</v>
      </c>
      <c r="G405" s="13">
        <f t="shared" si="20"/>
        <v>-1.8848132780082985</v>
      </c>
      <c r="H405" s="21">
        <v>43261</v>
      </c>
      <c r="I405" s="22">
        <v>14</v>
      </c>
      <c r="J405" s="13">
        <f t="shared" si="19"/>
        <v>0.96157676348547716</v>
      </c>
      <c r="K405" s="13">
        <f t="shared" si="19"/>
        <v>-1.8848132780082985</v>
      </c>
    </row>
    <row r="406" spans="1:15">
      <c r="A406" s="21">
        <v>43261</v>
      </c>
      <c r="B406" s="22">
        <v>15</v>
      </c>
      <c r="C406" s="41">
        <v>1.2043999999999999</v>
      </c>
      <c r="D406" s="41">
        <v>-5.4679000000000002</v>
      </c>
      <c r="E406" s="34">
        <f>VLOOKUP(A406,[1]GAS!$A$2:$B$215,2,FALSE)</f>
        <v>2.41</v>
      </c>
      <c r="F406" s="13">
        <f t="shared" si="18"/>
        <v>0.4997510373443983</v>
      </c>
      <c r="G406" s="13">
        <f t="shared" si="20"/>
        <v>-2.268838174273859</v>
      </c>
      <c r="H406" s="21">
        <v>43261</v>
      </c>
      <c r="I406" s="22">
        <v>15</v>
      </c>
      <c r="J406" s="13">
        <f t="shared" si="19"/>
        <v>0.4997510373443983</v>
      </c>
      <c r="K406" s="13">
        <f t="shared" si="19"/>
        <v>-2.268838174273859</v>
      </c>
    </row>
    <row r="407" spans="1:15">
      <c r="A407" s="21">
        <v>43261</v>
      </c>
      <c r="B407" s="22">
        <v>16</v>
      </c>
      <c r="C407" s="41">
        <v>5.3742999999999999</v>
      </c>
      <c r="D407" s="41">
        <v>-8.6232000000000006</v>
      </c>
      <c r="E407" s="34">
        <f>VLOOKUP(A407,[1]GAS!$A$2:$B$215,2,FALSE)</f>
        <v>2.41</v>
      </c>
      <c r="F407" s="13">
        <f t="shared" si="18"/>
        <v>2.23</v>
      </c>
      <c r="G407" s="13">
        <f t="shared" si="20"/>
        <v>-3.5780912863070542</v>
      </c>
      <c r="H407" s="21">
        <v>43261</v>
      </c>
      <c r="I407" s="22">
        <v>16</v>
      </c>
      <c r="J407" s="13">
        <f t="shared" si="19"/>
        <v>2.23</v>
      </c>
      <c r="K407" s="13">
        <f t="shared" si="19"/>
        <v>-3.5780912863070542</v>
      </c>
    </row>
    <row r="408" spans="1:15">
      <c r="A408" s="21">
        <v>43261</v>
      </c>
      <c r="B408" s="22">
        <v>17</v>
      </c>
      <c r="C408" s="41">
        <v>10.1944</v>
      </c>
      <c r="D408" s="41">
        <v>3.7162000000000002</v>
      </c>
      <c r="E408" s="34">
        <f>VLOOKUP(A408,[1]GAS!$A$2:$B$215,2,FALSE)</f>
        <v>2.41</v>
      </c>
      <c r="F408" s="13">
        <f t="shared" si="18"/>
        <v>4.230041493775933</v>
      </c>
      <c r="G408" s="13">
        <f t="shared" si="20"/>
        <v>1.5419917012448132</v>
      </c>
      <c r="H408" s="21">
        <v>43261</v>
      </c>
      <c r="I408" s="22">
        <v>17</v>
      </c>
      <c r="J408" s="13">
        <f t="shared" si="19"/>
        <v>4.230041493775933</v>
      </c>
      <c r="K408" s="13">
        <f t="shared" si="19"/>
        <v>1.5419917012448132</v>
      </c>
    </row>
    <row r="409" spans="1:15">
      <c r="A409" s="21">
        <v>43261</v>
      </c>
      <c r="B409" s="22">
        <v>18</v>
      </c>
      <c r="C409" s="41">
        <v>20.404699999999998</v>
      </c>
      <c r="D409" s="41">
        <v>6.2763999999999998</v>
      </c>
      <c r="E409" s="34">
        <f>VLOOKUP(A409,[1]GAS!$A$2:$B$215,2,FALSE)</f>
        <v>2.41</v>
      </c>
      <c r="F409" s="13">
        <f t="shared" si="18"/>
        <v>8.4666804979253101</v>
      </c>
      <c r="G409" s="13">
        <f t="shared" si="20"/>
        <v>2.6043153526970952</v>
      </c>
      <c r="H409" s="21">
        <v>43261</v>
      </c>
      <c r="I409" s="22">
        <v>18</v>
      </c>
      <c r="J409" s="13">
        <f t="shared" si="19"/>
        <v>8.4666804979253101</v>
      </c>
      <c r="K409" s="13">
        <f t="shared" si="19"/>
        <v>2.6043153526970952</v>
      </c>
    </row>
    <row r="410" spans="1:15">
      <c r="A410" s="21">
        <v>43261</v>
      </c>
      <c r="B410" s="22">
        <v>19</v>
      </c>
      <c r="C410" s="41">
        <v>33.2742</v>
      </c>
      <c r="D410" s="41">
        <v>121.3674</v>
      </c>
      <c r="E410" s="34">
        <f>VLOOKUP(A410,[1]GAS!$A$2:$B$215,2,FALSE)</f>
        <v>2.41</v>
      </c>
      <c r="F410" s="13">
        <f t="shared" si="18"/>
        <v>13.806721991701243</v>
      </c>
      <c r="G410" s="13">
        <f t="shared" si="20"/>
        <v>50.359917012448129</v>
      </c>
      <c r="H410" s="21">
        <v>43261</v>
      </c>
      <c r="I410" s="22">
        <v>19</v>
      </c>
      <c r="J410" s="13">
        <f t="shared" si="19"/>
        <v>13.806721991701243</v>
      </c>
      <c r="K410" s="13">
        <f t="shared" si="19"/>
        <v>50.359917012448129</v>
      </c>
    </row>
    <row r="411" spans="1:15">
      <c r="A411" s="21">
        <v>43261</v>
      </c>
      <c r="B411" s="22">
        <v>20</v>
      </c>
      <c r="C411" s="41">
        <v>43.100999999999999</v>
      </c>
      <c r="D411" s="41">
        <v>290.95729999999998</v>
      </c>
      <c r="E411" s="34">
        <f>VLOOKUP(A411,[1]GAS!$A$2:$B$215,2,FALSE)</f>
        <v>2.41</v>
      </c>
      <c r="F411" s="13">
        <f t="shared" si="18"/>
        <v>17.884232365145227</v>
      </c>
      <c r="G411" s="13">
        <f t="shared" si="20"/>
        <v>120.72917012448131</v>
      </c>
      <c r="H411" s="21">
        <v>43261</v>
      </c>
      <c r="I411" s="22">
        <v>20</v>
      </c>
      <c r="J411" s="13">
        <f t="shared" si="19"/>
        <v>17.884232365145227</v>
      </c>
      <c r="K411" s="13">
        <f t="shared" si="19"/>
        <v>120.72917012448131</v>
      </c>
    </row>
    <row r="412" spans="1:15">
      <c r="A412" s="21">
        <v>43261</v>
      </c>
      <c r="B412" s="22">
        <v>21</v>
      </c>
      <c r="C412" s="41">
        <v>46.396599999999999</v>
      </c>
      <c r="D412" s="41">
        <v>28.235199999999999</v>
      </c>
      <c r="E412" s="34">
        <f>VLOOKUP(A412,[1]GAS!$A$2:$B$215,2,FALSE)</f>
        <v>2.41</v>
      </c>
      <c r="F412" s="13">
        <f t="shared" si="18"/>
        <v>19.251701244813276</v>
      </c>
      <c r="G412" s="13">
        <f t="shared" si="20"/>
        <v>11.715850622406638</v>
      </c>
      <c r="H412" s="21">
        <v>43261</v>
      </c>
      <c r="I412" s="22">
        <v>21</v>
      </c>
      <c r="J412" s="13">
        <f t="shared" si="19"/>
        <v>19.251701244813276</v>
      </c>
      <c r="K412" s="13">
        <f t="shared" si="19"/>
        <v>11.715850622406638</v>
      </c>
    </row>
    <row r="413" spans="1:15">
      <c r="A413" s="21">
        <v>43262</v>
      </c>
      <c r="B413" s="22">
        <v>12</v>
      </c>
      <c r="C413" s="41">
        <v>38.854500000000002</v>
      </c>
      <c r="D413" s="41">
        <v>23.088200000000001</v>
      </c>
      <c r="E413" s="34">
        <f>VLOOKUP(A413,[1]GAS!$A$2:$B$215,2,FALSE)</f>
        <v>2.41</v>
      </c>
      <c r="F413" s="13">
        <f t="shared" si="18"/>
        <v>16.122199170124482</v>
      </c>
      <c r="G413" s="13">
        <f t="shared" si="20"/>
        <v>9.5801659751037338</v>
      </c>
      <c r="H413" s="21">
        <v>43262</v>
      </c>
      <c r="I413" s="22">
        <v>12</v>
      </c>
      <c r="J413" s="13">
        <f t="shared" si="19"/>
        <v>16.122199170124482</v>
      </c>
      <c r="K413" s="13">
        <f t="shared" si="19"/>
        <v>9.5801659751037338</v>
      </c>
      <c r="L413" s="20">
        <f>MAX(AVERAGE(C415:C418),AVERAGE(C416:C419),AVERAGE(C417:C420),AVERAGE(C418:C421),AVERAGE(C419:C422))</f>
        <v>69.260225000000005</v>
      </c>
      <c r="M413" s="20">
        <f>MAX(AVERAGE(J415:J418),AVERAGE(J416:J419),AVERAGE(J417:J420),AVERAGE(J418:J421),AVERAGE(J419:J422))</f>
        <v>28.738682572614106</v>
      </c>
      <c r="N413" s="20">
        <f>MAX(AVERAGE(D415:D418),AVERAGE(D416:D419),AVERAGE(D417:D420),AVERAGE(D418:D421),AVERAGE(D419:D422))</f>
        <v>49.603175</v>
      </c>
      <c r="O413" s="20">
        <f>MAX(AVERAGE(K415:K418),AVERAGE(K416:K419),AVERAGE(K417:K420),AVERAGE(K418:K421),AVERAGE(K419:K422))</f>
        <v>20.582230290456426</v>
      </c>
    </row>
    <row r="414" spans="1:15">
      <c r="A414" s="21">
        <v>43262</v>
      </c>
      <c r="B414" s="22">
        <v>13</v>
      </c>
      <c r="C414" s="41">
        <v>41.722900000000003</v>
      </c>
      <c r="D414" s="41">
        <v>27.421299999999999</v>
      </c>
      <c r="E414" s="34">
        <f>VLOOKUP(A414,[1]GAS!$A$2:$B$215,2,FALSE)</f>
        <v>2.41</v>
      </c>
      <c r="F414" s="13">
        <f t="shared" si="18"/>
        <v>17.312406639004148</v>
      </c>
      <c r="G414" s="13">
        <f t="shared" si="20"/>
        <v>11.378132780082986</v>
      </c>
      <c r="H414" s="21">
        <v>43262</v>
      </c>
      <c r="I414" s="22">
        <v>13</v>
      </c>
      <c r="J414" s="13">
        <f t="shared" si="19"/>
        <v>17.312406639004148</v>
      </c>
      <c r="K414" s="13">
        <f t="shared" si="19"/>
        <v>11.378132780082986</v>
      </c>
    </row>
    <row r="415" spans="1:15">
      <c r="A415" s="21">
        <v>43262</v>
      </c>
      <c r="B415" s="22">
        <v>14</v>
      </c>
      <c r="C415" s="41">
        <v>43.080599999999997</v>
      </c>
      <c r="D415" s="41">
        <v>23.904900000000001</v>
      </c>
      <c r="E415" s="34">
        <f>VLOOKUP(A415,[1]GAS!$A$2:$B$215,2,FALSE)</f>
        <v>2.41</v>
      </c>
      <c r="F415" s="13">
        <f t="shared" si="18"/>
        <v>17.875767634854771</v>
      </c>
      <c r="G415" s="13">
        <f t="shared" si="20"/>
        <v>9.9190456431535274</v>
      </c>
      <c r="H415" s="21">
        <v>43262</v>
      </c>
      <c r="I415" s="22">
        <v>14</v>
      </c>
      <c r="J415" s="13">
        <f t="shared" si="19"/>
        <v>17.875767634854771</v>
      </c>
      <c r="K415" s="13">
        <f t="shared" si="19"/>
        <v>9.9190456431535274</v>
      </c>
    </row>
    <row r="416" spans="1:15">
      <c r="A416" s="21">
        <v>43262</v>
      </c>
      <c r="B416" s="22">
        <v>15</v>
      </c>
      <c r="C416" s="41">
        <v>49.5244</v>
      </c>
      <c r="D416" s="41">
        <v>24.135200000000001</v>
      </c>
      <c r="E416" s="34">
        <f>VLOOKUP(A416,[1]GAS!$A$2:$B$215,2,FALSE)</f>
        <v>2.41</v>
      </c>
      <c r="F416" s="13">
        <f t="shared" si="18"/>
        <v>20.549543568464728</v>
      </c>
      <c r="G416" s="13">
        <f t="shared" si="20"/>
        <v>10.01460580912863</v>
      </c>
      <c r="H416" s="21">
        <v>43262</v>
      </c>
      <c r="I416" s="22">
        <v>15</v>
      </c>
      <c r="J416" s="13">
        <f t="shared" si="19"/>
        <v>20.549543568464728</v>
      </c>
      <c r="K416" s="13">
        <f t="shared" si="19"/>
        <v>10.01460580912863</v>
      </c>
    </row>
    <row r="417" spans="1:15">
      <c r="A417" s="21">
        <v>43262</v>
      </c>
      <c r="B417" s="22">
        <v>16</v>
      </c>
      <c r="C417" s="41">
        <v>58.860399999999998</v>
      </c>
      <c r="D417" s="41">
        <v>27.6935</v>
      </c>
      <c r="E417" s="34">
        <f>VLOOKUP(A417,[1]GAS!$A$2:$B$215,2,FALSE)</f>
        <v>2.41</v>
      </c>
      <c r="F417" s="13">
        <f t="shared" si="18"/>
        <v>24.423402489626554</v>
      </c>
      <c r="G417" s="13">
        <f t="shared" si="20"/>
        <v>11.491078838174273</v>
      </c>
      <c r="H417" s="21">
        <v>43262</v>
      </c>
      <c r="I417" s="22">
        <v>16</v>
      </c>
      <c r="J417" s="13">
        <f t="shared" si="19"/>
        <v>24.423402489626554</v>
      </c>
      <c r="K417" s="13">
        <f t="shared" si="19"/>
        <v>11.491078838174273</v>
      </c>
    </row>
    <row r="418" spans="1:15">
      <c r="A418" s="21">
        <v>43262</v>
      </c>
      <c r="B418" s="22">
        <v>17</v>
      </c>
      <c r="C418" s="41">
        <v>62.668799999999997</v>
      </c>
      <c r="D418" s="41">
        <v>20.085599999999999</v>
      </c>
      <c r="E418" s="34">
        <f>VLOOKUP(A418,[1]GAS!$A$2:$B$215,2,FALSE)</f>
        <v>2.41</v>
      </c>
      <c r="F418" s="13">
        <f t="shared" si="18"/>
        <v>26.003651452282156</v>
      </c>
      <c r="G418" s="13">
        <f t="shared" si="20"/>
        <v>8.3342738589211613</v>
      </c>
      <c r="H418" s="21">
        <v>43262</v>
      </c>
      <c r="I418" s="22">
        <v>17</v>
      </c>
      <c r="J418" s="13">
        <f t="shared" si="19"/>
        <v>26.003651452282156</v>
      </c>
      <c r="K418" s="13">
        <f t="shared" si="19"/>
        <v>8.3342738589211613</v>
      </c>
    </row>
    <row r="419" spans="1:15">
      <c r="A419" s="21">
        <v>43262</v>
      </c>
      <c r="B419" s="22">
        <v>18</v>
      </c>
      <c r="C419" s="41">
        <v>66.003799999999998</v>
      </c>
      <c r="D419" s="41">
        <v>27.3292</v>
      </c>
      <c r="E419" s="34">
        <f>VLOOKUP(A419,[1]GAS!$A$2:$B$215,2,FALSE)</f>
        <v>2.41</v>
      </c>
      <c r="F419" s="13">
        <f t="shared" si="18"/>
        <v>27.387468879668049</v>
      </c>
      <c r="G419" s="13">
        <f t="shared" si="20"/>
        <v>11.339917012448133</v>
      </c>
      <c r="H419" s="21">
        <v>43262</v>
      </c>
      <c r="I419" s="22">
        <v>18</v>
      </c>
      <c r="J419" s="13">
        <f t="shared" si="19"/>
        <v>27.387468879668049</v>
      </c>
      <c r="K419" s="13">
        <f t="shared" si="19"/>
        <v>11.339917012448133</v>
      </c>
    </row>
    <row r="420" spans="1:15">
      <c r="A420" s="21">
        <v>43262</v>
      </c>
      <c r="B420" s="22">
        <v>19</v>
      </c>
      <c r="C420" s="41">
        <v>83.751300000000001</v>
      </c>
      <c r="D420" s="41">
        <v>104.02809999999999</v>
      </c>
      <c r="E420" s="34">
        <f>VLOOKUP(A420,[1]GAS!$A$2:$B$215,2,FALSE)</f>
        <v>2.41</v>
      </c>
      <c r="F420" s="13">
        <f t="shared" si="18"/>
        <v>34.751576763485474</v>
      </c>
      <c r="G420" s="13">
        <f t="shared" si="20"/>
        <v>43.165186721991695</v>
      </c>
      <c r="H420" s="21">
        <v>43262</v>
      </c>
      <c r="I420" s="22">
        <v>19</v>
      </c>
      <c r="J420" s="13">
        <f t="shared" si="19"/>
        <v>34.751576763485474</v>
      </c>
      <c r="K420" s="13">
        <f t="shared" si="19"/>
        <v>43.165186721991695</v>
      </c>
    </row>
    <row r="421" spans="1:15">
      <c r="A421" s="21">
        <v>43262</v>
      </c>
      <c r="B421" s="22">
        <v>20</v>
      </c>
      <c r="C421" s="41">
        <v>64.617000000000004</v>
      </c>
      <c r="D421" s="41">
        <v>39.513500000000001</v>
      </c>
      <c r="E421" s="34">
        <f>VLOOKUP(A421,[1]GAS!$A$2:$B$215,2,FALSE)</f>
        <v>2.41</v>
      </c>
      <c r="F421" s="13">
        <f t="shared" si="18"/>
        <v>26.812033195020746</v>
      </c>
      <c r="G421" s="13">
        <f t="shared" si="20"/>
        <v>16.395643153526969</v>
      </c>
      <c r="H421" s="21">
        <v>43262</v>
      </c>
      <c r="I421" s="22">
        <v>20</v>
      </c>
      <c r="J421" s="13">
        <f t="shared" si="19"/>
        <v>26.812033195020746</v>
      </c>
      <c r="K421" s="13">
        <f t="shared" si="19"/>
        <v>16.395643153526969</v>
      </c>
    </row>
    <row r="422" spans="1:15">
      <c r="A422" s="21">
        <v>43262</v>
      </c>
      <c r="B422" s="22">
        <v>21</v>
      </c>
      <c r="C422" s="41">
        <v>53.022100000000002</v>
      </c>
      <c r="D422" s="41">
        <v>27.541899999999998</v>
      </c>
      <c r="E422" s="34">
        <f>VLOOKUP(A422,[1]GAS!$A$2:$B$215,2,FALSE)</f>
        <v>2.41</v>
      </c>
      <c r="F422" s="13">
        <f t="shared" si="18"/>
        <v>22.000871369294604</v>
      </c>
      <c r="G422" s="13">
        <f t="shared" si="20"/>
        <v>11.42817427385892</v>
      </c>
      <c r="H422" s="21">
        <v>43262</v>
      </c>
      <c r="I422" s="22">
        <v>21</v>
      </c>
      <c r="J422" s="13">
        <f t="shared" si="19"/>
        <v>22.000871369294604</v>
      </c>
      <c r="K422" s="13">
        <f t="shared" si="19"/>
        <v>11.42817427385892</v>
      </c>
    </row>
    <row r="423" spans="1:15">
      <c r="A423" s="21">
        <v>43263</v>
      </c>
      <c r="B423" s="22">
        <v>12</v>
      </c>
      <c r="C423" s="41">
        <v>34.378599999999999</v>
      </c>
      <c r="D423" s="41">
        <v>21.954599999999999</v>
      </c>
      <c r="E423" s="34">
        <f>VLOOKUP(A423,[1]GAS!$A$2:$B$215,2,FALSE)</f>
        <v>3.38</v>
      </c>
      <c r="F423" s="13">
        <f t="shared" si="18"/>
        <v>10.171183431952663</v>
      </c>
      <c r="G423" s="13">
        <f t="shared" si="20"/>
        <v>6.4954437869822481</v>
      </c>
      <c r="H423" s="21">
        <v>43263</v>
      </c>
      <c r="I423" s="22">
        <v>12</v>
      </c>
      <c r="J423" s="13">
        <f t="shared" si="19"/>
        <v>10.171183431952663</v>
      </c>
      <c r="K423" s="13">
        <f t="shared" si="19"/>
        <v>6.4954437869822481</v>
      </c>
      <c r="L423" s="20">
        <f>MAX(AVERAGE(C425:C428),AVERAGE(C426:C429),AVERAGE(C427:C430),AVERAGE(C428:C431),AVERAGE(C429:C432))</f>
        <v>80.585575000000006</v>
      </c>
      <c r="M423" s="20">
        <f>MAX(AVERAGE(J425:J428),AVERAGE(J426:J429),AVERAGE(J427:J430),AVERAGE(J428:J431),AVERAGE(J429:J432))</f>
        <v>23.841886094674557</v>
      </c>
      <c r="N423" s="20">
        <f>MAX(AVERAGE(D425:D428),AVERAGE(D426:D429),AVERAGE(D427:D430),AVERAGE(D428:D431),AVERAGE(D429:D432))</f>
        <v>33.258650000000003</v>
      </c>
      <c r="O423" s="20">
        <f>MAX(AVERAGE(K425:K428),AVERAGE(K426:K429),AVERAGE(K427:K430),AVERAGE(K428:K431),AVERAGE(K429:K432))</f>
        <v>9.8398372781065095</v>
      </c>
    </row>
    <row r="424" spans="1:15">
      <c r="A424" s="21">
        <v>43263</v>
      </c>
      <c r="B424" s="22">
        <v>13</v>
      </c>
      <c r="C424" s="41">
        <v>42.674199999999999</v>
      </c>
      <c r="D424" s="41">
        <v>20.639800000000001</v>
      </c>
      <c r="E424" s="34">
        <f>VLOOKUP(A424,[1]GAS!$A$2:$B$215,2,FALSE)</f>
        <v>3.38</v>
      </c>
      <c r="F424" s="13">
        <f t="shared" si="18"/>
        <v>12.625502958579881</v>
      </c>
      <c r="G424" s="13">
        <f t="shared" si="20"/>
        <v>6.1064497041420127</v>
      </c>
      <c r="H424" s="21">
        <v>43263</v>
      </c>
      <c r="I424" s="22">
        <v>13</v>
      </c>
      <c r="J424" s="13">
        <f t="shared" si="19"/>
        <v>12.625502958579881</v>
      </c>
      <c r="K424" s="13">
        <f t="shared" si="19"/>
        <v>6.1064497041420127</v>
      </c>
    </row>
    <row r="425" spans="1:15">
      <c r="A425" s="21">
        <v>43263</v>
      </c>
      <c r="B425" s="22">
        <v>14</v>
      </c>
      <c r="C425" s="41">
        <v>47.324399999999997</v>
      </c>
      <c r="D425" s="41">
        <v>23.139900000000001</v>
      </c>
      <c r="E425" s="34">
        <f>VLOOKUP(A425,[1]GAS!$A$2:$B$215,2,FALSE)</f>
        <v>3.38</v>
      </c>
      <c r="F425" s="13">
        <f t="shared" si="18"/>
        <v>14.001301775147928</v>
      </c>
      <c r="G425" s="13">
        <f t="shared" si="20"/>
        <v>6.8461242603550296</v>
      </c>
      <c r="H425" s="21">
        <v>43263</v>
      </c>
      <c r="I425" s="22">
        <v>14</v>
      </c>
      <c r="J425" s="13">
        <f t="shared" si="19"/>
        <v>14.001301775147928</v>
      </c>
      <c r="K425" s="13">
        <f t="shared" si="19"/>
        <v>6.8461242603550296</v>
      </c>
    </row>
    <row r="426" spans="1:15">
      <c r="A426" s="21">
        <v>43263</v>
      </c>
      <c r="B426" s="22">
        <v>15</v>
      </c>
      <c r="C426" s="41">
        <v>51.25</v>
      </c>
      <c r="D426" s="41">
        <v>24.9621</v>
      </c>
      <c r="E426" s="34">
        <f>VLOOKUP(A426,[1]GAS!$A$2:$B$215,2,FALSE)</f>
        <v>3.38</v>
      </c>
      <c r="F426" s="13">
        <f t="shared" si="18"/>
        <v>15.162721893491124</v>
      </c>
      <c r="G426" s="13">
        <f t="shared" si="20"/>
        <v>7.3852366863905328</v>
      </c>
      <c r="H426" s="21">
        <v>43263</v>
      </c>
      <c r="I426" s="22">
        <v>15</v>
      </c>
      <c r="J426" s="13">
        <f t="shared" si="19"/>
        <v>15.162721893491124</v>
      </c>
      <c r="K426" s="13">
        <f t="shared" si="19"/>
        <v>7.3852366863905328</v>
      </c>
    </row>
    <row r="427" spans="1:15">
      <c r="A427" s="21">
        <v>43263</v>
      </c>
      <c r="B427" s="22">
        <v>16</v>
      </c>
      <c r="C427" s="41">
        <v>50.105400000000003</v>
      </c>
      <c r="D427" s="41">
        <v>27.2925</v>
      </c>
      <c r="E427" s="34">
        <f>VLOOKUP(A427,[1]GAS!$A$2:$B$215,2,FALSE)</f>
        <v>3.38</v>
      </c>
      <c r="F427" s="13">
        <f t="shared" si="18"/>
        <v>14.824082840236688</v>
      </c>
      <c r="G427" s="13">
        <f t="shared" si="20"/>
        <v>8.074704142011834</v>
      </c>
      <c r="H427" s="21">
        <v>43263</v>
      </c>
      <c r="I427" s="22">
        <v>16</v>
      </c>
      <c r="J427" s="13">
        <f t="shared" si="19"/>
        <v>14.824082840236688</v>
      </c>
      <c r="K427" s="13">
        <f t="shared" si="19"/>
        <v>8.074704142011834</v>
      </c>
    </row>
    <row r="428" spans="1:15">
      <c r="A428" s="21">
        <v>43263</v>
      </c>
      <c r="B428" s="22">
        <v>17</v>
      </c>
      <c r="C428" s="41">
        <v>66.699399999999997</v>
      </c>
      <c r="D428" s="41">
        <v>27.909199999999998</v>
      </c>
      <c r="E428" s="34">
        <f>VLOOKUP(A428,[1]GAS!$A$2:$B$215,2,FALSE)</f>
        <v>3.38</v>
      </c>
      <c r="F428" s="13">
        <f t="shared" si="18"/>
        <v>19.733550295857988</v>
      </c>
      <c r="G428" s="13">
        <f t="shared" si="20"/>
        <v>8.2571597633136093</v>
      </c>
      <c r="H428" s="21">
        <v>43263</v>
      </c>
      <c r="I428" s="22">
        <v>17</v>
      </c>
      <c r="J428" s="13">
        <f t="shared" si="19"/>
        <v>19.733550295857988</v>
      </c>
      <c r="K428" s="13">
        <f t="shared" si="19"/>
        <v>8.2571597633136093</v>
      </c>
    </row>
    <row r="429" spans="1:15">
      <c r="A429" s="21">
        <v>43263</v>
      </c>
      <c r="B429" s="22">
        <v>18</v>
      </c>
      <c r="C429" s="41">
        <v>71.848500000000001</v>
      </c>
      <c r="D429" s="41">
        <v>33.211199999999998</v>
      </c>
      <c r="E429" s="34">
        <f>VLOOKUP(A429,[1]GAS!$A$2:$B$215,2,FALSE)</f>
        <v>3.38</v>
      </c>
      <c r="F429" s="13">
        <f t="shared" si="18"/>
        <v>21.256952662721893</v>
      </c>
      <c r="G429" s="13">
        <f t="shared" si="20"/>
        <v>9.8257988165680477</v>
      </c>
      <c r="H429" s="21">
        <v>43263</v>
      </c>
      <c r="I429" s="22">
        <v>18</v>
      </c>
      <c r="J429" s="13">
        <f t="shared" si="19"/>
        <v>21.256952662721893</v>
      </c>
      <c r="K429" s="13">
        <f t="shared" si="19"/>
        <v>9.8257988165680477</v>
      </c>
    </row>
    <row r="430" spans="1:15">
      <c r="A430" s="21">
        <v>43263</v>
      </c>
      <c r="B430" s="22">
        <v>19</v>
      </c>
      <c r="C430" s="41">
        <v>87.1892</v>
      </c>
      <c r="D430" s="41">
        <v>28.892199999999999</v>
      </c>
      <c r="E430" s="34">
        <f>VLOOKUP(A430,[1]GAS!$A$2:$B$215,2,FALSE)</f>
        <v>3.38</v>
      </c>
      <c r="F430" s="13">
        <f t="shared" si="18"/>
        <v>25.795621301775149</v>
      </c>
      <c r="G430" s="13">
        <f t="shared" si="20"/>
        <v>8.5479881656804739</v>
      </c>
      <c r="H430" s="21">
        <v>43263</v>
      </c>
      <c r="I430" s="22">
        <v>19</v>
      </c>
      <c r="J430" s="13">
        <f t="shared" si="19"/>
        <v>25.795621301775149</v>
      </c>
      <c r="K430" s="13">
        <f t="shared" si="19"/>
        <v>8.5479881656804739</v>
      </c>
    </row>
    <row r="431" spans="1:15">
      <c r="A431" s="21">
        <v>43263</v>
      </c>
      <c r="B431" s="22">
        <v>20</v>
      </c>
      <c r="C431" s="41">
        <v>96.093999999999994</v>
      </c>
      <c r="D431" s="41">
        <v>34.405900000000003</v>
      </c>
      <c r="E431" s="34">
        <f>VLOOKUP(A431,[1]GAS!$A$2:$B$215,2,FALSE)</f>
        <v>3.38</v>
      </c>
      <c r="F431" s="13">
        <f t="shared" si="18"/>
        <v>28.430177514792899</v>
      </c>
      <c r="G431" s="13">
        <f t="shared" si="20"/>
        <v>10.179260355029587</v>
      </c>
      <c r="H431" s="21">
        <v>43263</v>
      </c>
      <c r="I431" s="22">
        <v>20</v>
      </c>
      <c r="J431" s="13">
        <f t="shared" si="19"/>
        <v>28.430177514792899</v>
      </c>
      <c r="K431" s="13">
        <f t="shared" si="19"/>
        <v>10.179260355029587</v>
      </c>
    </row>
    <row r="432" spans="1:15">
      <c r="A432" s="21">
        <v>43263</v>
      </c>
      <c r="B432" s="22">
        <v>21</v>
      </c>
      <c r="C432" s="41">
        <v>67.210599999999999</v>
      </c>
      <c r="D432" s="41">
        <v>36.525300000000001</v>
      </c>
      <c r="E432" s="34">
        <f>VLOOKUP(A432,[1]GAS!$A$2:$B$215,2,FALSE)</f>
        <v>3.38</v>
      </c>
      <c r="F432" s="13">
        <f t="shared" si="18"/>
        <v>19.884792899408286</v>
      </c>
      <c r="G432" s="13">
        <f t="shared" si="20"/>
        <v>10.806301775147929</v>
      </c>
      <c r="H432" s="21">
        <v>43263</v>
      </c>
      <c r="I432" s="22">
        <v>21</v>
      </c>
      <c r="J432" s="13">
        <f t="shared" si="19"/>
        <v>19.884792899408286</v>
      </c>
      <c r="K432" s="13">
        <f t="shared" si="19"/>
        <v>10.806301775147929</v>
      </c>
    </row>
    <row r="433" spans="1:15">
      <c r="A433" s="21">
        <v>43264</v>
      </c>
      <c r="B433" s="22">
        <v>12</v>
      </c>
      <c r="C433" s="41">
        <v>39.586199999999998</v>
      </c>
      <c r="D433" s="41">
        <v>23.710899999999999</v>
      </c>
      <c r="E433" s="34">
        <f>VLOOKUP(A433,[1]GAS!$A$2:$B$215,2,FALSE)</f>
        <v>3.37</v>
      </c>
      <c r="F433" s="13">
        <f t="shared" si="18"/>
        <v>11.746646884272996</v>
      </c>
      <c r="G433" s="13">
        <f t="shared" si="20"/>
        <v>7.0358753709198805</v>
      </c>
      <c r="H433" s="21">
        <v>43264</v>
      </c>
      <c r="I433" s="22">
        <v>12</v>
      </c>
      <c r="J433" s="13">
        <f t="shared" si="19"/>
        <v>11.746646884272996</v>
      </c>
      <c r="K433" s="13">
        <f t="shared" si="19"/>
        <v>7.0358753709198805</v>
      </c>
      <c r="L433" s="20">
        <f>MAX(AVERAGE(C435:C438),AVERAGE(C436:C439),AVERAGE(C437:C440),AVERAGE(C438:C441),AVERAGE(C439:C442))</f>
        <v>75.780325000000005</v>
      </c>
      <c r="M433" s="20">
        <f>MAX(AVERAGE(J435:J438),AVERAGE(J436:J439),AVERAGE(J437:J440),AVERAGE(J438:J441),AVERAGE(J439:J442))</f>
        <v>22.486743323442138</v>
      </c>
      <c r="N433" s="20">
        <f>MAX(AVERAGE(D435:D438),AVERAGE(D436:D439),AVERAGE(D437:D440),AVERAGE(D438:D441),AVERAGE(D439:D442))</f>
        <v>42.002450000000003</v>
      </c>
      <c r="O433" s="20">
        <f>MAX(AVERAGE(K435:K438),AVERAGE(K436:K439),AVERAGE(K437:K440),AVERAGE(K438:K441),AVERAGE(K439:K442))</f>
        <v>12.463635014836795</v>
      </c>
    </row>
    <row r="434" spans="1:15">
      <c r="A434" s="21">
        <v>43264</v>
      </c>
      <c r="B434" s="22">
        <v>13</v>
      </c>
      <c r="C434" s="41">
        <v>43.009500000000003</v>
      </c>
      <c r="D434" s="41">
        <v>24.286799999999999</v>
      </c>
      <c r="E434" s="34">
        <f>VLOOKUP(A434,[1]GAS!$A$2:$B$215,2,FALSE)</f>
        <v>3.37</v>
      </c>
      <c r="F434" s="13">
        <f t="shared" si="18"/>
        <v>12.762462908011869</v>
      </c>
      <c r="G434" s="13">
        <f t="shared" si="20"/>
        <v>7.2067655786350144</v>
      </c>
      <c r="H434" s="21">
        <v>43264</v>
      </c>
      <c r="I434" s="22">
        <v>13</v>
      </c>
      <c r="J434" s="13">
        <f t="shared" si="19"/>
        <v>12.762462908011869</v>
      </c>
      <c r="K434" s="13">
        <f t="shared" si="19"/>
        <v>7.2067655786350144</v>
      </c>
    </row>
    <row r="435" spans="1:15">
      <c r="A435" s="21">
        <v>43264</v>
      </c>
      <c r="B435" s="22">
        <v>14</v>
      </c>
      <c r="C435" s="41">
        <v>50.290500000000002</v>
      </c>
      <c r="D435" s="41">
        <v>24.320599999999999</v>
      </c>
      <c r="E435" s="34">
        <f>VLOOKUP(A435,[1]GAS!$A$2:$B$215,2,FALSE)</f>
        <v>3.37</v>
      </c>
      <c r="F435" s="13">
        <f t="shared" si="18"/>
        <v>14.92299703264095</v>
      </c>
      <c r="G435" s="13">
        <f t="shared" si="20"/>
        <v>7.216795252225519</v>
      </c>
      <c r="H435" s="21">
        <v>43264</v>
      </c>
      <c r="I435" s="22">
        <v>14</v>
      </c>
      <c r="J435" s="13">
        <f t="shared" si="19"/>
        <v>14.92299703264095</v>
      </c>
      <c r="K435" s="13">
        <f t="shared" si="19"/>
        <v>7.216795252225519</v>
      </c>
    </row>
    <row r="436" spans="1:15">
      <c r="A436" s="21">
        <v>43264</v>
      </c>
      <c r="B436" s="22">
        <v>15</v>
      </c>
      <c r="C436" s="41">
        <v>49.556800000000003</v>
      </c>
      <c r="D436" s="41">
        <v>21.423100000000002</v>
      </c>
      <c r="E436" s="34">
        <f>VLOOKUP(A436,[1]GAS!$A$2:$B$215,2,FALSE)</f>
        <v>3.37</v>
      </c>
      <c r="F436" s="13">
        <f t="shared" si="18"/>
        <v>14.705281899109792</v>
      </c>
      <c r="G436" s="13">
        <f t="shared" si="20"/>
        <v>6.3570029673590511</v>
      </c>
      <c r="H436" s="21">
        <v>43264</v>
      </c>
      <c r="I436" s="22">
        <v>15</v>
      </c>
      <c r="J436" s="13">
        <f t="shared" si="19"/>
        <v>14.705281899109792</v>
      </c>
      <c r="K436" s="13">
        <f t="shared" si="19"/>
        <v>6.3570029673590511</v>
      </c>
    </row>
    <row r="437" spans="1:15">
      <c r="A437" s="21">
        <v>43264</v>
      </c>
      <c r="B437" s="22">
        <v>16</v>
      </c>
      <c r="C437" s="41">
        <v>54.622599999999998</v>
      </c>
      <c r="D437" s="41">
        <v>22.067499999999999</v>
      </c>
      <c r="E437" s="34">
        <f>VLOOKUP(A437,[1]GAS!$A$2:$B$215,2,FALSE)</f>
        <v>3.37</v>
      </c>
      <c r="F437" s="13">
        <f t="shared" si="18"/>
        <v>16.208486646884271</v>
      </c>
      <c r="G437" s="13">
        <f t="shared" si="20"/>
        <v>6.5482195845697326</v>
      </c>
      <c r="H437" s="21">
        <v>43264</v>
      </c>
      <c r="I437" s="22">
        <v>16</v>
      </c>
      <c r="J437" s="13">
        <f t="shared" si="19"/>
        <v>16.208486646884271</v>
      </c>
      <c r="K437" s="13">
        <f t="shared" si="19"/>
        <v>6.5482195845697326</v>
      </c>
    </row>
    <row r="438" spans="1:15">
      <c r="A438" s="21">
        <v>43264</v>
      </c>
      <c r="B438" s="22">
        <v>17</v>
      </c>
      <c r="C438" s="41">
        <v>67.133099999999999</v>
      </c>
      <c r="D438" s="41">
        <v>22.6496</v>
      </c>
      <c r="E438" s="34">
        <f>VLOOKUP(A438,[1]GAS!$A$2:$B$215,2,FALSE)</f>
        <v>3.37</v>
      </c>
      <c r="F438" s="13">
        <f t="shared" si="18"/>
        <v>19.920801186943621</v>
      </c>
      <c r="G438" s="13">
        <f t="shared" si="20"/>
        <v>6.7209495548961424</v>
      </c>
      <c r="H438" s="21">
        <v>43264</v>
      </c>
      <c r="I438" s="22">
        <v>17</v>
      </c>
      <c r="J438" s="13">
        <f t="shared" si="19"/>
        <v>19.920801186943621</v>
      </c>
      <c r="K438" s="13">
        <f t="shared" si="19"/>
        <v>6.7209495548961424</v>
      </c>
    </row>
    <row r="439" spans="1:15">
      <c r="A439" s="21">
        <v>43264</v>
      </c>
      <c r="B439" s="22">
        <v>18</v>
      </c>
      <c r="C439" s="41">
        <v>65.428299999999993</v>
      </c>
      <c r="D439" s="41">
        <v>24.2255</v>
      </c>
      <c r="E439" s="34">
        <f>VLOOKUP(A439,[1]GAS!$A$2:$B$215,2,FALSE)</f>
        <v>3.37</v>
      </c>
      <c r="F439" s="13">
        <f t="shared" si="18"/>
        <v>19.414925816023736</v>
      </c>
      <c r="G439" s="13">
        <f t="shared" si="20"/>
        <v>7.1885756676557859</v>
      </c>
      <c r="H439" s="21">
        <v>43264</v>
      </c>
      <c r="I439" s="22">
        <v>18</v>
      </c>
      <c r="J439" s="13">
        <f t="shared" si="19"/>
        <v>19.414925816023736</v>
      </c>
      <c r="K439" s="13">
        <f t="shared" si="19"/>
        <v>7.1885756676557859</v>
      </c>
    </row>
    <row r="440" spans="1:15">
      <c r="A440" s="21">
        <v>43264</v>
      </c>
      <c r="B440" s="22">
        <v>19</v>
      </c>
      <c r="C440" s="41">
        <v>73.488299999999995</v>
      </c>
      <c r="D440" s="41">
        <v>37.365200000000002</v>
      </c>
      <c r="E440" s="34">
        <f>VLOOKUP(A440,[1]GAS!$A$2:$B$215,2,FALSE)</f>
        <v>3.37</v>
      </c>
      <c r="F440" s="13">
        <f t="shared" si="18"/>
        <v>21.806617210682489</v>
      </c>
      <c r="G440" s="13">
        <f t="shared" si="20"/>
        <v>11.08759643916914</v>
      </c>
      <c r="H440" s="21">
        <v>43264</v>
      </c>
      <c r="I440" s="22">
        <v>19</v>
      </c>
      <c r="J440" s="13">
        <f t="shared" si="19"/>
        <v>21.806617210682489</v>
      </c>
      <c r="K440" s="13">
        <f t="shared" si="19"/>
        <v>11.08759643916914</v>
      </c>
    </row>
    <row r="441" spans="1:15">
      <c r="A441" s="21">
        <v>43264</v>
      </c>
      <c r="B441" s="22">
        <v>20</v>
      </c>
      <c r="C441" s="41">
        <v>94.670500000000004</v>
      </c>
      <c r="D441" s="41">
        <v>76.221299999999999</v>
      </c>
      <c r="E441" s="34">
        <f>VLOOKUP(A441,[1]GAS!$A$2:$B$215,2,FALSE)</f>
        <v>3.37</v>
      </c>
      <c r="F441" s="13">
        <f t="shared" si="18"/>
        <v>28.092136498516322</v>
      </c>
      <c r="G441" s="13">
        <f t="shared" si="20"/>
        <v>22.617596439169137</v>
      </c>
      <c r="H441" s="21">
        <v>43264</v>
      </c>
      <c r="I441" s="22">
        <v>20</v>
      </c>
      <c r="J441" s="13">
        <f t="shared" si="19"/>
        <v>28.092136498516322</v>
      </c>
      <c r="K441" s="13">
        <f t="shared" si="19"/>
        <v>22.617596439169137</v>
      </c>
    </row>
    <row r="442" spans="1:15">
      <c r="A442" s="21">
        <v>43264</v>
      </c>
      <c r="B442" s="22">
        <v>21</v>
      </c>
      <c r="C442" s="41">
        <v>69.534199999999998</v>
      </c>
      <c r="D442" s="41">
        <v>30.197800000000001</v>
      </c>
      <c r="E442" s="34">
        <f>VLOOKUP(A442,[1]GAS!$A$2:$B$215,2,FALSE)</f>
        <v>3.37</v>
      </c>
      <c r="F442" s="13">
        <f t="shared" si="18"/>
        <v>20.633293768545993</v>
      </c>
      <c r="G442" s="13">
        <f t="shared" si="20"/>
        <v>8.9607715133531158</v>
      </c>
      <c r="H442" s="21">
        <v>43264</v>
      </c>
      <c r="I442" s="22">
        <v>21</v>
      </c>
      <c r="J442" s="13">
        <f t="shared" si="19"/>
        <v>20.633293768545993</v>
      </c>
      <c r="K442" s="13">
        <f t="shared" si="19"/>
        <v>8.9607715133531158</v>
      </c>
    </row>
    <row r="443" spans="1:15">
      <c r="A443" s="21">
        <v>43265</v>
      </c>
      <c r="B443" s="22">
        <v>12</v>
      </c>
      <c r="C443" s="41">
        <v>32.540399999999998</v>
      </c>
      <c r="D443" s="41">
        <v>21.636199999999999</v>
      </c>
      <c r="E443" s="34">
        <f>VLOOKUP(A443,[1]GAS!$A$2:$B$215,2,FALSE)</f>
        <v>3.36</v>
      </c>
      <c r="F443" s="13">
        <f t="shared" si="18"/>
        <v>9.6846428571428564</v>
      </c>
      <c r="G443" s="13">
        <f t="shared" si="20"/>
        <v>6.4393452380952381</v>
      </c>
      <c r="H443" s="21">
        <v>43265</v>
      </c>
      <c r="I443" s="22">
        <v>12</v>
      </c>
      <c r="J443" s="13">
        <f t="shared" si="19"/>
        <v>9.6846428571428564</v>
      </c>
      <c r="K443" s="13">
        <f t="shared" si="19"/>
        <v>6.4393452380952381</v>
      </c>
      <c r="L443" s="20">
        <f>MAX(AVERAGE(C445:C448),AVERAGE(C446:C449),AVERAGE(C447:C450),AVERAGE(C448:C451),AVERAGE(C449:C452))</f>
        <v>59.444474999999997</v>
      </c>
      <c r="M443" s="20">
        <f>MAX(AVERAGE(J445:J448),AVERAGE(J446:J449),AVERAGE(J447:J450),AVERAGE(J448:J451),AVERAGE(J449:J452))</f>
        <v>17.691808035714285</v>
      </c>
      <c r="N443" s="20">
        <f>MAX(AVERAGE(D445:D448),AVERAGE(D446:D449),AVERAGE(D447:D450),AVERAGE(D448:D451),AVERAGE(D449:D452))</f>
        <v>32.129199999999997</v>
      </c>
      <c r="O443" s="20">
        <f>MAX(AVERAGE(K445:K448),AVERAGE(K446:K449),AVERAGE(K447:K450),AVERAGE(K448:K451),AVERAGE(K449:K452))</f>
        <v>9.562261904761904</v>
      </c>
    </row>
    <row r="444" spans="1:15">
      <c r="A444" s="21">
        <v>43265</v>
      </c>
      <c r="B444" s="22">
        <v>13</v>
      </c>
      <c r="C444" s="41">
        <v>35.637</v>
      </c>
      <c r="D444" s="41">
        <v>21.101600000000001</v>
      </c>
      <c r="E444" s="34">
        <f>VLOOKUP(A444,[1]GAS!$A$2:$B$215,2,FALSE)</f>
        <v>3.36</v>
      </c>
      <c r="F444" s="13">
        <f t="shared" si="18"/>
        <v>10.606250000000001</v>
      </c>
      <c r="G444" s="13">
        <f t="shared" si="20"/>
        <v>6.2802380952380954</v>
      </c>
      <c r="H444" s="21">
        <v>43265</v>
      </c>
      <c r="I444" s="22">
        <v>13</v>
      </c>
      <c r="J444" s="13">
        <f t="shared" si="19"/>
        <v>10.606250000000001</v>
      </c>
      <c r="K444" s="13">
        <f t="shared" si="19"/>
        <v>6.2802380952380954</v>
      </c>
    </row>
    <row r="445" spans="1:15">
      <c r="A445" s="21">
        <v>43265</v>
      </c>
      <c r="B445" s="22">
        <v>14</v>
      </c>
      <c r="C445" s="41">
        <v>44.010399999999997</v>
      </c>
      <c r="D445" s="41">
        <v>21.781600000000001</v>
      </c>
      <c r="E445" s="34">
        <f>VLOOKUP(A445,[1]GAS!$A$2:$B$215,2,FALSE)</f>
        <v>3.36</v>
      </c>
      <c r="F445" s="13">
        <f t="shared" si="18"/>
        <v>13.098333333333333</v>
      </c>
      <c r="G445" s="13">
        <f t="shared" si="20"/>
        <v>6.4826190476190479</v>
      </c>
      <c r="H445" s="21">
        <v>43265</v>
      </c>
      <c r="I445" s="22">
        <v>14</v>
      </c>
      <c r="J445" s="13">
        <f t="shared" si="19"/>
        <v>13.098333333333333</v>
      </c>
      <c r="K445" s="13">
        <f t="shared" si="19"/>
        <v>6.4826190476190479</v>
      </c>
    </row>
    <row r="446" spans="1:15">
      <c r="A446" s="21">
        <v>43265</v>
      </c>
      <c r="B446" s="22">
        <v>15</v>
      </c>
      <c r="C446" s="41">
        <v>44.769300000000001</v>
      </c>
      <c r="D446" s="41">
        <v>23.691299999999998</v>
      </c>
      <c r="E446" s="34">
        <f>VLOOKUP(A446,[1]GAS!$A$2:$B$215,2,FALSE)</f>
        <v>3.36</v>
      </c>
      <c r="F446" s="13">
        <f t="shared" si="18"/>
        <v>13.32419642857143</v>
      </c>
      <c r="G446" s="13">
        <f t="shared" si="20"/>
        <v>7.0509821428571424</v>
      </c>
      <c r="H446" s="21">
        <v>43265</v>
      </c>
      <c r="I446" s="22">
        <v>15</v>
      </c>
      <c r="J446" s="13">
        <f t="shared" si="19"/>
        <v>13.32419642857143</v>
      </c>
      <c r="K446" s="13">
        <f t="shared" si="19"/>
        <v>7.0509821428571424</v>
      </c>
    </row>
    <row r="447" spans="1:15">
      <c r="A447" s="21">
        <v>43265</v>
      </c>
      <c r="B447" s="22">
        <v>16</v>
      </c>
      <c r="C447" s="41">
        <v>44.713500000000003</v>
      </c>
      <c r="D447" s="41">
        <v>23.727799999999998</v>
      </c>
      <c r="E447" s="34">
        <f>VLOOKUP(A447,[1]GAS!$A$2:$B$215,2,FALSE)</f>
        <v>3.36</v>
      </c>
      <c r="F447" s="13">
        <f t="shared" si="18"/>
        <v>13.307589285714288</v>
      </c>
      <c r="G447" s="13">
        <f t="shared" si="20"/>
        <v>7.0618452380952377</v>
      </c>
      <c r="H447" s="21">
        <v>43265</v>
      </c>
      <c r="I447" s="22">
        <v>16</v>
      </c>
      <c r="J447" s="13">
        <f t="shared" si="19"/>
        <v>13.307589285714288</v>
      </c>
      <c r="K447" s="13">
        <f t="shared" si="19"/>
        <v>7.0618452380952377</v>
      </c>
    </row>
    <row r="448" spans="1:15">
      <c r="A448" s="21">
        <v>43265</v>
      </c>
      <c r="B448" s="22">
        <v>17</v>
      </c>
      <c r="C448" s="41">
        <v>46.381</v>
      </c>
      <c r="D448" s="41">
        <v>25.745200000000001</v>
      </c>
      <c r="E448" s="34">
        <f>VLOOKUP(A448,[1]GAS!$A$2:$B$215,2,FALSE)</f>
        <v>3.36</v>
      </c>
      <c r="F448" s="13">
        <f t="shared" si="18"/>
        <v>13.803869047619049</v>
      </c>
      <c r="G448" s="13">
        <f t="shared" si="20"/>
        <v>7.6622619047619054</v>
      </c>
      <c r="H448" s="21">
        <v>43265</v>
      </c>
      <c r="I448" s="22">
        <v>17</v>
      </c>
      <c r="J448" s="13">
        <f t="shared" si="19"/>
        <v>13.803869047619049</v>
      </c>
      <c r="K448" s="13">
        <f t="shared" si="19"/>
        <v>7.6622619047619054</v>
      </c>
    </row>
    <row r="449" spans="1:15">
      <c r="A449" s="21">
        <v>43265</v>
      </c>
      <c r="B449" s="22">
        <v>18</v>
      </c>
      <c r="C449" s="41">
        <v>52.246699999999997</v>
      </c>
      <c r="D449" s="41">
        <v>30.939499999999999</v>
      </c>
      <c r="E449" s="34">
        <f>VLOOKUP(A449,[1]GAS!$A$2:$B$215,2,FALSE)</f>
        <v>3.36</v>
      </c>
      <c r="F449" s="13">
        <f t="shared" si="18"/>
        <v>15.549613095238096</v>
      </c>
      <c r="G449" s="13">
        <f t="shared" si="20"/>
        <v>9.208184523809523</v>
      </c>
      <c r="H449" s="21">
        <v>43265</v>
      </c>
      <c r="I449" s="22">
        <v>18</v>
      </c>
      <c r="J449" s="13">
        <f t="shared" si="19"/>
        <v>15.549613095238096</v>
      </c>
      <c r="K449" s="13">
        <f t="shared" si="19"/>
        <v>9.208184523809523</v>
      </c>
    </row>
    <row r="450" spans="1:15">
      <c r="A450" s="21">
        <v>43265</v>
      </c>
      <c r="B450" s="22">
        <v>19</v>
      </c>
      <c r="C450" s="41">
        <v>56.282200000000003</v>
      </c>
      <c r="D450" s="41">
        <v>28.792400000000001</v>
      </c>
      <c r="E450" s="34">
        <f>VLOOKUP(A450,[1]GAS!$A$2:$B$215,2,FALSE)</f>
        <v>3.36</v>
      </c>
      <c r="F450" s="13">
        <f t="shared" si="18"/>
        <v>16.750654761904762</v>
      </c>
      <c r="G450" s="13">
        <f t="shared" si="20"/>
        <v>8.5691666666666677</v>
      </c>
      <c r="H450" s="21">
        <v>43265</v>
      </c>
      <c r="I450" s="22">
        <v>19</v>
      </c>
      <c r="J450" s="13">
        <f t="shared" si="19"/>
        <v>16.750654761904762</v>
      </c>
      <c r="K450" s="13">
        <f t="shared" si="19"/>
        <v>8.5691666666666677</v>
      </c>
    </row>
    <row r="451" spans="1:15">
      <c r="A451" s="21">
        <v>43265</v>
      </c>
      <c r="B451" s="22">
        <v>20</v>
      </c>
      <c r="C451" s="41">
        <v>73.669799999999995</v>
      </c>
      <c r="D451" s="41">
        <v>35.004600000000003</v>
      </c>
      <c r="E451" s="34">
        <f>VLOOKUP(A451,[1]GAS!$A$2:$B$215,2,FALSE)</f>
        <v>3.36</v>
      </c>
      <c r="F451" s="13">
        <f t="shared" ref="F451:F514" si="21">C451/E451</f>
        <v>21.925535714285715</v>
      </c>
      <c r="G451" s="13">
        <f t="shared" si="20"/>
        <v>10.418035714285717</v>
      </c>
      <c r="H451" s="21">
        <v>43265</v>
      </c>
      <c r="I451" s="22">
        <v>20</v>
      </c>
      <c r="J451" s="13">
        <f t="shared" ref="J451:K514" si="22">F451</f>
        <v>21.925535714285715</v>
      </c>
      <c r="K451" s="13">
        <f t="shared" si="22"/>
        <v>10.418035714285717</v>
      </c>
    </row>
    <row r="452" spans="1:15">
      <c r="A452" s="21">
        <v>43265</v>
      </c>
      <c r="B452" s="22">
        <v>21</v>
      </c>
      <c r="C452" s="41">
        <v>55.5792</v>
      </c>
      <c r="D452" s="41">
        <v>33.780299999999997</v>
      </c>
      <c r="E452" s="34">
        <f>VLOOKUP(A452,[1]GAS!$A$2:$B$215,2,FALSE)</f>
        <v>3.36</v>
      </c>
      <c r="F452" s="13">
        <f t="shared" si="21"/>
        <v>16.541428571428572</v>
      </c>
      <c r="G452" s="13">
        <f t="shared" ref="G452:G515" si="23">D452/E452</f>
        <v>10.053660714285714</v>
      </c>
      <c r="H452" s="21">
        <v>43265</v>
      </c>
      <c r="I452" s="22">
        <v>21</v>
      </c>
      <c r="J452" s="13">
        <f t="shared" si="22"/>
        <v>16.541428571428572</v>
      </c>
      <c r="K452" s="13">
        <f t="shared" si="22"/>
        <v>10.053660714285714</v>
      </c>
    </row>
    <row r="453" spans="1:15">
      <c r="A453" s="21">
        <v>43266</v>
      </c>
      <c r="B453" s="22">
        <v>12</v>
      </c>
      <c r="C453" s="41">
        <v>27.0062</v>
      </c>
      <c r="D453" s="41">
        <v>48.028700000000001</v>
      </c>
      <c r="E453" s="34">
        <f>VLOOKUP(A453,[1]GAS!$A$2:$B$215,2,FALSE)</f>
        <v>2.9499999999999997</v>
      </c>
      <c r="F453" s="13">
        <f t="shared" si="21"/>
        <v>9.1546440677966103</v>
      </c>
      <c r="G453" s="13">
        <f t="shared" si="23"/>
        <v>16.280915254237289</v>
      </c>
      <c r="H453" s="21">
        <v>43266</v>
      </c>
      <c r="I453" s="22">
        <v>12</v>
      </c>
      <c r="J453" s="13">
        <f t="shared" si="22"/>
        <v>9.1546440677966103</v>
      </c>
      <c r="K453" s="13">
        <f t="shared" si="22"/>
        <v>16.280915254237289</v>
      </c>
      <c r="L453" s="20">
        <f>MAX(AVERAGE(C455:C458),AVERAGE(C456:C459),AVERAGE(C457:C460),AVERAGE(C458:C461),AVERAGE(C459:C462))</f>
        <v>44.651275000000005</v>
      </c>
      <c r="M453" s="20">
        <f>MAX(AVERAGE(J455:J458),AVERAGE(J456:J459),AVERAGE(J457:J460),AVERAGE(J458:J461),AVERAGE(J459:J462))</f>
        <v>15.136025423728816</v>
      </c>
      <c r="N453" s="20">
        <f>MAX(AVERAGE(D455:D458),AVERAGE(D456:D459),AVERAGE(D457:D460),AVERAGE(D458:D461),AVERAGE(D459:D462))</f>
        <v>38.737774999999999</v>
      </c>
      <c r="O453" s="20">
        <f>MAX(AVERAGE(K455:K458),AVERAGE(K456:K459),AVERAGE(K457:K460),AVERAGE(K458:K461),AVERAGE(K459:K462))</f>
        <v>13.131449152542373</v>
      </c>
    </row>
    <row r="454" spans="1:15">
      <c r="A454" s="21">
        <v>43266</v>
      </c>
      <c r="B454" s="22">
        <v>13</v>
      </c>
      <c r="C454" s="41">
        <v>29.0687</v>
      </c>
      <c r="D454" s="41">
        <v>42.955399999999997</v>
      </c>
      <c r="E454" s="34">
        <f>VLOOKUP(A454,[1]GAS!$A$2:$B$215,2,FALSE)</f>
        <v>2.9499999999999997</v>
      </c>
      <c r="F454" s="13">
        <f t="shared" si="21"/>
        <v>9.8537966101694927</v>
      </c>
      <c r="G454" s="13">
        <f t="shared" si="23"/>
        <v>14.561152542372882</v>
      </c>
      <c r="H454" s="21">
        <v>43266</v>
      </c>
      <c r="I454" s="22">
        <v>13</v>
      </c>
      <c r="J454" s="13">
        <f t="shared" si="22"/>
        <v>9.8537966101694927</v>
      </c>
      <c r="K454" s="13">
        <f t="shared" si="22"/>
        <v>14.561152542372882</v>
      </c>
    </row>
    <row r="455" spans="1:15">
      <c r="A455" s="21">
        <v>43266</v>
      </c>
      <c r="B455" s="22">
        <v>14</v>
      </c>
      <c r="C455" s="41">
        <v>32.815199999999997</v>
      </c>
      <c r="D455" s="41">
        <v>27.6175</v>
      </c>
      <c r="E455" s="34">
        <f>VLOOKUP(A455,[1]GAS!$A$2:$B$215,2,FALSE)</f>
        <v>2.9499999999999997</v>
      </c>
      <c r="F455" s="13">
        <f t="shared" si="21"/>
        <v>11.123796610169492</v>
      </c>
      <c r="G455" s="13">
        <f t="shared" si="23"/>
        <v>9.3618644067796613</v>
      </c>
      <c r="H455" s="21">
        <v>43266</v>
      </c>
      <c r="I455" s="22">
        <v>14</v>
      </c>
      <c r="J455" s="13">
        <f t="shared" si="22"/>
        <v>11.123796610169492</v>
      </c>
      <c r="K455" s="13">
        <f t="shared" si="22"/>
        <v>9.3618644067796613</v>
      </c>
    </row>
    <row r="456" spans="1:15">
      <c r="A456" s="21">
        <v>43266</v>
      </c>
      <c r="B456" s="22">
        <v>15</v>
      </c>
      <c r="C456" s="41">
        <v>32.312199999999997</v>
      </c>
      <c r="D456" s="41">
        <v>49.982500000000002</v>
      </c>
      <c r="E456" s="34">
        <f>VLOOKUP(A456,[1]GAS!$A$2:$B$215,2,FALSE)</f>
        <v>2.9499999999999997</v>
      </c>
      <c r="F456" s="13">
        <f t="shared" si="21"/>
        <v>10.953288135593221</v>
      </c>
      <c r="G456" s="13">
        <f t="shared" si="23"/>
        <v>16.943220338983053</v>
      </c>
      <c r="H456" s="21">
        <v>43266</v>
      </c>
      <c r="I456" s="22">
        <v>15</v>
      </c>
      <c r="J456" s="13">
        <f t="shared" si="22"/>
        <v>10.953288135593221</v>
      </c>
      <c r="K456" s="13">
        <f t="shared" si="22"/>
        <v>16.943220338983053</v>
      </c>
    </row>
    <row r="457" spans="1:15">
      <c r="A457" s="21">
        <v>43266</v>
      </c>
      <c r="B457" s="22">
        <v>16</v>
      </c>
      <c r="C457" s="41">
        <v>36.125</v>
      </c>
      <c r="D457" s="41">
        <v>46.476999999999997</v>
      </c>
      <c r="E457" s="34">
        <f>VLOOKUP(A457,[1]GAS!$A$2:$B$215,2,FALSE)</f>
        <v>2.9499999999999997</v>
      </c>
      <c r="F457" s="13">
        <f t="shared" si="21"/>
        <v>12.245762711864408</v>
      </c>
      <c r="G457" s="13">
        <f t="shared" si="23"/>
        <v>15.754915254237288</v>
      </c>
      <c r="H457" s="21">
        <v>43266</v>
      </c>
      <c r="I457" s="22">
        <v>16</v>
      </c>
      <c r="J457" s="13">
        <f t="shared" si="22"/>
        <v>12.245762711864408</v>
      </c>
      <c r="K457" s="13">
        <f t="shared" si="22"/>
        <v>15.754915254237288</v>
      </c>
    </row>
    <row r="458" spans="1:15">
      <c r="A458" s="21">
        <v>43266</v>
      </c>
      <c r="B458" s="22">
        <v>17</v>
      </c>
      <c r="C458" s="41">
        <v>36.847299999999997</v>
      </c>
      <c r="D458" s="41">
        <v>30.874099999999999</v>
      </c>
      <c r="E458" s="34">
        <f>VLOOKUP(A458,[1]GAS!$A$2:$B$215,2,FALSE)</f>
        <v>2.9499999999999997</v>
      </c>
      <c r="F458" s="13">
        <f t="shared" si="21"/>
        <v>12.490610169491525</v>
      </c>
      <c r="G458" s="13">
        <f t="shared" si="23"/>
        <v>10.465796610169493</v>
      </c>
      <c r="H458" s="21">
        <v>43266</v>
      </c>
      <c r="I458" s="22">
        <v>17</v>
      </c>
      <c r="J458" s="13">
        <f t="shared" si="22"/>
        <v>12.490610169491525</v>
      </c>
      <c r="K458" s="13">
        <f t="shared" si="22"/>
        <v>10.465796610169493</v>
      </c>
    </row>
    <row r="459" spans="1:15">
      <c r="A459" s="21">
        <v>43266</v>
      </c>
      <c r="B459" s="22">
        <v>18</v>
      </c>
      <c r="C459" s="41">
        <v>34.868400000000001</v>
      </c>
      <c r="D459" s="41">
        <v>26.564</v>
      </c>
      <c r="E459" s="34">
        <f>VLOOKUP(A459,[1]GAS!$A$2:$B$215,2,FALSE)</f>
        <v>2.9499999999999997</v>
      </c>
      <c r="F459" s="13">
        <f t="shared" si="21"/>
        <v>11.819796610169494</v>
      </c>
      <c r="G459" s="13">
        <f t="shared" si="23"/>
        <v>9.004745762711865</v>
      </c>
      <c r="H459" s="21">
        <v>43266</v>
      </c>
      <c r="I459" s="22">
        <v>18</v>
      </c>
      <c r="J459" s="13">
        <f t="shared" si="22"/>
        <v>11.819796610169494</v>
      </c>
      <c r="K459" s="13">
        <f t="shared" si="22"/>
        <v>9.004745762711865</v>
      </c>
    </row>
    <row r="460" spans="1:15">
      <c r="A460" s="21">
        <v>43266</v>
      </c>
      <c r="B460" s="22">
        <v>19</v>
      </c>
      <c r="C460" s="41">
        <v>41.270400000000002</v>
      </c>
      <c r="D460" s="41">
        <v>26.3094</v>
      </c>
      <c r="E460" s="34">
        <f>VLOOKUP(A460,[1]GAS!$A$2:$B$215,2,FALSE)</f>
        <v>2.9499999999999997</v>
      </c>
      <c r="F460" s="13">
        <f t="shared" si="21"/>
        <v>13.989966101694916</v>
      </c>
      <c r="G460" s="13">
        <f t="shared" si="23"/>
        <v>8.9184406779661032</v>
      </c>
      <c r="H460" s="21">
        <v>43266</v>
      </c>
      <c r="I460" s="22">
        <v>19</v>
      </c>
      <c r="J460" s="13">
        <f t="shared" si="22"/>
        <v>13.989966101694916</v>
      </c>
      <c r="K460" s="13">
        <f t="shared" si="22"/>
        <v>8.9184406779661032</v>
      </c>
    </row>
    <row r="461" spans="1:15">
      <c r="A461" s="21">
        <v>43266</v>
      </c>
      <c r="B461" s="22">
        <v>20</v>
      </c>
      <c r="C461" s="41">
        <v>53.091200000000001</v>
      </c>
      <c r="D461" s="41">
        <v>32.1935</v>
      </c>
      <c r="E461" s="34">
        <f>VLOOKUP(A461,[1]GAS!$A$2:$B$215,2,FALSE)</f>
        <v>2.9499999999999997</v>
      </c>
      <c r="F461" s="13">
        <f t="shared" si="21"/>
        <v>17.997016949152545</v>
      </c>
      <c r="G461" s="13">
        <f t="shared" si="23"/>
        <v>10.913050847457628</v>
      </c>
      <c r="H461" s="21">
        <v>43266</v>
      </c>
      <c r="I461" s="22">
        <v>20</v>
      </c>
      <c r="J461" s="13">
        <f t="shared" si="22"/>
        <v>17.997016949152545</v>
      </c>
      <c r="K461" s="13">
        <f t="shared" si="22"/>
        <v>10.913050847457628</v>
      </c>
    </row>
    <row r="462" spans="1:15">
      <c r="A462" s="21">
        <v>43266</v>
      </c>
      <c r="B462" s="22">
        <v>21</v>
      </c>
      <c r="C462" s="41">
        <v>49.375100000000003</v>
      </c>
      <c r="D462" s="41">
        <v>43.029699999999998</v>
      </c>
      <c r="E462" s="34">
        <f>VLOOKUP(A462,[1]GAS!$A$2:$B$215,2,FALSE)</f>
        <v>2.9499999999999997</v>
      </c>
      <c r="F462" s="13">
        <f t="shared" si="21"/>
        <v>16.737322033898309</v>
      </c>
      <c r="G462" s="13">
        <f t="shared" si="23"/>
        <v>14.586338983050847</v>
      </c>
      <c r="H462" s="21">
        <v>43266</v>
      </c>
      <c r="I462" s="22">
        <v>21</v>
      </c>
      <c r="J462" s="13">
        <f t="shared" si="22"/>
        <v>16.737322033898309</v>
      </c>
      <c r="K462" s="13">
        <f t="shared" si="22"/>
        <v>14.586338983050847</v>
      </c>
    </row>
    <row r="463" spans="1:15">
      <c r="A463" s="21">
        <v>43267</v>
      </c>
      <c r="B463" s="22">
        <v>12</v>
      </c>
      <c r="C463" s="41">
        <v>10.928000000000001</v>
      </c>
      <c r="D463" s="41">
        <v>18.916899999999998</v>
      </c>
      <c r="E463" s="34">
        <f>VLOOKUP(A463,[1]GAS!$A$2:$B$215,2,FALSE)</f>
        <v>2.2799999999999998</v>
      </c>
      <c r="F463" s="13">
        <f t="shared" si="21"/>
        <v>4.7929824561403516</v>
      </c>
      <c r="G463" s="13">
        <f t="shared" si="23"/>
        <v>8.2968859649122813</v>
      </c>
      <c r="H463" s="21">
        <v>43267</v>
      </c>
      <c r="I463" s="22">
        <v>12</v>
      </c>
      <c r="J463" s="13">
        <f t="shared" si="22"/>
        <v>4.7929824561403516</v>
      </c>
      <c r="K463" s="13">
        <f t="shared" si="22"/>
        <v>8.2968859649122813</v>
      </c>
      <c r="L463" s="20">
        <f>MAX(AVERAGE(C465:C468),AVERAGE(C466:C469),AVERAGE(C467:C470),AVERAGE(C468:C471),AVERAGE(C469:C472))</f>
        <v>35.273150000000001</v>
      </c>
      <c r="M463" s="20">
        <f>MAX(AVERAGE(J465:J468),AVERAGE(J466:J469),AVERAGE(J467:J470),AVERAGE(J468:J471),AVERAGE(J469:J472))</f>
        <v>15.470679824561405</v>
      </c>
      <c r="N463" s="20">
        <f>MAX(AVERAGE(D465:D468),AVERAGE(D466:D469),AVERAGE(D467:D470),AVERAGE(D468:D471),AVERAGE(D469:D472))</f>
        <v>21.333725000000001</v>
      </c>
      <c r="O463" s="20">
        <f>MAX(AVERAGE(K465:K468),AVERAGE(K466:K469),AVERAGE(K467:K470),AVERAGE(K468:K471),AVERAGE(K469:K472))</f>
        <v>9.3568969298245612</v>
      </c>
    </row>
    <row r="464" spans="1:15">
      <c r="A464" s="21">
        <v>43267</v>
      </c>
      <c r="B464" s="22">
        <v>13</v>
      </c>
      <c r="C464" s="41">
        <v>11.454599999999999</v>
      </c>
      <c r="D464" s="41">
        <v>12.0565</v>
      </c>
      <c r="E464" s="34">
        <f>VLOOKUP(A464,[1]GAS!$A$2:$B$215,2,FALSE)</f>
        <v>2.2799999999999998</v>
      </c>
      <c r="F464" s="13">
        <f t="shared" si="21"/>
        <v>5.0239473684210525</v>
      </c>
      <c r="G464" s="13">
        <f t="shared" si="23"/>
        <v>5.2879385964912284</v>
      </c>
      <c r="H464" s="21">
        <v>43267</v>
      </c>
      <c r="I464" s="22">
        <v>13</v>
      </c>
      <c r="J464" s="13">
        <f t="shared" si="22"/>
        <v>5.0239473684210525</v>
      </c>
      <c r="K464" s="13">
        <f t="shared" si="22"/>
        <v>5.2879385964912284</v>
      </c>
    </row>
    <row r="465" spans="1:15">
      <c r="A465" s="21">
        <v>43267</v>
      </c>
      <c r="B465" s="22">
        <v>14</v>
      </c>
      <c r="C465" s="41">
        <v>11.5425</v>
      </c>
      <c r="D465" s="41">
        <v>12.8775</v>
      </c>
      <c r="E465" s="34">
        <f>VLOOKUP(A465,[1]GAS!$A$2:$B$215,2,FALSE)</f>
        <v>2.2799999999999998</v>
      </c>
      <c r="F465" s="13">
        <f t="shared" si="21"/>
        <v>5.0625000000000009</v>
      </c>
      <c r="G465" s="13">
        <f t="shared" si="23"/>
        <v>5.6480263157894743</v>
      </c>
      <c r="H465" s="21">
        <v>43267</v>
      </c>
      <c r="I465" s="22">
        <v>14</v>
      </c>
      <c r="J465" s="13">
        <f t="shared" si="22"/>
        <v>5.0625000000000009</v>
      </c>
      <c r="K465" s="13">
        <f t="shared" si="22"/>
        <v>5.6480263157894743</v>
      </c>
    </row>
    <row r="466" spans="1:15">
      <c r="A466" s="21">
        <v>43267</v>
      </c>
      <c r="B466" s="22">
        <v>15</v>
      </c>
      <c r="C466" s="41">
        <v>10.113899999999999</v>
      </c>
      <c r="D466" s="41">
        <v>14.1174</v>
      </c>
      <c r="E466" s="34">
        <f>VLOOKUP(A466,[1]GAS!$A$2:$B$215,2,FALSE)</f>
        <v>2.2799999999999998</v>
      </c>
      <c r="F466" s="13">
        <f t="shared" si="21"/>
        <v>4.4359210526315787</v>
      </c>
      <c r="G466" s="13">
        <f t="shared" si="23"/>
        <v>6.1918421052631585</v>
      </c>
      <c r="H466" s="21">
        <v>43267</v>
      </c>
      <c r="I466" s="22">
        <v>15</v>
      </c>
      <c r="J466" s="13">
        <f t="shared" si="22"/>
        <v>4.4359210526315787</v>
      </c>
      <c r="K466" s="13">
        <f t="shared" si="22"/>
        <v>6.1918421052631585</v>
      </c>
    </row>
    <row r="467" spans="1:15">
      <c r="A467" s="21">
        <v>43267</v>
      </c>
      <c r="B467" s="22">
        <v>16</v>
      </c>
      <c r="C467" s="41">
        <v>13.4941</v>
      </c>
      <c r="D467" s="41">
        <v>14.7049</v>
      </c>
      <c r="E467" s="34">
        <f>VLOOKUP(A467,[1]GAS!$A$2:$B$215,2,FALSE)</f>
        <v>2.2799999999999998</v>
      </c>
      <c r="F467" s="13">
        <f t="shared" si="21"/>
        <v>5.9184649122807018</v>
      </c>
      <c r="G467" s="13">
        <f t="shared" si="23"/>
        <v>6.4495175438596499</v>
      </c>
      <c r="H467" s="21">
        <v>43267</v>
      </c>
      <c r="I467" s="22">
        <v>16</v>
      </c>
      <c r="J467" s="13">
        <f t="shared" si="22"/>
        <v>5.9184649122807018</v>
      </c>
      <c r="K467" s="13">
        <f t="shared" si="22"/>
        <v>6.4495175438596499</v>
      </c>
    </row>
    <row r="468" spans="1:15">
      <c r="A468" s="21">
        <v>43267</v>
      </c>
      <c r="B468" s="22">
        <v>17</v>
      </c>
      <c r="C468" s="41">
        <v>18.8841</v>
      </c>
      <c r="D468" s="41">
        <v>12.4856</v>
      </c>
      <c r="E468" s="34">
        <f>VLOOKUP(A468,[1]GAS!$A$2:$B$215,2,FALSE)</f>
        <v>2.2799999999999998</v>
      </c>
      <c r="F468" s="13">
        <f t="shared" si="21"/>
        <v>8.2825000000000006</v>
      </c>
      <c r="G468" s="13">
        <f t="shared" si="23"/>
        <v>5.4761403508771931</v>
      </c>
      <c r="H468" s="21">
        <v>43267</v>
      </c>
      <c r="I468" s="22">
        <v>17</v>
      </c>
      <c r="J468" s="13">
        <f t="shared" si="22"/>
        <v>8.2825000000000006</v>
      </c>
      <c r="K468" s="13">
        <f t="shared" si="22"/>
        <v>5.4761403508771931</v>
      </c>
    </row>
    <row r="469" spans="1:15">
      <c r="A469" s="21">
        <v>43267</v>
      </c>
      <c r="B469" s="22">
        <v>18</v>
      </c>
      <c r="C469" s="41">
        <v>24.508199999999999</v>
      </c>
      <c r="D469" s="41">
        <v>15.9733</v>
      </c>
      <c r="E469" s="34">
        <f>VLOOKUP(A469,[1]GAS!$A$2:$B$215,2,FALSE)</f>
        <v>2.2799999999999998</v>
      </c>
      <c r="F469" s="13">
        <f t="shared" si="21"/>
        <v>10.749210526315791</v>
      </c>
      <c r="G469" s="13">
        <f t="shared" si="23"/>
        <v>7.0058333333333342</v>
      </c>
      <c r="H469" s="21">
        <v>43267</v>
      </c>
      <c r="I469" s="22">
        <v>18</v>
      </c>
      <c r="J469" s="13">
        <f t="shared" si="22"/>
        <v>10.749210526315791</v>
      </c>
      <c r="K469" s="13">
        <f t="shared" si="22"/>
        <v>7.0058333333333342</v>
      </c>
    </row>
    <row r="470" spans="1:15">
      <c r="A470" s="21">
        <v>43267</v>
      </c>
      <c r="B470" s="22">
        <v>19</v>
      </c>
      <c r="C470" s="41">
        <v>30.920400000000001</v>
      </c>
      <c r="D470" s="41">
        <v>20.729199999999999</v>
      </c>
      <c r="E470" s="34">
        <f>VLOOKUP(A470,[1]GAS!$A$2:$B$215,2,FALSE)</f>
        <v>2.2799999999999998</v>
      </c>
      <c r="F470" s="13">
        <f t="shared" si="21"/>
        <v>13.561578947368423</v>
      </c>
      <c r="G470" s="13">
        <f t="shared" si="23"/>
        <v>9.0917543859649133</v>
      </c>
      <c r="H470" s="21">
        <v>43267</v>
      </c>
      <c r="I470" s="22">
        <v>19</v>
      </c>
      <c r="J470" s="13">
        <f t="shared" si="22"/>
        <v>13.561578947368423</v>
      </c>
      <c r="K470" s="13">
        <f t="shared" si="22"/>
        <v>9.0917543859649133</v>
      </c>
    </row>
    <row r="471" spans="1:15">
      <c r="A471" s="21">
        <v>43267</v>
      </c>
      <c r="B471" s="22">
        <v>20</v>
      </c>
      <c r="C471" s="41">
        <v>40.7624</v>
      </c>
      <c r="D471" s="41">
        <v>24.814499999999999</v>
      </c>
      <c r="E471" s="34">
        <f>VLOOKUP(A471,[1]GAS!$A$2:$B$215,2,FALSE)</f>
        <v>2.2799999999999998</v>
      </c>
      <c r="F471" s="13">
        <f t="shared" si="21"/>
        <v>17.878245614035087</v>
      </c>
      <c r="G471" s="13">
        <f t="shared" si="23"/>
        <v>10.883552631578947</v>
      </c>
      <c r="H471" s="21">
        <v>43267</v>
      </c>
      <c r="I471" s="22">
        <v>20</v>
      </c>
      <c r="J471" s="13">
        <f t="shared" si="22"/>
        <v>17.878245614035087</v>
      </c>
      <c r="K471" s="13">
        <f t="shared" si="22"/>
        <v>10.883552631578947</v>
      </c>
    </row>
    <row r="472" spans="1:15">
      <c r="A472" s="21">
        <v>43267</v>
      </c>
      <c r="B472" s="22">
        <v>21</v>
      </c>
      <c r="C472" s="41">
        <v>44.901600000000002</v>
      </c>
      <c r="D472" s="41">
        <v>23.817900000000002</v>
      </c>
      <c r="E472" s="34">
        <f>VLOOKUP(A472,[1]GAS!$A$2:$B$215,2,FALSE)</f>
        <v>2.2799999999999998</v>
      </c>
      <c r="F472" s="13">
        <f t="shared" si="21"/>
        <v>19.693684210526317</v>
      </c>
      <c r="G472" s="13">
        <f t="shared" si="23"/>
        <v>10.446447368421055</v>
      </c>
      <c r="H472" s="21">
        <v>43267</v>
      </c>
      <c r="I472" s="22">
        <v>21</v>
      </c>
      <c r="J472" s="13">
        <f t="shared" si="22"/>
        <v>19.693684210526317</v>
      </c>
      <c r="K472" s="13">
        <f t="shared" si="22"/>
        <v>10.446447368421055</v>
      </c>
    </row>
    <row r="473" spans="1:15">
      <c r="A473" s="21">
        <v>43268</v>
      </c>
      <c r="B473" s="22">
        <v>12</v>
      </c>
      <c r="C473" s="41">
        <v>-0.40570000000000001</v>
      </c>
      <c r="D473" s="41">
        <v>-4.6981000000000002</v>
      </c>
      <c r="E473" s="34">
        <f>VLOOKUP(A473,[1]GAS!$A$2:$B$215,2,FALSE)</f>
        <v>2.2799999999999998</v>
      </c>
      <c r="F473" s="13">
        <f t="shared" si="21"/>
        <v>-0.17793859649122809</v>
      </c>
      <c r="G473" s="13">
        <f t="shared" si="23"/>
        <v>-2.0605701754385968</v>
      </c>
      <c r="H473" s="21">
        <v>43268</v>
      </c>
      <c r="I473" s="22">
        <v>12</v>
      </c>
      <c r="J473" s="13">
        <f t="shared" si="22"/>
        <v>-0.17793859649122809</v>
      </c>
      <c r="K473" s="13">
        <f t="shared" si="22"/>
        <v>-2.0605701754385968</v>
      </c>
      <c r="L473" s="20">
        <f>MAX(AVERAGE(C475:C478),AVERAGE(C476:C479),AVERAGE(C477:C480),AVERAGE(C478:C481),AVERAGE(C479:C482))</f>
        <v>32.331575000000001</v>
      </c>
      <c r="M473" s="20">
        <f>MAX(AVERAGE(J475:J478),AVERAGE(J476:J479),AVERAGE(J477:J480),AVERAGE(J478:J481),AVERAGE(J479:J482))</f>
        <v>14.180515350877194</v>
      </c>
      <c r="N473" s="20">
        <f>MAX(AVERAGE(D475:D478),AVERAGE(D476:D479),AVERAGE(D477:D480),AVERAGE(D478:D481),AVERAGE(D479:D482))</f>
        <v>21.214375</v>
      </c>
      <c r="O473" s="20">
        <f>MAX(AVERAGE(K475:K478),AVERAGE(K476:K479),AVERAGE(K477:K480),AVERAGE(K478:K481),AVERAGE(K479:K482))</f>
        <v>9.3045504385964932</v>
      </c>
    </row>
    <row r="474" spans="1:15">
      <c r="A474" s="21">
        <v>43268</v>
      </c>
      <c r="B474" s="22">
        <v>13</v>
      </c>
      <c r="C474" s="41">
        <v>-5.04E-2</v>
      </c>
      <c r="D474" s="41">
        <v>-6.0472999999999999</v>
      </c>
      <c r="E474" s="34">
        <f>VLOOKUP(A474,[1]GAS!$A$2:$B$215,2,FALSE)</f>
        <v>2.2799999999999998</v>
      </c>
      <c r="F474" s="13">
        <f t="shared" si="21"/>
        <v>-2.2105263157894739E-2</v>
      </c>
      <c r="G474" s="13">
        <f t="shared" si="23"/>
        <v>-2.6523245614035091</v>
      </c>
      <c r="H474" s="21">
        <v>43268</v>
      </c>
      <c r="I474" s="22">
        <v>13</v>
      </c>
      <c r="J474" s="13">
        <f t="shared" si="22"/>
        <v>-2.2105263157894739E-2</v>
      </c>
      <c r="K474" s="13">
        <f t="shared" si="22"/>
        <v>-2.6523245614035091</v>
      </c>
    </row>
    <row r="475" spans="1:15">
      <c r="A475" s="21">
        <v>43268</v>
      </c>
      <c r="B475" s="22">
        <v>14</v>
      </c>
      <c r="C475" s="41">
        <v>-5.21E-2</v>
      </c>
      <c r="D475" s="41">
        <v>-9.8272999999999993</v>
      </c>
      <c r="E475" s="34">
        <f>VLOOKUP(A475,[1]GAS!$A$2:$B$215,2,FALSE)</f>
        <v>2.2799999999999998</v>
      </c>
      <c r="F475" s="13">
        <f t="shared" si="21"/>
        <v>-2.2850877192982458E-2</v>
      </c>
      <c r="G475" s="13">
        <f t="shared" si="23"/>
        <v>-4.310219298245614</v>
      </c>
      <c r="H475" s="21">
        <v>43268</v>
      </c>
      <c r="I475" s="22">
        <v>14</v>
      </c>
      <c r="J475" s="13">
        <f t="shared" si="22"/>
        <v>-2.2850877192982458E-2</v>
      </c>
      <c r="K475" s="13">
        <f t="shared" si="22"/>
        <v>-4.310219298245614</v>
      </c>
    </row>
    <row r="476" spans="1:15">
      <c r="A476" s="21">
        <v>43268</v>
      </c>
      <c r="B476" s="22">
        <v>15</v>
      </c>
      <c r="C476" s="41">
        <v>-0.10539999999999999</v>
      </c>
      <c r="D476" s="41">
        <v>-10.808</v>
      </c>
      <c r="E476" s="34">
        <f>VLOOKUP(A476,[1]GAS!$A$2:$B$215,2,FALSE)</f>
        <v>2.2799999999999998</v>
      </c>
      <c r="F476" s="13">
        <f t="shared" si="21"/>
        <v>-4.6228070175438597E-2</v>
      </c>
      <c r="G476" s="13">
        <f t="shared" si="23"/>
        <v>-4.7403508771929825</v>
      </c>
      <c r="H476" s="21">
        <v>43268</v>
      </c>
      <c r="I476" s="22">
        <v>15</v>
      </c>
      <c r="J476" s="13">
        <f t="shared" si="22"/>
        <v>-4.6228070175438597E-2</v>
      </c>
      <c r="K476" s="13">
        <f t="shared" si="22"/>
        <v>-4.7403508771929825</v>
      </c>
    </row>
    <row r="477" spans="1:15">
      <c r="A477" s="21">
        <v>43268</v>
      </c>
      <c r="B477" s="22">
        <v>16</v>
      </c>
      <c r="C477" s="41">
        <v>0.84719999999999995</v>
      </c>
      <c r="D477" s="41">
        <v>-3.1019000000000001</v>
      </c>
      <c r="E477" s="34">
        <f>VLOOKUP(A477,[1]GAS!$A$2:$B$215,2,FALSE)</f>
        <v>2.2799999999999998</v>
      </c>
      <c r="F477" s="13">
        <f t="shared" si="21"/>
        <v>0.37157894736842106</v>
      </c>
      <c r="G477" s="13">
        <f t="shared" si="23"/>
        <v>-1.360482456140351</v>
      </c>
      <c r="H477" s="21">
        <v>43268</v>
      </c>
      <c r="I477" s="22">
        <v>16</v>
      </c>
      <c r="J477" s="13">
        <f t="shared" si="22"/>
        <v>0.37157894736842106</v>
      </c>
      <c r="K477" s="13">
        <f t="shared" si="22"/>
        <v>-1.360482456140351</v>
      </c>
    </row>
    <row r="478" spans="1:15">
      <c r="A478" s="21">
        <v>43268</v>
      </c>
      <c r="B478" s="22">
        <v>17</v>
      </c>
      <c r="C478" s="41">
        <v>8.3437999999999999</v>
      </c>
      <c r="D478" s="41">
        <v>13.1632</v>
      </c>
      <c r="E478" s="34">
        <f>VLOOKUP(A478,[1]GAS!$A$2:$B$215,2,FALSE)</f>
        <v>2.2799999999999998</v>
      </c>
      <c r="F478" s="13">
        <f t="shared" si="21"/>
        <v>3.6595614035087722</v>
      </c>
      <c r="G478" s="13">
        <f t="shared" si="23"/>
        <v>5.7733333333333334</v>
      </c>
      <c r="H478" s="21">
        <v>43268</v>
      </c>
      <c r="I478" s="22">
        <v>17</v>
      </c>
      <c r="J478" s="13">
        <f t="shared" si="22"/>
        <v>3.6595614035087722</v>
      </c>
      <c r="K478" s="13">
        <f t="shared" si="22"/>
        <v>5.7733333333333334</v>
      </c>
    </row>
    <row r="479" spans="1:15">
      <c r="A479" s="21">
        <v>43268</v>
      </c>
      <c r="B479" s="22">
        <v>18</v>
      </c>
      <c r="C479" s="41">
        <v>13.205399999999999</v>
      </c>
      <c r="D479" s="41">
        <v>13.285399999999999</v>
      </c>
      <c r="E479" s="34">
        <f>VLOOKUP(A479,[1]GAS!$A$2:$B$215,2,FALSE)</f>
        <v>2.2799999999999998</v>
      </c>
      <c r="F479" s="13">
        <f t="shared" si="21"/>
        <v>5.7918421052631581</v>
      </c>
      <c r="G479" s="13">
        <f t="shared" si="23"/>
        <v>5.8269298245614038</v>
      </c>
      <c r="H479" s="21">
        <v>43268</v>
      </c>
      <c r="I479" s="22">
        <v>18</v>
      </c>
      <c r="J479" s="13">
        <f t="shared" si="22"/>
        <v>5.7918421052631581</v>
      </c>
      <c r="K479" s="13">
        <f t="shared" si="22"/>
        <v>5.8269298245614038</v>
      </c>
    </row>
    <row r="480" spans="1:15">
      <c r="A480" s="21">
        <v>43268</v>
      </c>
      <c r="B480" s="22">
        <v>19</v>
      </c>
      <c r="C480" s="41">
        <v>28.215699999999998</v>
      </c>
      <c r="D480" s="41">
        <v>22.334299999999999</v>
      </c>
      <c r="E480" s="34">
        <f>VLOOKUP(A480,[1]GAS!$A$2:$B$215,2,FALSE)</f>
        <v>2.2799999999999998</v>
      </c>
      <c r="F480" s="13">
        <f t="shared" si="21"/>
        <v>12.375307017543859</v>
      </c>
      <c r="G480" s="13">
        <f t="shared" si="23"/>
        <v>9.7957456140350878</v>
      </c>
      <c r="H480" s="21">
        <v>43268</v>
      </c>
      <c r="I480" s="22">
        <v>19</v>
      </c>
      <c r="J480" s="13">
        <f t="shared" si="22"/>
        <v>12.375307017543859</v>
      </c>
      <c r="K480" s="13">
        <f t="shared" si="22"/>
        <v>9.7957456140350878</v>
      </c>
    </row>
    <row r="481" spans="1:15">
      <c r="A481" s="21">
        <v>43268</v>
      </c>
      <c r="B481" s="22">
        <v>20</v>
      </c>
      <c r="C481" s="41">
        <v>38.527500000000003</v>
      </c>
      <c r="D481" s="41">
        <v>25.027100000000001</v>
      </c>
      <c r="E481" s="34">
        <f>VLOOKUP(A481,[1]GAS!$A$2:$B$215,2,FALSE)</f>
        <v>2.2799999999999998</v>
      </c>
      <c r="F481" s="13">
        <f t="shared" si="21"/>
        <v>16.898026315789476</v>
      </c>
      <c r="G481" s="13">
        <f t="shared" si="23"/>
        <v>10.976798245614036</v>
      </c>
      <c r="H481" s="21">
        <v>43268</v>
      </c>
      <c r="I481" s="22">
        <v>20</v>
      </c>
      <c r="J481" s="13">
        <f t="shared" si="22"/>
        <v>16.898026315789476</v>
      </c>
      <c r="K481" s="13">
        <f t="shared" si="22"/>
        <v>10.976798245614036</v>
      </c>
    </row>
    <row r="482" spans="1:15">
      <c r="A482" s="21">
        <v>43268</v>
      </c>
      <c r="B482" s="22">
        <v>21</v>
      </c>
      <c r="C482" s="41">
        <v>49.377699999999997</v>
      </c>
      <c r="D482" s="41">
        <v>24.210699999999999</v>
      </c>
      <c r="E482" s="34">
        <f>VLOOKUP(A482,[1]GAS!$A$2:$B$215,2,FALSE)</f>
        <v>2.2799999999999998</v>
      </c>
      <c r="F482" s="13">
        <f t="shared" si="21"/>
        <v>21.656885964912281</v>
      </c>
      <c r="G482" s="13">
        <f t="shared" si="23"/>
        <v>10.61872807017544</v>
      </c>
      <c r="H482" s="21">
        <v>43268</v>
      </c>
      <c r="I482" s="22">
        <v>21</v>
      </c>
      <c r="J482" s="13">
        <f t="shared" si="22"/>
        <v>21.656885964912281</v>
      </c>
      <c r="K482" s="13">
        <f t="shared" si="22"/>
        <v>10.61872807017544</v>
      </c>
    </row>
    <row r="483" spans="1:15">
      <c r="A483" s="21">
        <v>43269</v>
      </c>
      <c r="B483" s="22">
        <v>12</v>
      </c>
      <c r="C483" s="41">
        <v>26.249500000000001</v>
      </c>
      <c r="D483" s="41">
        <v>33.995600000000003</v>
      </c>
      <c r="E483" s="34">
        <f>VLOOKUP(A483,[1]GAS!$A$2:$B$215,2,FALSE)</f>
        <v>2.2799999999999998</v>
      </c>
      <c r="F483" s="13">
        <f t="shared" si="21"/>
        <v>11.51293859649123</v>
      </c>
      <c r="G483" s="13">
        <f t="shared" si="23"/>
        <v>14.910350877192984</v>
      </c>
      <c r="H483" s="21">
        <v>43269</v>
      </c>
      <c r="I483" s="22">
        <v>12</v>
      </c>
      <c r="J483" s="13">
        <f t="shared" si="22"/>
        <v>11.51293859649123</v>
      </c>
      <c r="K483" s="13">
        <f t="shared" si="22"/>
        <v>14.910350877192984</v>
      </c>
      <c r="L483" s="20">
        <f>MAX(AVERAGE(C485:C488),AVERAGE(C486:C489),AVERAGE(C487:C490),AVERAGE(C488:C491),AVERAGE(C489:C492))</f>
        <v>39.795175</v>
      </c>
      <c r="M483" s="20">
        <f>MAX(AVERAGE(J485:J488),AVERAGE(J486:J489),AVERAGE(J487:J490),AVERAGE(J488:J491),AVERAGE(J489:J492))</f>
        <v>17.45402412280702</v>
      </c>
      <c r="N483" s="20">
        <f>MAX(AVERAGE(D485:D488),AVERAGE(D486:D489),AVERAGE(D487:D490),AVERAGE(D488:D491),AVERAGE(D489:D492))</f>
        <v>24.124225000000003</v>
      </c>
      <c r="O483" s="20">
        <f>MAX(AVERAGE(K485:K488),AVERAGE(K486:K489),AVERAGE(K487:K490),AVERAGE(K488:K491),AVERAGE(K489:K492))</f>
        <v>10.580800438596494</v>
      </c>
    </row>
    <row r="484" spans="1:15">
      <c r="A484" s="21">
        <v>43269</v>
      </c>
      <c r="B484" s="22">
        <v>13</v>
      </c>
      <c r="C484" s="41">
        <v>26.648399999999999</v>
      </c>
      <c r="D484" s="41">
        <v>28.496700000000001</v>
      </c>
      <c r="E484" s="34">
        <f>VLOOKUP(A484,[1]GAS!$A$2:$B$215,2,FALSE)</f>
        <v>2.2799999999999998</v>
      </c>
      <c r="F484" s="13">
        <f t="shared" si="21"/>
        <v>11.687894736842106</v>
      </c>
      <c r="G484" s="13">
        <f t="shared" si="23"/>
        <v>12.498552631578949</v>
      </c>
      <c r="H484" s="21">
        <v>43269</v>
      </c>
      <c r="I484" s="22">
        <v>13</v>
      </c>
      <c r="J484" s="13">
        <f t="shared" si="22"/>
        <v>11.687894736842106</v>
      </c>
      <c r="K484" s="13">
        <f t="shared" si="22"/>
        <v>12.498552631578949</v>
      </c>
    </row>
    <row r="485" spans="1:15">
      <c r="A485" s="21">
        <v>43269</v>
      </c>
      <c r="B485" s="22">
        <v>14</v>
      </c>
      <c r="C485" s="41">
        <v>26.5303</v>
      </c>
      <c r="D485" s="41">
        <v>34.009500000000003</v>
      </c>
      <c r="E485" s="34">
        <f>VLOOKUP(A485,[1]GAS!$A$2:$B$215,2,FALSE)</f>
        <v>2.2799999999999998</v>
      </c>
      <c r="F485" s="13">
        <f t="shared" si="21"/>
        <v>11.636096491228072</v>
      </c>
      <c r="G485" s="13">
        <f t="shared" si="23"/>
        <v>14.916447368421055</v>
      </c>
      <c r="H485" s="21">
        <v>43269</v>
      </c>
      <c r="I485" s="22">
        <v>14</v>
      </c>
      <c r="J485" s="13">
        <f t="shared" si="22"/>
        <v>11.636096491228072</v>
      </c>
      <c r="K485" s="13">
        <f t="shared" si="22"/>
        <v>14.916447368421055</v>
      </c>
    </row>
    <row r="486" spans="1:15">
      <c r="A486" s="21">
        <v>43269</v>
      </c>
      <c r="B486" s="22">
        <v>15</v>
      </c>
      <c r="C486" s="41">
        <v>25.314</v>
      </c>
      <c r="D486" s="41">
        <v>22.650600000000001</v>
      </c>
      <c r="E486" s="34">
        <f>VLOOKUP(A486,[1]GAS!$A$2:$B$215,2,FALSE)</f>
        <v>2.2799999999999998</v>
      </c>
      <c r="F486" s="13">
        <f t="shared" si="21"/>
        <v>11.102631578947369</v>
      </c>
      <c r="G486" s="13">
        <f t="shared" si="23"/>
        <v>9.934473684210527</v>
      </c>
      <c r="H486" s="21">
        <v>43269</v>
      </c>
      <c r="I486" s="22">
        <v>15</v>
      </c>
      <c r="J486" s="13">
        <f t="shared" si="22"/>
        <v>11.102631578947369</v>
      </c>
      <c r="K486" s="13">
        <f t="shared" si="22"/>
        <v>9.934473684210527</v>
      </c>
    </row>
    <row r="487" spans="1:15">
      <c r="A487" s="21">
        <v>43269</v>
      </c>
      <c r="B487" s="22">
        <v>16</v>
      </c>
      <c r="C487" s="41">
        <v>26.7</v>
      </c>
      <c r="D487" s="41">
        <v>22.790800000000001</v>
      </c>
      <c r="E487" s="34">
        <f>VLOOKUP(A487,[1]GAS!$A$2:$B$215,2,FALSE)</f>
        <v>2.2799999999999998</v>
      </c>
      <c r="F487" s="13">
        <f t="shared" si="21"/>
        <v>11.710526315789474</v>
      </c>
      <c r="G487" s="13">
        <f t="shared" si="23"/>
        <v>9.9959649122807033</v>
      </c>
      <c r="H487" s="21">
        <v>43269</v>
      </c>
      <c r="I487" s="22">
        <v>16</v>
      </c>
      <c r="J487" s="13">
        <f t="shared" si="22"/>
        <v>11.710526315789474</v>
      </c>
      <c r="K487" s="13">
        <f t="shared" si="22"/>
        <v>9.9959649122807033</v>
      </c>
    </row>
    <row r="488" spans="1:15">
      <c r="A488" s="21">
        <v>43269</v>
      </c>
      <c r="B488" s="22">
        <v>17</v>
      </c>
      <c r="C488" s="41">
        <v>27.819299999999998</v>
      </c>
      <c r="D488" s="41">
        <v>17.045999999999999</v>
      </c>
      <c r="E488" s="34">
        <f>VLOOKUP(A488,[1]GAS!$A$2:$B$215,2,FALSE)</f>
        <v>2.2799999999999998</v>
      </c>
      <c r="F488" s="13">
        <f t="shared" si="21"/>
        <v>12.201447368421054</v>
      </c>
      <c r="G488" s="13">
        <f t="shared" si="23"/>
        <v>7.4763157894736842</v>
      </c>
      <c r="H488" s="21">
        <v>43269</v>
      </c>
      <c r="I488" s="22">
        <v>17</v>
      </c>
      <c r="J488" s="13">
        <f t="shared" si="22"/>
        <v>12.201447368421054</v>
      </c>
      <c r="K488" s="13">
        <f t="shared" si="22"/>
        <v>7.4763157894736842</v>
      </c>
    </row>
    <row r="489" spans="1:15">
      <c r="A489" s="21">
        <v>43269</v>
      </c>
      <c r="B489" s="22">
        <v>18</v>
      </c>
      <c r="C489" s="41">
        <v>30.4194</v>
      </c>
      <c r="D489" s="41">
        <v>18.450099999999999</v>
      </c>
      <c r="E489" s="34">
        <f>VLOOKUP(A489,[1]GAS!$A$2:$B$215,2,FALSE)</f>
        <v>2.2799999999999998</v>
      </c>
      <c r="F489" s="13">
        <f t="shared" si="21"/>
        <v>13.34184210526316</v>
      </c>
      <c r="G489" s="13">
        <f t="shared" si="23"/>
        <v>8.092149122807017</v>
      </c>
      <c r="H489" s="21">
        <v>43269</v>
      </c>
      <c r="I489" s="22">
        <v>18</v>
      </c>
      <c r="J489" s="13">
        <f t="shared" si="22"/>
        <v>13.34184210526316</v>
      </c>
      <c r="K489" s="13">
        <f t="shared" si="22"/>
        <v>8.092149122807017</v>
      </c>
    </row>
    <row r="490" spans="1:15">
      <c r="A490" s="21">
        <v>43269</v>
      </c>
      <c r="B490" s="22">
        <v>19</v>
      </c>
      <c r="C490" s="41">
        <v>34.846699999999998</v>
      </c>
      <c r="D490" s="41">
        <v>22.013400000000001</v>
      </c>
      <c r="E490" s="34">
        <f>VLOOKUP(A490,[1]GAS!$A$2:$B$215,2,FALSE)</f>
        <v>2.2799999999999998</v>
      </c>
      <c r="F490" s="13">
        <f t="shared" si="21"/>
        <v>15.283640350877194</v>
      </c>
      <c r="G490" s="13">
        <f t="shared" si="23"/>
        <v>9.6550000000000011</v>
      </c>
      <c r="H490" s="21">
        <v>43269</v>
      </c>
      <c r="I490" s="22">
        <v>19</v>
      </c>
      <c r="J490" s="13">
        <f t="shared" si="22"/>
        <v>15.283640350877194</v>
      </c>
      <c r="K490" s="13">
        <f t="shared" si="22"/>
        <v>9.6550000000000011</v>
      </c>
    </row>
    <row r="491" spans="1:15">
      <c r="A491" s="21">
        <v>43269</v>
      </c>
      <c r="B491" s="22">
        <v>20</v>
      </c>
      <c r="C491" s="41">
        <v>45.731299999999997</v>
      </c>
      <c r="D491" s="41">
        <v>26.25</v>
      </c>
      <c r="E491" s="34">
        <f>VLOOKUP(A491,[1]GAS!$A$2:$B$215,2,FALSE)</f>
        <v>2.2799999999999998</v>
      </c>
      <c r="F491" s="13">
        <f t="shared" si="21"/>
        <v>20.057587719298247</v>
      </c>
      <c r="G491" s="13">
        <f t="shared" si="23"/>
        <v>11.513157894736842</v>
      </c>
      <c r="H491" s="21">
        <v>43269</v>
      </c>
      <c r="I491" s="22">
        <v>20</v>
      </c>
      <c r="J491" s="13">
        <f t="shared" si="22"/>
        <v>20.057587719298247</v>
      </c>
      <c r="K491" s="13">
        <f t="shared" si="22"/>
        <v>11.513157894736842</v>
      </c>
    </row>
    <row r="492" spans="1:15">
      <c r="A492" s="21">
        <v>43269</v>
      </c>
      <c r="B492" s="22">
        <v>21</v>
      </c>
      <c r="C492" s="41">
        <v>48.183300000000003</v>
      </c>
      <c r="D492" s="41">
        <v>24.800999999999998</v>
      </c>
      <c r="E492" s="34">
        <f>VLOOKUP(A492,[1]GAS!$A$2:$B$215,2,FALSE)</f>
        <v>2.2799999999999998</v>
      </c>
      <c r="F492" s="13">
        <f t="shared" si="21"/>
        <v>21.133026315789476</v>
      </c>
      <c r="G492" s="13">
        <f t="shared" si="23"/>
        <v>10.877631578947369</v>
      </c>
      <c r="H492" s="21">
        <v>43269</v>
      </c>
      <c r="I492" s="22">
        <v>21</v>
      </c>
      <c r="J492" s="13">
        <f t="shared" si="22"/>
        <v>21.133026315789476</v>
      </c>
      <c r="K492" s="13">
        <f t="shared" si="22"/>
        <v>10.877631578947369</v>
      </c>
    </row>
    <row r="493" spans="1:15">
      <c r="A493" s="21">
        <v>43270</v>
      </c>
      <c r="B493" s="22">
        <v>12</v>
      </c>
      <c r="C493" s="41">
        <v>28.029699999999998</v>
      </c>
      <c r="D493" s="41">
        <v>20.1252</v>
      </c>
      <c r="E493" s="34">
        <f>VLOOKUP(A493,[1]GAS!$A$2:$B$215,2,FALSE)</f>
        <v>3.07</v>
      </c>
      <c r="F493" s="13">
        <f t="shared" si="21"/>
        <v>9.1301954397394134</v>
      </c>
      <c r="G493" s="13">
        <f t="shared" si="23"/>
        <v>6.5554397394136812</v>
      </c>
      <c r="H493" s="21">
        <v>43270</v>
      </c>
      <c r="I493" s="22">
        <v>12</v>
      </c>
      <c r="J493" s="13">
        <f t="shared" si="22"/>
        <v>9.1301954397394134</v>
      </c>
      <c r="K493" s="13">
        <f t="shared" si="22"/>
        <v>6.5554397394136812</v>
      </c>
      <c r="L493" s="20">
        <f>MAX(AVERAGE(C495:C498),AVERAGE(C496:C499),AVERAGE(C497:C500),AVERAGE(C498:C501),AVERAGE(C499:C502))</f>
        <v>48.493625000000002</v>
      </c>
      <c r="M493" s="20">
        <f>MAX(AVERAGE(J495:J498),AVERAGE(J496:J499),AVERAGE(J497:J500),AVERAGE(J498:J501),AVERAGE(J499:J502))</f>
        <v>15.795969055374595</v>
      </c>
      <c r="N493" s="20">
        <f>MAX(AVERAGE(D495:D498),AVERAGE(D496:D499),AVERAGE(D497:D500),AVERAGE(D498:D501),AVERAGE(D499:D502))</f>
        <v>24.602799999999998</v>
      </c>
      <c r="O493" s="20">
        <f>MAX(AVERAGE(K495:K498),AVERAGE(K496:K499),AVERAGE(K497:K500),AVERAGE(K498:K501),AVERAGE(K499:K502))</f>
        <v>8.013941368078175</v>
      </c>
    </row>
    <row r="494" spans="1:15">
      <c r="A494" s="21">
        <v>43270</v>
      </c>
      <c r="B494" s="22">
        <v>13</v>
      </c>
      <c r="C494" s="41">
        <v>29.743200000000002</v>
      </c>
      <c r="D494" s="41">
        <v>21.397500000000001</v>
      </c>
      <c r="E494" s="34">
        <f>VLOOKUP(A494,[1]GAS!$A$2:$B$215,2,FALSE)</f>
        <v>3.07</v>
      </c>
      <c r="F494" s="13">
        <f t="shared" si="21"/>
        <v>9.6883387622149844</v>
      </c>
      <c r="G494" s="13">
        <f t="shared" si="23"/>
        <v>6.9698697068403916</v>
      </c>
      <c r="H494" s="21">
        <v>43270</v>
      </c>
      <c r="I494" s="22">
        <v>13</v>
      </c>
      <c r="J494" s="13">
        <f t="shared" si="22"/>
        <v>9.6883387622149844</v>
      </c>
      <c r="K494" s="13">
        <f t="shared" si="22"/>
        <v>6.9698697068403916</v>
      </c>
    </row>
    <row r="495" spans="1:15">
      <c r="A495" s="21">
        <v>43270</v>
      </c>
      <c r="B495" s="22">
        <v>14</v>
      </c>
      <c r="C495" s="41">
        <v>30.7576</v>
      </c>
      <c r="D495" s="41">
        <v>20.921399999999998</v>
      </c>
      <c r="E495" s="34">
        <f>VLOOKUP(A495,[1]GAS!$A$2:$B$215,2,FALSE)</f>
        <v>3.07</v>
      </c>
      <c r="F495" s="13">
        <f t="shared" si="21"/>
        <v>10.018762214983713</v>
      </c>
      <c r="G495" s="13">
        <f t="shared" si="23"/>
        <v>6.8147882736156351</v>
      </c>
      <c r="H495" s="21">
        <v>43270</v>
      </c>
      <c r="I495" s="22">
        <v>14</v>
      </c>
      <c r="J495" s="13">
        <f t="shared" si="22"/>
        <v>10.018762214983713</v>
      </c>
      <c r="K495" s="13">
        <f t="shared" si="22"/>
        <v>6.8147882736156351</v>
      </c>
    </row>
    <row r="496" spans="1:15">
      <c r="A496" s="21">
        <v>43270</v>
      </c>
      <c r="B496" s="22">
        <v>15</v>
      </c>
      <c r="C496" s="41">
        <v>34.142600000000002</v>
      </c>
      <c r="D496" s="41">
        <v>21.530999999999999</v>
      </c>
      <c r="E496" s="34">
        <f>VLOOKUP(A496,[1]GAS!$A$2:$B$215,2,FALSE)</f>
        <v>3.07</v>
      </c>
      <c r="F496" s="13">
        <f t="shared" si="21"/>
        <v>11.121368078175896</v>
      </c>
      <c r="G496" s="13">
        <f t="shared" si="23"/>
        <v>7.0133550488599345</v>
      </c>
      <c r="H496" s="21">
        <v>43270</v>
      </c>
      <c r="I496" s="22">
        <v>15</v>
      </c>
      <c r="J496" s="13">
        <f t="shared" si="22"/>
        <v>11.121368078175896</v>
      </c>
      <c r="K496" s="13">
        <f t="shared" si="22"/>
        <v>7.0133550488599345</v>
      </c>
    </row>
    <row r="497" spans="1:15">
      <c r="A497" s="21">
        <v>43270</v>
      </c>
      <c r="B497" s="22">
        <v>16</v>
      </c>
      <c r="C497" s="41">
        <v>34.724200000000003</v>
      </c>
      <c r="D497" s="41">
        <v>24.0474</v>
      </c>
      <c r="E497" s="34">
        <f>VLOOKUP(A497,[1]GAS!$A$2:$B$215,2,FALSE)</f>
        <v>3.07</v>
      </c>
      <c r="F497" s="13">
        <f t="shared" si="21"/>
        <v>11.310814332247558</v>
      </c>
      <c r="G497" s="13">
        <f t="shared" si="23"/>
        <v>7.8330293159609123</v>
      </c>
      <c r="H497" s="21">
        <v>43270</v>
      </c>
      <c r="I497" s="22">
        <v>16</v>
      </c>
      <c r="J497" s="13">
        <f t="shared" si="22"/>
        <v>11.310814332247558</v>
      </c>
      <c r="K497" s="13">
        <f t="shared" si="22"/>
        <v>7.8330293159609123</v>
      </c>
    </row>
    <row r="498" spans="1:15">
      <c r="A498" s="21">
        <v>43270</v>
      </c>
      <c r="B498" s="22">
        <v>17</v>
      </c>
      <c r="C498" s="41">
        <v>35.924700000000001</v>
      </c>
      <c r="D498" s="41">
        <v>22.851700000000001</v>
      </c>
      <c r="E498" s="34">
        <f>VLOOKUP(A498,[1]GAS!$A$2:$B$215,2,FALSE)</f>
        <v>3.07</v>
      </c>
      <c r="F498" s="13">
        <f t="shared" si="21"/>
        <v>11.701856677524431</v>
      </c>
      <c r="G498" s="13">
        <f t="shared" si="23"/>
        <v>7.4435504885993495</v>
      </c>
      <c r="H498" s="21">
        <v>43270</v>
      </c>
      <c r="I498" s="22">
        <v>17</v>
      </c>
      <c r="J498" s="13">
        <f t="shared" si="22"/>
        <v>11.701856677524431</v>
      </c>
      <c r="K498" s="13">
        <f t="shared" si="22"/>
        <v>7.4435504885993495</v>
      </c>
    </row>
    <row r="499" spans="1:15">
      <c r="A499" s="21">
        <v>43270</v>
      </c>
      <c r="B499" s="22">
        <v>18</v>
      </c>
      <c r="C499" s="41">
        <v>41.950800000000001</v>
      </c>
      <c r="D499" s="41">
        <v>22.857099999999999</v>
      </c>
      <c r="E499" s="34">
        <f>VLOOKUP(A499,[1]GAS!$A$2:$B$215,2,FALSE)</f>
        <v>3.07</v>
      </c>
      <c r="F499" s="13">
        <f t="shared" si="21"/>
        <v>13.664755700325735</v>
      </c>
      <c r="G499" s="13">
        <f t="shared" si="23"/>
        <v>7.4453094462540719</v>
      </c>
      <c r="H499" s="21">
        <v>43270</v>
      </c>
      <c r="I499" s="22">
        <v>18</v>
      </c>
      <c r="J499" s="13">
        <f t="shared" si="22"/>
        <v>13.664755700325735</v>
      </c>
      <c r="K499" s="13">
        <f t="shared" si="22"/>
        <v>7.4453094462540719</v>
      </c>
    </row>
    <row r="500" spans="1:15">
      <c r="A500" s="21">
        <v>43270</v>
      </c>
      <c r="B500" s="22">
        <v>19</v>
      </c>
      <c r="C500" s="41">
        <v>44.720300000000002</v>
      </c>
      <c r="D500" s="41">
        <v>25.159199999999998</v>
      </c>
      <c r="E500" s="34">
        <f>VLOOKUP(A500,[1]GAS!$A$2:$B$215,2,FALSE)</f>
        <v>3.07</v>
      </c>
      <c r="F500" s="13">
        <f t="shared" si="21"/>
        <v>14.566872964169383</v>
      </c>
      <c r="G500" s="13">
        <f t="shared" si="23"/>
        <v>8.1951791530944629</v>
      </c>
      <c r="H500" s="21">
        <v>43270</v>
      </c>
      <c r="I500" s="22">
        <v>19</v>
      </c>
      <c r="J500" s="13">
        <f t="shared" si="22"/>
        <v>14.566872964169383</v>
      </c>
      <c r="K500" s="13">
        <f t="shared" si="22"/>
        <v>8.1951791530944629</v>
      </c>
    </row>
    <row r="501" spans="1:15">
      <c r="A501" s="21">
        <v>43270</v>
      </c>
      <c r="B501" s="22">
        <v>20</v>
      </c>
      <c r="C501" s="41">
        <v>55.454300000000003</v>
      </c>
      <c r="D501" s="41">
        <v>27.278600000000001</v>
      </c>
      <c r="E501" s="34">
        <f>VLOOKUP(A501,[1]GAS!$A$2:$B$215,2,FALSE)</f>
        <v>3.07</v>
      </c>
      <c r="F501" s="13">
        <f t="shared" si="21"/>
        <v>18.063289902280133</v>
      </c>
      <c r="G501" s="13">
        <f t="shared" si="23"/>
        <v>8.8855374592833876</v>
      </c>
      <c r="H501" s="21">
        <v>43270</v>
      </c>
      <c r="I501" s="22">
        <v>20</v>
      </c>
      <c r="J501" s="13">
        <f t="shared" si="22"/>
        <v>18.063289902280133</v>
      </c>
      <c r="K501" s="13">
        <f t="shared" si="22"/>
        <v>8.8855374592833876</v>
      </c>
    </row>
    <row r="502" spans="1:15">
      <c r="A502" s="21">
        <v>43270</v>
      </c>
      <c r="B502" s="22">
        <v>21</v>
      </c>
      <c r="C502" s="41">
        <v>51.8491</v>
      </c>
      <c r="D502" s="41">
        <v>23.116299999999999</v>
      </c>
      <c r="E502" s="34">
        <f>VLOOKUP(A502,[1]GAS!$A$2:$B$215,2,FALSE)</f>
        <v>3.07</v>
      </c>
      <c r="F502" s="13">
        <f t="shared" si="21"/>
        <v>16.888957654723129</v>
      </c>
      <c r="G502" s="13">
        <f t="shared" si="23"/>
        <v>7.5297394136807814</v>
      </c>
      <c r="H502" s="21">
        <v>43270</v>
      </c>
      <c r="I502" s="22">
        <v>21</v>
      </c>
      <c r="J502" s="13">
        <f t="shared" si="22"/>
        <v>16.888957654723129</v>
      </c>
      <c r="K502" s="13">
        <f t="shared" si="22"/>
        <v>7.5297394136807814</v>
      </c>
    </row>
    <row r="503" spans="1:15">
      <c r="A503" s="21">
        <v>43271</v>
      </c>
      <c r="B503" s="22">
        <v>12</v>
      </c>
      <c r="C503" s="41">
        <v>34.271900000000002</v>
      </c>
      <c r="D503" s="41">
        <v>19.9785</v>
      </c>
      <c r="E503" s="34">
        <f>VLOOKUP(A503,[1]GAS!$A$2:$B$215,2,FALSE)</f>
        <v>3.41</v>
      </c>
      <c r="F503" s="13">
        <f t="shared" si="21"/>
        <v>10.050410557184751</v>
      </c>
      <c r="G503" s="13">
        <f t="shared" si="23"/>
        <v>5.8587976539589439</v>
      </c>
      <c r="H503" s="21">
        <v>43271</v>
      </c>
      <c r="I503" s="22">
        <v>12</v>
      </c>
      <c r="J503" s="13">
        <f t="shared" si="22"/>
        <v>10.050410557184751</v>
      </c>
      <c r="K503" s="13">
        <f t="shared" si="22"/>
        <v>5.8587976539589439</v>
      </c>
      <c r="L503" s="20">
        <f>MAX(AVERAGE(C505:C508),AVERAGE(C506:C509),AVERAGE(C507:C510),AVERAGE(C508:C511),AVERAGE(C509:C512))</f>
        <v>57.338075000000003</v>
      </c>
      <c r="M503" s="20">
        <f>MAX(AVERAGE(J505:J508),AVERAGE(J506:J509),AVERAGE(J507:J510),AVERAGE(J508:J511),AVERAGE(J509:J512))</f>
        <v>16.814684750733136</v>
      </c>
      <c r="N503" s="20">
        <f>MAX(AVERAGE(D505:D508),AVERAGE(D506:D509),AVERAGE(D507:D510),AVERAGE(D508:D511),AVERAGE(D509:D512))</f>
        <v>33.816100000000006</v>
      </c>
      <c r="O503" s="20">
        <f>MAX(AVERAGE(K505:K508),AVERAGE(K506:K509),AVERAGE(K507:K510),AVERAGE(K508:K511),AVERAGE(K509:K512))</f>
        <v>9.91674486803519</v>
      </c>
    </row>
    <row r="504" spans="1:15">
      <c r="A504" s="21">
        <v>43271</v>
      </c>
      <c r="B504" s="22">
        <v>13</v>
      </c>
      <c r="C504" s="41">
        <v>36.518900000000002</v>
      </c>
      <c r="D504" s="41">
        <v>21.026499999999999</v>
      </c>
      <c r="E504" s="34">
        <f>VLOOKUP(A504,[1]GAS!$A$2:$B$215,2,FALSE)</f>
        <v>3.41</v>
      </c>
      <c r="F504" s="13">
        <f t="shared" si="21"/>
        <v>10.709354838709677</v>
      </c>
      <c r="G504" s="13">
        <f t="shared" si="23"/>
        <v>6.1661290322580635</v>
      </c>
      <c r="H504" s="21">
        <v>43271</v>
      </c>
      <c r="I504" s="22">
        <v>13</v>
      </c>
      <c r="J504" s="13">
        <f t="shared" si="22"/>
        <v>10.709354838709677</v>
      </c>
      <c r="K504" s="13">
        <f t="shared" si="22"/>
        <v>6.1661290322580635</v>
      </c>
    </row>
    <row r="505" spans="1:15">
      <c r="A505" s="21">
        <v>43271</v>
      </c>
      <c r="B505" s="22">
        <v>14</v>
      </c>
      <c r="C505" s="41">
        <v>45.928600000000003</v>
      </c>
      <c r="D505" s="41">
        <v>21.498799999999999</v>
      </c>
      <c r="E505" s="34">
        <f>VLOOKUP(A505,[1]GAS!$A$2:$B$215,2,FALSE)</f>
        <v>3.41</v>
      </c>
      <c r="F505" s="13">
        <f t="shared" si="21"/>
        <v>13.468797653958944</v>
      </c>
      <c r="G505" s="13">
        <f t="shared" si="23"/>
        <v>6.3046334310850431</v>
      </c>
      <c r="H505" s="21">
        <v>43271</v>
      </c>
      <c r="I505" s="22">
        <v>14</v>
      </c>
      <c r="J505" s="13">
        <f t="shared" si="22"/>
        <v>13.468797653958944</v>
      </c>
      <c r="K505" s="13">
        <f t="shared" si="22"/>
        <v>6.3046334310850431</v>
      </c>
    </row>
    <row r="506" spans="1:15">
      <c r="A506" s="21">
        <v>43271</v>
      </c>
      <c r="B506" s="22">
        <v>15</v>
      </c>
      <c r="C506" s="41">
        <v>44.8733</v>
      </c>
      <c r="D506" s="41">
        <v>23.572800000000001</v>
      </c>
      <c r="E506" s="34">
        <f>VLOOKUP(A506,[1]GAS!$A$2:$B$215,2,FALSE)</f>
        <v>3.41</v>
      </c>
      <c r="F506" s="13">
        <f t="shared" si="21"/>
        <v>13.15932551319648</v>
      </c>
      <c r="G506" s="13">
        <f t="shared" si="23"/>
        <v>6.9128445747800589</v>
      </c>
      <c r="H506" s="21">
        <v>43271</v>
      </c>
      <c r="I506" s="22">
        <v>15</v>
      </c>
      <c r="J506" s="13">
        <f t="shared" si="22"/>
        <v>13.15932551319648</v>
      </c>
      <c r="K506" s="13">
        <f t="shared" si="22"/>
        <v>6.9128445747800589</v>
      </c>
    </row>
    <row r="507" spans="1:15">
      <c r="A507" s="21">
        <v>43271</v>
      </c>
      <c r="B507" s="22">
        <v>16</v>
      </c>
      <c r="C507" s="41">
        <v>46.606900000000003</v>
      </c>
      <c r="D507" s="41">
        <v>23.4788</v>
      </c>
      <c r="E507" s="34">
        <f>VLOOKUP(A507,[1]GAS!$A$2:$B$215,2,FALSE)</f>
        <v>3.41</v>
      </c>
      <c r="F507" s="13">
        <f t="shared" si="21"/>
        <v>13.667712609970675</v>
      </c>
      <c r="G507" s="13">
        <f t="shared" si="23"/>
        <v>6.8852785923753661</v>
      </c>
      <c r="H507" s="21">
        <v>43271</v>
      </c>
      <c r="I507" s="22">
        <v>16</v>
      </c>
      <c r="J507" s="13">
        <f t="shared" si="22"/>
        <v>13.667712609970675</v>
      </c>
      <c r="K507" s="13">
        <f t="shared" si="22"/>
        <v>6.8852785923753661</v>
      </c>
    </row>
    <row r="508" spans="1:15">
      <c r="A508" s="21">
        <v>43271</v>
      </c>
      <c r="B508" s="22">
        <v>17</v>
      </c>
      <c r="C508" s="41">
        <v>45.780999999999999</v>
      </c>
      <c r="D508" s="41">
        <v>21.967400000000001</v>
      </c>
      <c r="E508" s="34">
        <f>VLOOKUP(A508,[1]GAS!$A$2:$B$215,2,FALSE)</f>
        <v>3.41</v>
      </c>
      <c r="F508" s="13">
        <f t="shared" si="21"/>
        <v>13.425513196480937</v>
      </c>
      <c r="G508" s="13">
        <f t="shared" si="23"/>
        <v>6.442052785923754</v>
      </c>
      <c r="H508" s="21">
        <v>43271</v>
      </c>
      <c r="I508" s="22">
        <v>17</v>
      </c>
      <c r="J508" s="13">
        <f t="shared" si="22"/>
        <v>13.425513196480937</v>
      </c>
      <c r="K508" s="13">
        <f t="shared" si="22"/>
        <v>6.442052785923754</v>
      </c>
    </row>
    <row r="509" spans="1:15">
      <c r="A509" s="21">
        <v>43271</v>
      </c>
      <c r="B509" s="22">
        <v>18</v>
      </c>
      <c r="C509" s="41">
        <v>53.305399999999999</v>
      </c>
      <c r="D509" s="41">
        <v>23.561299999999999</v>
      </c>
      <c r="E509" s="34">
        <f>VLOOKUP(A509,[1]GAS!$A$2:$B$215,2,FALSE)</f>
        <v>3.41</v>
      </c>
      <c r="F509" s="13">
        <f t="shared" si="21"/>
        <v>15.632082111436949</v>
      </c>
      <c r="G509" s="13">
        <f t="shared" si="23"/>
        <v>6.9094721407624631</v>
      </c>
      <c r="H509" s="21">
        <v>43271</v>
      </c>
      <c r="I509" s="22">
        <v>18</v>
      </c>
      <c r="J509" s="13">
        <f t="shared" si="22"/>
        <v>15.632082111436949</v>
      </c>
      <c r="K509" s="13">
        <f t="shared" si="22"/>
        <v>6.9094721407624631</v>
      </c>
    </row>
    <row r="510" spans="1:15">
      <c r="A510" s="21">
        <v>43271</v>
      </c>
      <c r="B510" s="22">
        <v>19</v>
      </c>
      <c r="C510" s="41">
        <v>54.635599999999997</v>
      </c>
      <c r="D510" s="41">
        <v>42.339100000000002</v>
      </c>
      <c r="E510" s="34">
        <f>VLOOKUP(A510,[1]GAS!$A$2:$B$215,2,FALSE)</f>
        <v>3.41</v>
      </c>
      <c r="F510" s="13">
        <f t="shared" si="21"/>
        <v>16.022170087976537</v>
      </c>
      <c r="G510" s="13">
        <f t="shared" si="23"/>
        <v>12.416158357771261</v>
      </c>
      <c r="H510" s="21">
        <v>43271</v>
      </c>
      <c r="I510" s="22">
        <v>19</v>
      </c>
      <c r="J510" s="13">
        <f t="shared" si="22"/>
        <v>16.022170087976537</v>
      </c>
      <c r="K510" s="13">
        <f t="shared" si="22"/>
        <v>12.416158357771261</v>
      </c>
    </row>
    <row r="511" spans="1:15">
      <c r="A511" s="21">
        <v>43271</v>
      </c>
      <c r="B511" s="22">
        <v>20</v>
      </c>
      <c r="C511" s="41">
        <v>65.6447</v>
      </c>
      <c r="D511" s="41">
        <v>41.237699999999997</v>
      </c>
      <c r="E511" s="34">
        <f>VLOOKUP(A511,[1]GAS!$A$2:$B$215,2,FALSE)</f>
        <v>3.41</v>
      </c>
      <c r="F511" s="13">
        <f t="shared" si="21"/>
        <v>19.250645161290322</v>
      </c>
      <c r="G511" s="13">
        <f t="shared" si="23"/>
        <v>12.093167155425219</v>
      </c>
      <c r="H511" s="21">
        <v>43271</v>
      </c>
      <c r="I511" s="22">
        <v>20</v>
      </c>
      <c r="J511" s="13">
        <f t="shared" si="22"/>
        <v>19.250645161290322</v>
      </c>
      <c r="K511" s="13">
        <f t="shared" si="22"/>
        <v>12.093167155425219</v>
      </c>
    </row>
    <row r="512" spans="1:15">
      <c r="A512" s="21">
        <v>43271</v>
      </c>
      <c r="B512" s="22">
        <v>21</v>
      </c>
      <c r="C512" s="41">
        <v>55.766599999999997</v>
      </c>
      <c r="D512" s="41">
        <v>28.126300000000001</v>
      </c>
      <c r="E512" s="34">
        <f>VLOOKUP(A512,[1]GAS!$A$2:$B$215,2,FALSE)</f>
        <v>3.41</v>
      </c>
      <c r="F512" s="13">
        <f t="shared" si="21"/>
        <v>16.353841642228737</v>
      </c>
      <c r="G512" s="13">
        <f t="shared" si="23"/>
        <v>8.2481818181818181</v>
      </c>
      <c r="H512" s="21">
        <v>43271</v>
      </c>
      <c r="I512" s="22">
        <v>21</v>
      </c>
      <c r="J512" s="13">
        <f t="shared" si="22"/>
        <v>16.353841642228737</v>
      </c>
      <c r="K512" s="13">
        <f t="shared" si="22"/>
        <v>8.2481818181818181</v>
      </c>
    </row>
    <row r="513" spans="1:15">
      <c r="A513" s="21">
        <v>43272</v>
      </c>
      <c r="B513" s="22">
        <v>12</v>
      </c>
      <c r="C513" s="41">
        <v>30.5258</v>
      </c>
      <c r="D513" s="41">
        <v>20.367799999999999</v>
      </c>
      <c r="E513" s="34">
        <f>VLOOKUP(A513,[1]GAS!$A$2:$B$215,2,FALSE)</f>
        <v>3.7899999999999996</v>
      </c>
      <c r="F513" s="13">
        <f t="shared" si="21"/>
        <v>8.0543007915567291</v>
      </c>
      <c r="G513" s="13">
        <f t="shared" si="23"/>
        <v>5.3740897097625329</v>
      </c>
      <c r="H513" s="21">
        <v>43272</v>
      </c>
      <c r="I513" s="22">
        <v>12</v>
      </c>
      <c r="J513" s="13">
        <f t="shared" si="22"/>
        <v>8.0543007915567291</v>
      </c>
      <c r="K513" s="13">
        <f t="shared" si="22"/>
        <v>5.3740897097625329</v>
      </c>
      <c r="L513" s="20">
        <f>MAX(AVERAGE(C515:C518),AVERAGE(C516:C519),AVERAGE(C517:C520),AVERAGE(C518:C521),AVERAGE(C519:C522))</f>
        <v>55.839474999999993</v>
      </c>
      <c r="M513" s="20">
        <f>MAX(AVERAGE(J515:J518),AVERAGE(J516:J519),AVERAGE(J517:J520),AVERAGE(J518:J521),AVERAGE(J519:J522))</f>
        <v>14.733370712401058</v>
      </c>
      <c r="N513" s="20">
        <f>MAX(AVERAGE(D515:D518),AVERAGE(D516:D519),AVERAGE(D517:D520),AVERAGE(D518:D521),AVERAGE(D519:D522))</f>
        <v>36.749899999999997</v>
      </c>
      <c r="O513" s="20">
        <f>MAX(AVERAGE(K515:K518),AVERAGE(K516:K519),AVERAGE(K517:K520),AVERAGE(K518:K521),AVERAGE(K519:K522))</f>
        <v>9.6965435356200551</v>
      </c>
    </row>
    <row r="514" spans="1:15">
      <c r="A514" s="21">
        <v>43272</v>
      </c>
      <c r="B514" s="22">
        <v>13</v>
      </c>
      <c r="C514" s="41">
        <v>36.654600000000002</v>
      </c>
      <c r="D514" s="41">
        <v>20.610399999999998</v>
      </c>
      <c r="E514" s="34">
        <f>VLOOKUP(A514,[1]GAS!$A$2:$B$215,2,FALSE)</f>
        <v>3.7899999999999996</v>
      </c>
      <c r="F514" s="13">
        <f t="shared" si="21"/>
        <v>9.6713984168865448</v>
      </c>
      <c r="G514" s="13">
        <f t="shared" si="23"/>
        <v>5.4381002638522427</v>
      </c>
      <c r="H514" s="21">
        <v>43272</v>
      </c>
      <c r="I514" s="22">
        <v>13</v>
      </c>
      <c r="J514" s="13">
        <f t="shared" si="22"/>
        <v>9.6713984168865448</v>
      </c>
      <c r="K514" s="13">
        <f t="shared" si="22"/>
        <v>5.4381002638522427</v>
      </c>
    </row>
    <row r="515" spans="1:15">
      <c r="A515" s="21">
        <v>43272</v>
      </c>
      <c r="B515" s="22">
        <v>14</v>
      </c>
      <c r="C515" s="41">
        <v>40.2761</v>
      </c>
      <c r="D515" s="41">
        <v>24.332100000000001</v>
      </c>
      <c r="E515" s="34">
        <f>VLOOKUP(A515,[1]GAS!$A$2:$B$215,2,FALSE)</f>
        <v>3.7899999999999996</v>
      </c>
      <c r="F515" s="13">
        <f t="shared" ref="F515:F578" si="24">C515/E515</f>
        <v>10.62693931398417</v>
      </c>
      <c r="G515" s="13">
        <f t="shared" si="23"/>
        <v>6.4200791556728243</v>
      </c>
      <c r="H515" s="21">
        <v>43272</v>
      </c>
      <c r="I515" s="22">
        <v>14</v>
      </c>
      <c r="J515" s="13">
        <f t="shared" ref="J515:K578" si="25">F515</f>
        <v>10.62693931398417</v>
      </c>
      <c r="K515" s="13">
        <f t="shared" si="25"/>
        <v>6.4200791556728243</v>
      </c>
    </row>
    <row r="516" spans="1:15">
      <c r="A516" s="21">
        <v>43272</v>
      </c>
      <c r="B516" s="22">
        <v>15</v>
      </c>
      <c r="C516" s="41">
        <v>43.125799999999998</v>
      </c>
      <c r="D516" s="41">
        <v>23.9755</v>
      </c>
      <c r="E516" s="34">
        <f>VLOOKUP(A516,[1]GAS!$A$2:$B$215,2,FALSE)</f>
        <v>3.7899999999999996</v>
      </c>
      <c r="F516" s="13">
        <f t="shared" si="24"/>
        <v>11.378839050131926</v>
      </c>
      <c r="G516" s="13">
        <f t="shared" ref="G516:G579" si="26">D516/E516</f>
        <v>6.3259894459102908</v>
      </c>
      <c r="H516" s="21">
        <v>43272</v>
      </c>
      <c r="I516" s="22">
        <v>15</v>
      </c>
      <c r="J516" s="13">
        <f t="shared" si="25"/>
        <v>11.378839050131926</v>
      </c>
      <c r="K516" s="13">
        <f t="shared" si="25"/>
        <v>6.3259894459102908</v>
      </c>
    </row>
    <row r="517" spans="1:15">
      <c r="A517" s="21">
        <v>43272</v>
      </c>
      <c r="B517" s="22">
        <v>16</v>
      </c>
      <c r="C517" s="41">
        <v>43.2346</v>
      </c>
      <c r="D517" s="41">
        <v>23.959900000000001</v>
      </c>
      <c r="E517" s="34">
        <f>VLOOKUP(A517,[1]GAS!$A$2:$B$215,2,FALSE)</f>
        <v>3.7899999999999996</v>
      </c>
      <c r="F517" s="13">
        <f t="shared" si="24"/>
        <v>11.407546174142482</v>
      </c>
      <c r="G517" s="13">
        <f t="shared" si="26"/>
        <v>6.3218733509234841</v>
      </c>
      <c r="H517" s="21">
        <v>43272</v>
      </c>
      <c r="I517" s="22">
        <v>16</v>
      </c>
      <c r="J517" s="13">
        <f t="shared" si="25"/>
        <v>11.407546174142482</v>
      </c>
      <c r="K517" s="13">
        <f t="shared" si="25"/>
        <v>6.3218733509234841</v>
      </c>
    </row>
    <row r="518" spans="1:15">
      <c r="A518" s="21">
        <v>43272</v>
      </c>
      <c r="B518" s="22">
        <v>17</v>
      </c>
      <c r="C518" s="41">
        <v>47.054200000000002</v>
      </c>
      <c r="D518" s="41">
        <v>24.489899999999999</v>
      </c>
      <c r="E518" s="34">
        <f>VLOOKUP(A518,[1]GAS!$A$2:$B$215,2,FALSE)</f>
        <v>3.7899999999999996</v>
      </c>
      <c r="F518" s="13">
        <f t="shared" si="24"/>
        <v>12.415356200527706</v>
      </c>
      <c r="G518" s="13">
        <f t="shared" si="26"/>
        <v>6.4617150395778369</v>
      </c>
      <c r="H518" s="21">
        <v>43272</v>
      </c>
      <c r="I518" s="22">
        <v>17</v>
      </c>
      <c r="J518" s="13">
        <f t="shared" si="25"/>
        <v>12.415356200527706</v>
      </c>
      <c r="K518" s="13">
        <f t="shared" si="25"/>
        <v>6.4617150395778369</v>
      </c>
    </row>
    <row r="519" spans="1:15">
      <c r="A519" s="21">
        <v>43272</v>
      </c>
      <c r="B519" s="22">
        <v>18</v>
      </c>
      <c r="C519" s="41">
        <v>48.767899999999997</v>
      </c>
      <c r="D519" s="41">
        <v>30.837900000000001</v>
      </c>
      <c r="E519" s="34">
        <f>VLOOKUP(A519,[1]GAS!$A$2:$B$215,2,FALSE)</f>
        <v>3.7899999999999996</v>
      </c>
      <c r="F519" s="13">
        <f t="shared" si="24"/>
        <v>12.867519788918207</v>
      </c>
      <c r="G519" s="13">
        <f t="shared" si="26"/>
        <v>8.136649076517152</v>
      </c>
      <c r="H519" s="21">
        <v>43272</v>
      </c>
      <c r="I519" s="22">
        <v>18</v>
      </c>
      <c r="J519" s="13">
        <f t="shared" si="25"/>
        <v>12.867519788918207</v>
      </c>
      <c r="K519" s="13">
        <f t="shared" si="25"/>
        <v>8.136649076517152</v>
      </c>
    </row>
    <row r="520" spans="1:15">
      <c r="A520" s="21">
        <v>43272</v>
      </c>
      <c r="B520" s="22">
        <v>19</v>
      </c>
      <c r="C520" s="41">
        <v>52.186</v>
      </c>
      <c r="D520" s="41">
        <v>33.440300000000001</v>
      </c>
      <c r="E520" s="34">
        <f>VLOOKUP(A520,[1]GAS!$A$2:$B$215,2,FALSE)</f>
        <v>3.7899999999999996</v>
      </c>
      <c r="F520" s="13">
        <f t="shared" si="24"/>
        <v>13.769393139841689</v>
      </c>
      <c r="G520" s="13">
        <f t="shared" si="26"/>
        <v>8.8232981530343011</v>
      </c>
      <c r="H520" s="21">
        <v>43272</v>
      </c>
      <c r="I520" s="22">
        <v>19</v>
      </c>
      <c r="J520" s="13">
        <f t="shared" si="25"/>
        <v>13.769393139841689</v>
      </c>
      <c r="K520" s="13">
        <f t="shared" si="25"/>
        <v>8.8232981530343011</v>
      </c>
    </row>
    <row r="521" spans="1:15">
      <c r="A521" s="21">
        <v>43272</v>
      </c>
      <c r="B521" s="22">
        <v>20</v>
      </c>
      <c r="C521" s="41">
        <v>67.807699999999997</v>
      </c>
      <c r="D521" s="41">
        <v>39.220100000000002</v>
      </c>
      <c r="E521" s="34">
        <f>VLOOKUP(A521,[1]GAS!$A$2:$B$215,2,FALSE)</f>
        <v>3.7899999999999996</v>
      </c>
      <c r="F521" s="13">
        <f t="shared" si="24"/>
        <v>17.891213720316625</v>
      </c>
      <c r="G521" s="13">
        <f t="shared" si="26"/>
        <v>10.34831134564644</v>
      </c>
      <c r="H521" s="21">
        <v>43272</v>
      </c>
      <c r="I521" s="22">
        <v>20</v>
      </c>
      <c r="J521" s="13">
        <f t="shared" si="25"/>
        <v>17.891213720316625</v>
      </c>
      <c r="K521" s="13">
        <f t="shared" si="25"/>
        <v>10.34831134564644</v>
      </c>
    </row>
    <row r="522" spans="1:15">
      <c r="A522" s="21">
        <v>43272</v>
      </c>
      <c r="B522" s="22">
        <v>21</v>
      </c>
      <c r="C522" s="41">
        <v>54.596299999999999</v>
      </c>
      <c r="D522" s="41">
        <v>43.501300000000001</v>
      </c>
      <c r="E522" s="34">
        <f>VLOOKUP(A522,[1]GAS!$A$2:$B$215,2,FALSE)</f>
        <v>3.7899999999999996</v>
      </c>
      <c r="F522" s="13">
        <f t="shared" si="24"/>
        <v>14.405356200527706</v>
      </c>
      <c r="G522" s="13">
        <f t="shared" si="26"/>
        <v>11.477915567282324</v>
      </c>
      <c r="H522" s="21">
        <v>43272</v>
      </c>
      <c r="I522" s="22">
        <v>21</v>
      </c>
      <c r="J522" s="13">
        <f t="shared" si="25"/>
        <v>14.405356200527706</v>
      </c>
      <c r="K522" s="13">
        <f t="shared" si="25"/>
        <v>11.477915567282324</v>
      </c>
    </row>
    <row r="523" spans="1:15">
      <c r="A523" s="21">
        <v>43273</v>
      </c>
      <c r="B523" s="22">
        <v>12</v>
      </c>
      <c r="C523" s="41">
        <v>34.751899999999999</v>
      </c>
      <c r="D523" s="41">
        <v>24.257200000000001</v>
      </c>
      <c r="E523" s="34">
        <f>VLOOKUP(A523,[1]GAS!$A$2:$B$215,2,FALSE)</f>
        <v>3.5100000000000002</v>
      </c>
      <c r="F523" s="13">
        <f t="shared" si="24"/>
        <v>9.9008262108262102</v>
      </c>
      <c r="G523" s="13">
        <f t="shared" si="26"/>
        <v>6.9108831908831911</v>
      </c>
      <c r="H523" s="21">
        <v>43273</v>
      </c>
      <c r="I523" s="22">
        <v>12</v>
      </c>
      <c r="J523" s="13">
        <f t="shared" si="25"/>
        <v>9.9008262108262102</v>
      </c>
      <c r="K523" s="13">
        <f t="shared" si="25"/>
        <v>6.9108831908831911</v>
      </c>
      <c r="L523" s="20">
        <f>MAX(AVERAGE(C525:C528),AVERAGE(C526:C529),AVERAGE(C527:C530),AVERAGE(C528:C531),AVERAGE(C529:C532))</f>
        <v>58.664574999999999</v>
      </c>
      <c r="M523" s="20">
        <f>MAX(AVERAGE(J525:J528),AVERAGE(J526:J529),AVERAGE(J527:J530),AVERAGE(J528:J531),AVERAGE(J529:J532))</f>
        <v>16.713554131054131</v>
      </c>
      <c r="N523" s="20">
        <f>MAX(AVERAGE(D525:D528),AVERAGE(D526:D529),AVERAGE(D527:D530),AVERAGE(D528:D531),AVERAGE(D529:D532))</f>
        <v>33.734025000000003</v>
      </c>
      <c r="O523" s="20">
        <f>MAX(AVERAGE(K525:K528),AVERAGE(K526:K529),AVERAGE(K527:K530),AVERAGE(K528:K531),AVERAGE(K529:K532))</f>
        <v>9.610833333333332</v>
      </c>
    </row>
    <row r="524" spans="1:15">
      <c r="A524" s="21">
        <v>43273</v>
      </c>
      <c r="B524" s="22">
        <v>13</v>
      </c>
      <c r="C524" s="41">
        <v>35.366799999999998</v>
      </c>
      <c r="D524" s="41">
        <v>24.485900000000001</v>
      </c>
      <c r="E524" s="34">
        <f>VLOOKUP(A524,[1]GAS!$A$2:$B$215,2,FALSE)</f>
        <v>3.5100000000000002</v>
      </c>
      <c r="F524" s="13">
        <f t="shared" si="24"/>
        <v>10.076011396011396</v>
      </c>
      <c r="G524" s="13">
        <f t="shared" si="26"/>
        <v>6.976039886039886</v>
      </c>
      <c r="H524" s="21">
        <v>43273</v>
      </c>
      <c r="I524" s="22">
        <v>13</v>
      </c>
      <c r="J524" s="13">
        <f t="shared" si="25"/>
        <v>10.076011396011396</v>
      </c>
      <c r="K524" s="13">
        <f t="shared" si="25"/>
        <v>6.976039886039886</v>
      </c>
    </row>
    <row r="525" spans="1:15">
      <c r="A525" s="21">
        <v>43273</v>
      </c>
      <c r="B525" s="22">
        <v>14</v>
      </c>
      <c r="C525" s="41">
        <v>40.776699999999998</v>
      </c>
      <c r="D525" s="41">
        <v>25.736599999999999</v>
      </c>
      <c r="E525" s="34">
        <f>VLOOKUP(A525,[1]GAS!$A$2:$B$215,2,FALSE)</f>
        <v>3.5100000000000002</v>
      </c>
      <c r="F525" s="13">
        <f t="shared" si="24"/>
        <v>11.617293447293447</v>
      </c>
      <c r="G525" s="13">
        <f t="shared" si="26"/>
        <v>7.3323646723646716</v>
      </c>
      <c r="H525" s="21">
        <v>43273</v>
      </c>
      <c r="I525" s="22">
        <v>14</v>
      </c>
      <c r="J525" s="13">
        <f t="shared" si="25"/>
        <v>11.617293447293447</v>
      </c>
      <c r="K525" s="13">
        <f t="shared" si="25"/>
        <v>7.3323646723646716</v>
      </c>
    </row>
    <row r="526" spans="1:15">
      <c r="A526" s="21">
        <v>43273</v>
      </c>
      <c r="B526" s="22">
        <v>15</v>
      </c>
      <c r="C526" s="41">
        <v>48.105499999999999</v>
      </c>
      <c r="D526" s="41">
        <v>25.046700000000001</v>
      </c>
      <c r="E526" s="34">
        <f>VLOOKUP(A526,[1]GAS!$A$2:$B$215,2,FALSE)</f>
        <v>3.5100000000000002</v>
      </c>
      <c r="F526" s="13">
        <f t="shared" si="24"/>
        <v>13.705270655270654</v>
      </c>
      <c r="G526" s="13">
        <f t="shared" si="26"/>
        <v>7.1358119658119659</v>
      </c>
      <c r="H526" s="21">
        <v>43273</v>
      </c>
      <c r="I526" s="22">
        <v>15</v>
      </c>
      <c r="J526" s="13">
        <f t="shared" si="25"/>
        <v>13.705270655270654</v>
      </c>
      <c r="K526" s="13">
        <f t="shared" si="25"/>
        <v>7.1358119658119659</v>
      </c>
    </row>
    <row r="527" spans="1:15">
      <c r="A527" s="21">
        <v>43273</v>
      </c>
      <c r="B527" s="22">
        <v>16</v>
      </c>
      <c r="C527" s="41">
        <v>48.093800000000002</v>
      </c>
      <c r="D527" s="41">
        <v>25.222899999999999</v>
      </c>
      <c r="E527" s="34">
        <f>VLOOKUP(A527,[1]GAS!$A$2:$B$215,2,FALSE)</f>
        <v>3.5100000000000002</v>
      </c>
      <c r="F527" s="13">
        <f t="shared" si="24"/>
        <v>13.701937321937322</v>
      </c>
      <c r="G527" s="13">
        <f t="shared" si="26"/>
        <v>7.1860113960113949</v>
      </c>
      <c r="H527" s="21">
        <v>43273</v>
      </c>
      <c r="I527" s="22">
        <v>16</v>
      </c>
      <c r="J527" s="13">
        <f t="shared" si="25"/>
        <v>13.701937321937322</v>
      </c>
      <c r="K527" s="13">
        <f t="shared" si="25"/>
        <v>7.1860113960113949</v>
      </c>
    </row>
    <row r="528" spans="1:15">
      <c r="A528" s="21">
        <v>43273</v>
      </c>
      <c r="B528" s="22">
        <v>17</v>
      </c>
      <c r="C528" s="41">
        <v>47.428199999999997</v>
      </c>
      <c r="D528" s="41">
        <v>27.499700000000001</v>
      </c>
      <c r="E528" s="34">
        <f>VLOOKUP(A528,[1]GAS!$A$2:$B$215,2,FALSE)</f>
        <v>3.5100000000000002</v>
      </c>
      <c r="F528" s="13">
        <f t="shared" si="24"/>
        <v>13.51230769230769</v>
      </c>
      <c r="G528" s="13">
        <f t="shared" si="26"/>
        <v>7.8346723646723646</v>
      </c>
      <c r="H528" s="21">
        <v>43273</v>
      </c>
      <c r="I528" s="22">
        <v>17</v>
      </c>
      <c r="J528" s="13">
        <f t="shared" si="25"/>
        <v>13.51230769230769</v>
      </c>
      <c r="K528" s="13">
        <f t="shared" si="25"/>
        <v>7.8346723646723646</v>
      </c>
    </row>
    <row r="529" spans="1:15">
      <c r="A529" s="21">
        <v>43273</v>
      </c>
      <c r="B529" s="22">
        <v>18</v>
      </c>
      <c r="C529" s="41">
        <v>49.559100000000001</v>
      </c>
      <c r="D529" s="41">
        <v>30.042899999999999</v>
      </c>
      <c r="E529" s="34">
        <f>VLOOKUP(A529,[1]GAS!$A$2:$B$215,2,FALSE)</f>
        <v>3.5100000000000002</v>
      </c>
      <c r="F529" s="13">
        <f t="shared" si="24"/>
        <v>14.119401709401709</v>
      </c>
      <c r="G529" s="13">
        <f t="shared" si="26"/>
        <v>8.5592307692307692</v>
      </c>
      <c r="H529" s="21">
        <v>43273</v>
      </c>
      <c r="I529" s="22">
        <v>18</v>
      </c>
      <c r="J529" s="13">
        <f t="shared" si="25"/>
        <v>14.119401709401709</v>
      </c>
      <c r="K529" s="13">
        <f t="shared" si="25"/>
        <v>8.5592307692307692</v>
      </c>
    </row>
    <row r="530" spans="1:15">
      <c r="A530" s="21">
        <v>43273</v>
      </c>
      <c r="B530" s="22">
        <v>19</v>
      </c>
      <c r="C530" s="41">
        <v>54.413499999999999</v>
      </c>
      <c r="D530" s="41">
        <v>30.819099999999999</v>
      </c>
      <c r="E530" s="34">
        <f>VLOOKUP(A530,[1]GAS!$A$2:$B$215,2,FALSE)</f>
        <v>3.5100000000000002</v>
      </c>
      <c r="F530" s="13">
        <f t="shared" si="24"/>
        <v>15.502421652421651</v>
      </c>
      <c r="G530" s="13">
        <f t="shared" si="26"/>
        <v>8.7803703703703686</v>
      </c>
      <c r="H530" s="21">
        <v>43273</v>
      </c>
      <c r="I530" s="22">
        <v>19</v>
      </c>
      <c r="J530" s="13">
        <f t="shared" si="25"/>
        <v>15.502421652421651</v>
      </c>
      <c r="K530" s="13">
        <f t="shared" si="25"/>
        <v>8.7803703703703686</v>
      </c>
    </row>
    <row r="531" spans="1:15">
      <c r="A531" s="21">
        <v>43273</v>
      </c>
      <c r="B531" s="22">
        <v>20</v>
      </c>
      <c r="C531" s="41">
        <v>74.1751</v>
      </c>
      <c r="D531" s="41">
        <v>40.390500000000003</v>
      </c>
      <c r="E531" s="34">
        <f>VLOOKUP(A531,[1]GAS!$A$2:$B$215,2,FALSE)</f>
        <v>3.5100000000000002</v>
      </c>
      <c r="F531" s="13">
        <f t="shared" si="24"/>
        <v>21.132507122507121</v>
      </c>
      <c r="G531" s="13">
        <f t="shared" si="26"/>
        <v>11.507264957264958</v>
      </c>
      <c r="H531" s="21">
        <v>43273</v>
      </c>
      <c r="I531" s="22">
        <v>20</v>
      </c>
      <c r="J531" s="13">
        <f t="shared" si="25"/>
        <v>21.132507122507121</v>
      </c>
      <c r="K531" s="13">
        <f t="shared" si="25"/>
        <v>11.507264957264958</v>
      </c>
    </row>
    <row r="532" spans="1:15">
      <c r="A532" s="21">
        <v>43273</v>
      </c>
      <c r="B532" s="22">
        <v>21</v>
      </c>
      <c r="C532" s="41">
        <v>56.510599999999997</v>
      </c>
      <c r="D532" s="41">
        <v>33.683599999999998</v>
      </c>
      <c r="E532" s="34">
        <f>VLOOKUP(A532,[1]GAS!$A$2:$B$215,2,FALSE)</f>
        <v>3.5100000000000002</v>
      </c>
      <c r="F532" s="13">
        <f t="shared" si="24"/>
        <v>16.099886039886037</v>
      </c>
      <c r="G532" s="13">
        <f t="shared" si="26"/>
        <v>9.5964672364672357</v>
      </c>
      <c r="H532" s="21">
        <v>43273</v>
      </c>
      <c r="I532" s="22">
        <v>21</v>
      </c>
      <c r="J532" s="13">
        <f t="shared" si="25"/>
        <v>16.099886039886037</v>
      </c>
      <c r="K532" s="13">
        <f t="shared" si="25"/>
        <v>9.5964672364672357</v>
      </c>
    </row>
    <row r="533" spans="1:15">
      <c r="A533" s="21">
        <v>43274</v>
      </c>
      <c r="B533" s="22">
        <v>12</v>
      </c>
      <c r="C533" s="41">
        <v>19.872399999999999</v>
      </c>
      <c r="D533" s="41">
        <v>17.8277</v>
      </c>
      <c r="E533" s="34">
        <f>VLOOKUP(A533,[1]GAS!$A$2:$B$215,2,FALSE)</f>
        <v>2.5299999999999998</v>
      </c>
      <c r="F533" s="13">
        <f t="shared" si="24"/>
        <v>7.854703557312253</v>
      </c>
      <c r="G533" s="13">
        <f t="shared" si="26"/>
        <v>7.0465217391304353</v>
      </c>
      <c r="H533" s="21">
        <v>43274</v>
      </c>
      <c r="I533" s="22">
        <v>12</v>
      </c>
      <c r="J533" s="13">
        <f t="shared" si="25"/>
        <v>7.854703557312253</v>
      </c>
      <c r="K533" s="13">
        <f t="shared" si="25"/>
        <v>7.0465217391304353</v>
      </c>
      <c r="L533" s="20">
        <f>MAX(AVERAGE(C535:C538),AVERAGE(C536:C539),AVERAGE(C537:C540),AVERAGE(C538:C541),AVERAGE(C539:C542))</f>
        <v>51.717125000000003</v>
      </c>
      <c r="M533" s="20">
        <f>MAX(AVERAGE(J535:J538),AVERAGE(J536:J539),AVERAGE(J537:J540),AVERAGE(J538:J541),AVERAGE(J539:J542))</f>
        <v>20.441551383399212</v>
      </c>
      <c r="N533" s="20">
        <f>MAX(AVERAGE(D535:D538),AVERAGE(D536:D539),AVERAGE(D537:D540),AVERAGE(D538:D541),AVERAGE(D539:D542))</f>
        <v>40.305700000000002</v>
      </c>
      <c r="O533" s="20">
        <f>MAX(AVERAGE(K535:K538),AVERAGE(K536:K539),AVERAGE(K537:K540),AVERAGE(K538:K541),AVERAGE(K539:K542))</f>
        <v>15.931106719367591</v>
      </c>
    </row>
    <row r="534" spans="1:15">
      <c r="A534" s="21">
        <v>43274</v>
      </c>
      <c r="B534" s="22">
        <v>13</v>
      </c>
      <c r="C534" s="41">
        <v>24.588799999999999</v>
      </c>
      <c r="D534" s="41">
        <v>18.137</v>
      </c>
      <c r="E534" s="34">
        <f>VLOOKUP(A534,[1]GAS!$A$2:$B$215,2,FALSE)</f>
        <v>2.5299999999999998</v>
      </c>
      <c r="F534" s="13">
        <f t="shared" si="24"/>
        <v>9.7188932806324111</v>
      </c>
      <c r="G534" s="13">
        <f t="shared" si="26"/>
        <v>7.1687747035573128</v>
      </c>
      <c r="H534" s="21">
        <v>43274</v>
      </c>
      <c r="I534" s="22">
        <v>13</v>
      </c>
      <c r="J534" s="13">
        <f t="shared" si="25"/>
        <v>9.7188932806324111</v>
      </c>
      <c r="K534" s="13">
        <f t="shared" si="25"/>
        <v>7.1687747035573128</v>
      </c>
    </row>
    <row r="535" spans="1:15">
      <c r="A535" s="21">
        <v>43274</v>
      </c>
      <c r="B535" s="22">
        <v>14</v>
      </c>
      <c r="C535" s="41">
        <v>28.3324</v>
      </c>
      <c r="D535" s="41">
        <v>18.855899999999998</v>
      </c>
      <c r="E535" s="34">
        <f>VLOOKUP(A535,[1]GAS!$A$2:$B$215,2,FALSE)</f>
        <v>2.5299999999999998</v>
      </c>
      <c r="F535" s="13">
        <f t="shared" si="24"/>
        <v>11.198577075098815</v>
      </c>
      <c r="G535" s="13">
        <f t="shared" si="26"/>
        <v>7.4529249011857708</v>
      </c>
      <c r="H535" s="21">
        <v>43274</v>
      </c>
      <c r="I535" s="22">
        <v>14</v>
      </c>
      <c r="J535" s="13">
        <f t="shared" si="25"/>
        <v>11.198577075098815</v>
      </c>
      <c r="K535" s="13">
        <f t="shared" si="25"/>
        <v>7.4529249011857708</v>
      </c>
    </row>
    <row r="536" spans="1:15">
      <c r="A536" s="21">
        <v>43274</v>
      </c>
      <c r="B536" s="22">
        <v>15</v>
      </c>
      <c r="C536" s="41">
        <v>33.115900000000003</v>
      </c>
      <c r="D536" s="41">
        <v>18.154299999999999</v>
      </c>
      <c r="E536" s="34">
        <f>VLOOKUP(A536,[1]GAS!$A$2:$B$215,2,FALSE)</f>
        <v>2.5299999999999998</v>
      </c>
      <c r="F536" s="13">
        <f t="shared" si="24"/>
        <v>13.089288537549409</v>
      </c>
      <c r="G536" s="13">
        <f t="shared" si="26"/>
        <v>7.1756126482213443</v>
      </c>
      <c r="H536" s="21">
        <v>43274</v>
      </c>
      <c r="I536" s="22">
        <v>15</v>
      </c>
      <c r="J536" s="13">
        <f t="shared" si="25"/>
        <v>13.089288537549409</v>
      </c>
      <c r="K536" s="13">
        <f t="shared" si="25"/>
        <v>7.1756126482213443</v>
      </c>
    </row>
    <row r="537" spans="1:15">
      <c r="A537" s="21">
        <v>43274</v>
      </c>
      <c r="B537" s="22">
        <v>16</v>
      </c>
      <c r="C537" s="41">
        <v>35.516800000000003</v>
      </c>
      <c r="D537" s="41">
        <v>16.993500000000001</v>
      </c>
      <c r="E537" s="34">
        <f>VLOOKUP(A537,[1]GAS!$A$2:$B$215,2,FALSE)</f>
        <v>2.5299999999999998</v>
      </c>
      <c r="F537" s="13">
        <f t="shared" si="24"/>
        <v>14.038260869565219</v>
      </c>
      <c r="G537" s="13">
        <f t="shared" si="26"/>
        <v>6.7167984189723331</v>
      </c>
      <c r="H537" s="21">
        <v>43274</v>
      </c>
      <c r="I537" s="22">
        <v>16</v>
      </c>
      <c r="J537" s="13">
        <f t="shared" si="25"/>
        <v>14.038260869565219</v>
      </c>
      <c r="K537" s="13">
        <f t="shared" si="25"/>
        <v>6.7167984189723331</v>
      </c>
    </row>
    <row r="538" spans="1:15">
      <c r="A538" s="21">
        <v>43274</v>
      </c>
      <c r="B538" s="22">
        <v>17</v>
      </c>
      <c r="C538" s="41">
        <v>35.566400000000002</v>
      </c>
      <c r="D538" s="41">
        <v>17.782399999999999</v>
      </c>
      <c r="E538" s="34">
        <f>VLOOKUP(A538,[1]GAS!$A$2:$B$215,2,FALSE)</f>
        <v>2.5299999999999998</v>
      </c>
      <c r="F538" s="13">
        <f t="shared" si="24"/>
        <v>14.057865612648223</v>
      </c>
      <c r="G538" s="13">
        <f t="shared" si="26"/>
        <v>7.0286166007905138</v>
      </c>
      <c r="H538" s="21">
        <v>43274</v>
      </c>
      <c r="I538" s="22">
        <v>17</v>
      </c>
      <c r="J538" s="13">
        <f t="shared" si="25"/>
        <v>14.057865612648223</v>
      </c>
      <c r="K538" s="13">
        <f t="shared" si="25"/>
        <v>7.0286166007905138</v>
      </c>
    </row>
    <row r="539" spans="1:15">
      <c r="A539" s="21">
        <v>43274</v>
      </c>
      <c r="B539" s="22">
        <v>18</v>
      </c>
      <c r="C539" s="41">
        <v>36.833100000000002</v>
      </c>
      <c r="D539" s="41">
        <v>18.920500000000001</v>
      </c>
      <c r="E539" s="34">
        <f>VLOOKUP(A539,[1]GAS!$A$2:$B$215,2,FALSE)</f>
        <v>2.5299999999999998</v>
      </c>
      <c r="F539" s="13">
        <f t="shared" si="24"/>
        <v>14.558537549407117</v>
      </c>
      <c r="G539" s="13">
        <f t="shared" si="26"/>
        <v>7.4784584980237163</v>
      </c>
      <c r="H539" s="21">
        <v>43274</v>
      </c>
      <c r="I539" s="22">
        <v>18</v>
      </c>
      <c r="J539" s="13">
        <f t="shared" si="25"/>
        <v>14.558537549407117</v>
      </c>
      <c r="K539" s="13">
        <f t="shared" si="25"/>
        <v>7.4784584980237163</v>
      </c>
    </row>
    <row r="540" spans="1:15">
      <c r="A540" s="21">
        <v>43274</v>
      </c>
      <c r="B540" s="22">
        <v>19</v>
      </c>
      <c r="C540" s="41">
        <v>47.587800000000001</v>
      </c>
      <c r="D540" s="41">
        <v>23.2348</v>
      </c>
      <c r="E540" s="34">
        <f>VLOOKUP(A540,[1]GAS!$A$2:$B$215,2,FALSE)</f>
        <v>2.5299999999999998</v>
      </c>
      <c r="F540" s="13">
        <f t="shared" si="24"/>
        <v>18.809407114624509</v>
      </c>
      <c r="G540" s="13">
        <f t="shared" si="26"/>
        <v>9.1837154150197637</v>
      </c>
      <c r="H540" s="21">
        <v>43274</v>
      </c>
      <c r="I540" s="22">
        <v>19</v>
      </c>
      <c r="J540" s="13">
        <f t="shared" si="25"/>
        <v>18.809407114624509</v>
      </c>
      <c r="K540" s="13">
        <f t="shared" si="25"/>
        <v>9.1837154150197637</v>
      </c>
    </row>
    <row r="541" spans="1:15">
      <c r="A541" s="21">
        <v>43274</v>
      </c>
      <c r="B541" s="22">
        <v>20</v>
      </c>
      <c r="C541" s="41">
        <v>67.892200000000003</v>
      </c>
      <c r="D541" s="41">
        <v>62.7941</v>
      </c>
      <c r="E541" s="34">
        <f>VLOOKUP(A541,[1]GAS!$A$2:$B$215,2,FALSE)</f>
        <v>2.5299999999999998</v>
      </c>
      <c r="F541" s="13">
        <f t="shared" si="24"/>
        <v>26.834861660079053</v>
      </c>
      <c r="G541" s="13">
        <f t="shared" si="26"/>
        <v>24.819802371541503</v>
      </c>
      <c r="H541" s="21">
        <v>43274</v>
      </c>
      <c r="I541" s="22">
        <v>20</v>
      </c>
      <c r="J541" s="13">
        <f t="shared" si="25"/>
        <v>26.834861660079053</v>
      </c>
      <c r="K541" s="13">
        <f t="shared" si="25"/>
        <v>24.819802371541503</v>
      </c>
    </row>
    <row r="542" spans="1:15">
      <c r="A542" s="21">
        <v>43274</v>
      </c>
      <c r="B542" s="22">
        <v>21</v>
      </c>
      <c r="C542" s="41">
        <v>54.555399999999999</v>
      </c>
      <c r="D542" s="41">
        <v>56.273400000000002</v>
      </c>
      <c r="E542" s="34">
        <f>VLOOKUP(A542,[1]GAS!$A$2:$B$215,2,FALSE)</f>
        <v>2.5299999999999998</v>
      </c>
      <c r="F542" s="13">
        <f t="shared" si="24"/>
        <v>21.563399209486168</v>
      </c>
      <c r="G542" s="13">
        <f t="shared" si="26"/>
        <v>22.24245059288538</v>
      </c>
      <c r="H542" s="21">
        <v>43274</v>
      </c>
      <c r="I542" s="22">
        <v>21</v>
      </c>
      <c r="J542" s="13">
        <f t="shared" si="25"/>
        <v>21.563399209486168</v>
      </c>
      <c r="K542" s="13">
        <f t="shared" si="25"/>
        <v>22.24245059288538</v>
      </c>
    </row>
    <row r="543" spans="1:15">
      <c r="A543" s="21">
        <v>43275</v>
      </c>
      <c r="B543" s="22">
        <v>12</v>
      </c>
      <c r="C543" s="41">
        <v>18.340599999999998</v>
      </c>
      <c r="D543" s="41">
        <v>14.980499999999999</v>
      </c>
      <c r="E543" s="34">
        <f>VLOOKUP(A543,[1]GAS!$A$2:$B$215,2,FALSE)</f>
        <v>2.5299999999999998</v>
      </c>
      <c r="F543" s="13">
        <f t="shared" si="24"/>
        <v>7.2492490118577075</v>
      </c>
      <c r="G543" s="13">
        <f t="shared" si="26"/>
        <v>5.9211462450592887</v>
      </c>
      <c r="H543" s="21">
        <v>43275</v>
      </c>
      <c r="I543" s="22">
        <v>12</v>
      </c>
      <c r="J543" s="13">
        <f t="shared" si="25"/>
        <v>7.2492490118577075</v>
      </c>
      <c r="K543" s="13">
        <f t="shared" si="25"/>
        <v>5.9211462450592887</v>
      </c>
      <c r="L543" s="20">
        <f>MAX(AVERAGE(C545:C548),AVERAGE(C546:C549),AVERAGE(C547:C550),AVERAGE(C548:C551),AVERAGE(C549:C552))</f>
        <v>43.140574999999998</v>
      </c>
      <c r="M543" s="20">
        <f>MAX(AVERAGE(J545:J548),AVERAGE(J546:J549),AVERAGE(J547:J550),AVERAGE(J548:J551),AVERAGE(J549:J552))</f>
        <v>17.051610671936761</v>
      </c>
      <c r="N543" s="20">
        <f>MAX(AVERAGE(D545:D548),AVERAGE(D546:D549),AVERAGE(D547:D550),AVERAGE(D548:D551),AVERAGE(D549:D552))</f>
        <v>25.643000000000001</v>
      </c>
      <c r="O543" s="20">
        <f>MAX(AVERAGE(K545:K548),AVERAGE(K546:K549),AVERAGE(K547:K550),AVERAGE(K548:K551),AVERAGE(K549:K552))</f>
        <v>10.135573122529646</v>
      </c>
    </row>
    <row r="544" spans="1:15">
      <c r="A544" s="21">
        <v>43275</v>
      </c>
      <c r="B544" s="22">
        <v>13</v>
      </c>
      <c r="C544" s="41">
        <v>21.744299999999999</v>
      </c>
      <c r="D544" s="41">
        <v>15.3355</v>
      </c>
      <c r="E544" s="34">
        <f>VLOOKUP(A544,[1]GAS!$A$2:$B$215,2,FALSE)</f>
        <v>2.5299999999999998</v>
      </c>
      <c r="F544" s="13">
        <f t="shared" si="24"/>
        <v>8.5945849802371548</v>
      </c>
      <c r="G544" s="13">
        <f t="shared" si="26"/>
        <v>6.0614624505928854</v>
      </c>
      <c r="H544" s="21">
        <v>43275</v>
      </c>
      <c r="I544" s="22">
        <v>13</v>
      </c>
      <c r="J544" s="13">
        <f t="shared" si="25"/>
        <v>8.5945849802371548</v>
      </c>
      <c r="K544" s="13">
        <f t="shared" si="25"/>
        <v>6.0614624505928854</v>
      </c>
    </row>
    <row r="545" spans="1:15">
      <c r="A545" s="21">
        <v>43275</v>
      </c>
      <c r="B545" s="22">
        <v>14</v>
      </c>
      <c r="C545" s="41">
        <v>24.0594</v>
      </c>
      <c r="D545" s="41">
        <v>18.325500000000002</v>
      </c>
      <c r="E545" s="34">
        <f>VLOOKUP(A545,[1]GAS!$A$2:$B$215,2,FALSE)</f>
        <v>2.5299999999999998</v>
      </c>
      <c r="F545" s="13">
        <f t="shared" si="24"/>
        <v>9.5096442687747036</v>
      </c>
      <c r="G545" s="13">
        <f t="shared" si="26"/>
        <v>7.2432806324110688</v>
      </c>
      <c r="H545" s="21">
        <v>43275</v>
      </c>
      <c r="I545" s="22">
        <v>14</v>
      </c>
      <c r="J545" s="13">
        <f t="shared" si="25"/>
        <v>9.5096442687747036</v>
      </c>
      <c r="K545" s="13">
        <f t="shared" si="25"/>
        <v>7.2432806324110688</v>
      </c>
    </row>
    <row r="546" spans="1:15">
      <c r="A546" s="21">
        <v>43275</v>
      </c>
      <c r="B546" s="22">
        <v>15</v>
      </c>
      <c r="C546" s="41">
        <v>26.110099999999999</v>
      </c>
      <c r="D546" s="41">
        <v>18.896699999999999</v>
      </c>
      <c r="E546" s="34">
        <f>VLOOKUP(A546,[1]GAS!$A$2:$B$215,2,FALSE)</f>
        <v>2.5299999999999998</v>
      </c>
      <c r="F546" s="13">
        <f t="shared" si="24"/>
        <v>10.320197628458498</v>
      </c>
      <c r="G546" s="13">
        <f t="shared" si="26"/>
        <v>7.4690513833992096</v>
      </c>
      <c r="H546" s="21">
        <v>43275</v>
      </c>
      <c r="I546" s="22">
        <v>15</v>
      </c>
      <c r="J546" s="13">
        <f t="shared" si="25"/>
        <v>10.320197628458498</v>
      </c>
      <c r="K546" s="13">
        <f t="shared" si="25"/>
        <v>7.4690513833992096</v>
      </c>
    </row>
    <row r="547" spans="1:15">
      <c r="A547" s="21">
        <v>43275</v>
      </c>
      <c r="B547" s="22">
        <v>16</v>
      </c>
      <c r="C547" s="41">
        <v>27.6829</v>
      </c>
      <c r="D547" s="41">
        <v>19.367999999999999</v>
      </c>
      <c r="E547" s="34">
        <f>VLOOKUP(A547,[1]GAS!$A$2:$B$215,2,FALSE)</f>
        <v>2.5299999999999998</v>
      </c>
      <c r="F547" s="13">
        <f t="shared" si="24"/>
        <v>10.941857707509882</v>
      </c>
      <c r="G547" s="13">
        <f t="shared" si="26"/>
        <v>7.6553359683794469</v>
      </c>
      <c r="H547" s="21">
        <v>43275</v>
      </c>
      <c r="I547" s="22">
        <v>16</v>
      </c>
      <c r="J547" s="13">
        <f t="shared" si="25"/>
        <v>10.941857707509882</v>
      </c>
      <c r="K547" s="13">
        <f t="shared" si="25"/>
        <v>7.6553359683794469</v>
      </c>
    </row>
    <row r="548" spans="1:15">
      <c r="A548" s="21">
        <v>43275</v>
      </c>
      <c r="B548" s="22">
        <v>17</v>
      </c>
      <c r="C548" s="41">
        <v>30.009399999999999</v>
      </c>
      <c r="D548" s="41">
        <v>19.295300000000001</v>
      </c>
      <c r="E548" s="34">
        <f>VLOOKUP(A548,[1]GAS!$A$2:$B$215,2,FALSE)</f>
        <v>2.5299999999999998</v>
      </c>
      <c r="F548" s="13">
        <f t="shared" si="24"/>
        <v>11.861422924901186</v>
      </c>
      <c r="G548" s="13">
        <f t="shared" si="26"/>
        <v>7.6266007905138347</v>
      </c>
      <c r="H548" s="21">
        <v>43275</v>
      </c>
      <c r="I548" s="22">
        <v>17</v>
      </c>
      <c r="J548" s="13">
        <f t="shared" si="25"/>
        <v>11.861422924901186</v>
      </c>
      <c r="K548" s="13">
        <f t="shared" si="25"/>
        <v>7.6266007905138347</v>
      </c>
    </row>
    <row r="549" spans="1:15">
      <c r="A549" s="21">
        <v>43275</v>
      </c>
      <c r="B549" s="22">
        <v>18</v>
      </c>
      <c r="C549" s="41">
        <v>33.3932</v>
      </c>
      <c r="D549" s="41">
        <v>22.3231</v>
      </c>
      <c r="E549" s="34">
        <f>VLOOKUP(A549,[1]GAS!$A$2:$B$215,2,FALSE)</f>
        <v>2.5299999999999998</v>
      </c>
      <c r="F549" s="13">
        <f t="shared" si="24"/>
        <v>13.198893280632412</v>
      </c>
      <c r="G549" s="13">
        <f t="shared" si="26"/>
        <v>8.8233596837944663</v>
      </c>
      <c r="H549" s="21">
        <v>43275</v>
      </c>
      <c r="I549" s="22">
        <v>18</v>
      </c>
      <c r="J549" s="13">
        <f t="shared" si="25"/>
        <v>13.198893280632412</v>
      </c>
      <c r="K549" s="13">
        <f t="shared" si="25"/>
        <v>8.8233596837944663</v>
      </c>
    </row>
    <row r="550" spans="1:15">
      <c r="A550" s="21">
        <v>43275</v>
      </c>
      <c r="B550" s="22">
        <v>19</v>
      </c>
      <c r="C550" s="41">
        <v>43.499099999999999</v>
      </c>
      <c r="D550" s="41">
        <v>29.012499999999999</v>
      </c>
      <c r="E550" s="34">
        <f>VLOOKUP(A550,[1]GAS!$A$2:$B$215,2,FALSE)</f>
        <v>2.5299999999999998</v>
      </c>
      <c r="F550" s="13">
        <f t="shared" si="24"/>
        <v>17.193320158102768</v>
      </c>
      <c r="G550" s="13">
        <f t="shared" si="26"/>
        <v>11.467391304347826</v>
      </c>
      <c r="H550" s="21">
        <v>43275</v>
      </c>
      <c r="I550" s="22">
        <v>19</v>
      </c>
      <c r="J550" s="13">
        <f t="shared" si="25"/>
        <v>17.193320158102768</v>
      </c>
      <c r="K550" s="13">
        <f t="shared" si="25"/>
        <v>11.467391304347826</v>
      </c>
    </row>
    <row r="551" spans="1:15">
      <c r="A551" s="21">
        <v>43275</v>
      </c>
      <c r="B551" s="22">
        <v>20</v>
      </c>
      <c r="C551" s="41">
        <v>49.658900000000003</v>
      </c>
      <c r="D551" s="41">
        <v>26.8005</v>
      </c>
      <c r="E551" s="34">
        <f>VLOOKUP(A551,[1]GAS!$A$2:$B$215,2,FALSE)</f>
        <v>2.5299999999999998</v>
      </c>
      <c r="F551" s="13">
        <f t="shared" si="24"/>
        <v>19.628023715415022</v>
      </c>
      <c r="G551" s="13">
        <f t="shared" si="26"/>
        <v>10.59308300395257</v>
      </c>
      <c r="H551" s="21">
        <v>43275</v>
      </c>
      <c r="I551" s="22">
        <v>20</v>
      </c>
      <c r="J551" s="13">
        <f t="shared" si="25"/>
        <v>19.628023715415022</v>
      </c>
      <c r="K551" s="13">
        <f t="shared" si="25"/>
        <v>10.59308300395257</v>
      </c>
    </row>
    <row r="552" spans="1:15">
      <c r="A552" s="21">
        <v>43275</v>
      </c>
      <c r="B552" s="22">
        <v>21</v>
      </c>
      <c r="C552" s="41">
        <v>46.011099999999999</v>
      </c>
      <c r="D552" s="41">
        <v>24.4359</v>
      </c>
      <c r="E552" s="34">
        <f>VLOOKUP(A552,[1]GAS!$A$2:$B$215,2,FALSE)</f>
        <v>2.5299999999999998</v>
      </c>
      <c r="F552" s="13">
        <f t="shared" si="24"/>
        <v>18.186205533596841</v>
      </c>
      <c r="G552" s="13">
        <f t="shared" si="26"/>
        <v>9.658458498023716</v>
      </c>
      <c r="H552" s="21">
        <v>43275</v>
      </c>
      <c r="I552" s="22">
        <v>21</v>
      </c>
      <c r="J552" s="13">
        <f t="shared" si="25"/>
        <v>18.186205533596841</v>
      </c>
      <c r="K552" s="13">
        <f t="shared" si="25"/>
        <v>9.658458498023716</v>
      </c>
    </row>
    <row r="553" spans="1:15">
      <c r="A553" s="21">
        <v>43276</v>
      </c>
      <c r="B553" s="22">
        <v>12</v>
      </c>
      <c r="C553" s="41">
        <v>30.977599999999999</v>
      </c>
      <c r="D553" s="41">
        <v>25.8931</v>
      </c>
      <c r="E553" s="34">
        <f>VLOOKUP(A553,[1]GAS!$A$2:$B$215,2,FALSE)</f>
        <v>2.5299999999999998</v>
      </c>
      <c r="F553" s="13">
        <f t="shared" si="24"/>
        <v>12.24411067193676</v>
      </c>
      <c r="G553" s="13">
        <f t="shared" si="26"/>
        <v>10.234426877470357</v>
      </c>
      <c r="H553" s="21">
        <v>43276</v>
      </c>
      <c r="I553" s="22">
        <v>12</v>
      </c>
      <c r="J553" s="13">
        <f t="shared" si="25"/>
        <v>12.24411067193676</v>
      </c>
      <c r="K553" s="13">
        <f t="shared" si="25"/>
        <v>10.234426877470357</v>
      </c>
      <c r="L553" s="20">
        <f>MAX(AVERAGE(C555:C558),AVERAGE(C556:C559),AVERAGE(C557:C560),AVERAGE(C558:C561),AVERAGE(C559:C562))</f>
        <v>47.579124999999998</v>
      </c>
      <c r="M553" s="20">
        <f>MAX(AVERAGE(J555:J558),AVERAGE(J556:J559),AVERAGE(J557:J560),AVERAGE(J558:J561),AVERAGE(J559:J562))</f>
        <v>18.805978260869566</v>
      </c>
      <c r="N553" s="20">
        <f>MAX(AVERAGE(D555:D558),AVERAGE(D556:D559),AVERAGE(D557:D560),AVERAGE(D558:D561),AVERAGE(D559:D562))</f>
        <v>55.701349999999998</v>
      </c>
      <c r="O553" s="20">
        <f>MAX(AVERAGE(K555:K558),AVERAGE(K556:K559),AVERAGE(K557:K560),AVERAGE(K558:K561),AVERAGE(K559:K562))</f>
        <v>22.016343873517787</v>
      </c>
    </row>
    <row r="554" spans="1:15">
      <c r="A554" s="21">
        <v>43276</v>
      </c>
      <c r="B554" s="22">
        <v>13</v>
      </c>
      <c r="C554" s="41">
        <v>32.3489</v>
      </c>
      <c r="D554" s="41">
        <v>28.312799999999999</v>
      </c>
      <c r="E554" s="34">
        <f>VLOOKUP(A554,[1]GAS!$A$2:$B$215,2,FALSE)</f>
        <v>2.5299999999999998</v>
      </c>
      <c r="F554" s="13">
        <f t="shared" si="24"/>
        <v>12.78612648221344</v>
      </c>
      <c r="G554" s="13">
        <f t="shared" si="26"/>
        <v>11.190830039525693</v>
      </c>
      <c r="H554" s="21">
        <v>43276</v>
      </c>
      <c r="I554" s="22">
        <v>13</v>
      </c>
      <c r="J554" s="13">
        <f t="shared" si="25"/>
        <v>12.78612648221344</v>
      </c>
      <c r="K554" s="13">
        <f t="shared" si="25"/>
        <v>11.190830039525693</v>
      </c>
    </row>
    <row r="555" spans="1:15">
      <c r="A555" s="21">
        <v>43276</v>
      </c>
      <c r="B555" s="22">
        <v>14</v>
      </c>
      <c r="C555" s="41">
        <v>33.862299999999998</v>
      </c>
      <c r="D555" s="41">
        <v>27.064599999999999</v>
      </c>
      <c r="E555" s="34">
        <f>VLOOKUP(A555,[1]GAS!$A$2:$B$215,2,FALSE)</f>
        <v>2.5299999999999998</v>
      </c>
      <c r="F555" s="13">
        <f t="shared" si="24"/>
        <v>13.384308300395258</v>
      </c>
      <c r="G555" s="13">
        <f t="shared" si="26"/>
        <v>10.697470355731225</v>
      </c>
      <c r="H555" s="21">
        <v>43276</v>
      </c>
      <c r="I555" s="22">
        <v>14</v>
      </c>
      <c r="J555" s="13">
        <f t="shared" si="25"/>
        <v>13.384308300395258</v>
      </c>
      <c r="K555" s="13">
        <f t="shared" si="25"/>
        <v>10.697470355731225</v>
      </c>
    </row>
    <row r="556" spans="1:15">
      <c r="A556" s="21">
        <v>43276</v>
      </c>
      <c r="B556" s="22">
        <v>15</v>
      </c>
      <c r="C556" s="41">
        <v>37.164499999999997</v>
      </c>
      <c r="D556" s="41">
        <v>25.805</v>
      </c>
      <c r="E556" s="34">
        <f>VLOOKUP(A556,[1]GAS!$A$2:$B$215,2,FALSE)</f>
        <v>2.5299999999999998</v>
      </c>
      <c r="F556" s="13">
        <f t="shared" si="24"/>
        <v>14.689525691699604</v>
      </c>
      <c r="G556" s="13">
        <f t="shared" si="26"/>
        <v>10.199604743083004</v>
      </c>
      <c r="H556" s="21">
        <v>43276</v>
      </c>
      <c r="I556" s="22">
        <v>15</v>
      </c>
      <c r="J556" s="13">
        <f t="shared" si="25"/>
        <v>14.689525691699604</v>
      </c>
      <c r="K556" s="13">
        <f t="shared" si="25"/>
        <v>10.199604743083004</v>
      </c>
    </row>
    <row r="557" spans="1:15">
      <c r="A557" s="21">
        <v>43276</v>
      </c>
      <c r="B557" s="22">
        <v>16</v>
      </c>
      <c r="C557" s="41">
        <v>40.038600000000002</v>
      </c>
      <c r="D557" s="41">
        <v>28.661799999999999</v>
      </c>
      <c r="E557" s="34">
        <f>VLOOKUP(A557,[1]GAS!$A$2:$B$215,2,FALSE)</f>
        <v>2.5299999999999998</v>
      </c>
      <c r="F557" s="13">
        <f t="shared" si="24"/>
        <v>15.825533596837946</v>
      </c>
      <c r="G557" s="13">
        <f t="shared" si="26"/>
        <v>11.328774703557313</v>
      </c>
      <c r="H557" s="21">
        <v>43276</v>
      </c>
      <c r="I557" s="22">
        <v>16</v>
      </c>
      <c r="J557" s="13">
        <f t="shared" si="25"/>
        <v>15.825533596837946</v>
      </c>
      <c r="K557" s="13">
        <f t="shared" si="25"/>
        <v>11.328774703557313</v>
      </c>
    </row>
    <row r="558" spans="1:15">
      <c r="A558" s="21">
        <v>43276</v>
      </c>
      <c r="B558" s="22">
        <v>17</v>
      </c>
      <c r="C558" s="41">
        <v>44.567100000000003</v>
      </c>
      <c r="D558" s="41">
        <v>31.6891</v>
      </c>
      <c r="E558" s="34">
        <f>VLOOKUP(A558,[1]GAS!$A$2:$B$215,2,FALSE)</f>
        <v>2.5299999999999998</v>
      </c>
      <c r="F558" s="13">
        <f t="shared" si="24"/>
        <v>17.615454545454547</v>
      </c>
      <c r="G558" s="13">
        <f t="shared" si="26"/>
        <v>12.525335968379448</v>
      </c>
      <c r="H558" s="21">
        <v>43276</v>
      </c>
      <c r="I558" s="22">
        <v>17</v>
      </c>
      <c r="J558" s="13">
        <f t="shared" si="25"/>
        <v>17.615454545454547</v>
      </c>
      <c r="K558" s="13">
        <f t="shared" si="25"/>
        <v>12.525335968379448</v>
      </c>
    </row>
    <row r="559" spans="1:15">
      <c r="A559" s="21">
        <v>43276</v>
      </c>
      <c r="B559" s="22">
        <v>18</v>
      </c>
      <c r="C559" s="41">
        <v>43.8093</v>
      </c>
      <c r="D559" s="41">
        <v>30.837399999999999</v>
      </c>
      <c r="E559" s="34">
        <f>VLOOKUP(A559,[1]GAS!$A$2:$B$215,2,FALSE)</f>
        <v>2.5299999999999998</v>
      </c>
      <c r="F559" s="13">
        <f t="shared" si="24"/>
        <v>17.315928853754944</v>
      </c>
      <c r="G559" s="13">
        <f t="shared" si="26"/>
        <v>12.188695652173914</v>
      </c>
      <c r="H559" s="21">
        <v>43276</v>
      </c>
      <c r="I559" s="22">
        <v>18</v>
      </c>
      <c r="J559" s="13">
        <f t="shared" si="25"/>
        <v>17.315928853754944</v>
      </c>
      <c r="K559" s="13">
        <f t="shared" si="25"/>
        <v>12.188695652173914</v>
      </c>
    </row>
    <row r="560" spans="1:15">
      <c r="A560" s="21">
        <v>43276</v>
      </c>
      <c r="B560" s="22">
        <v>19</v>
      </c>
      <c r="C560" s="41">
        <v>42.881500000000003</v>
      </c>
      <c r="D560" s="41">
        <v>131.61709999999999</v>
      </c>
      <c r="E560" s="34">
        <f>VLOOKUP(A560,[1]GAS!$A$2:$B$215,2,FALSE)</f>
        <v>2.5299999999999998</v>
      </c>
      <c r="F560" s="13">
        <f t="shared" si="24"/>
        <v>16.949209486166009</v>
      </c>
      <c r="G560" s="13">
        <f t="shared" si="26"/>
        <v>52.022569169960477</v>
      </c>
      <c r="H560" s="21">
        <v>43276</v>
      </c>
      <c r="I560" s="22">
        <v>19</v>
      </c>
      <c r="J560" s="13">
        <f t="shared" si="25"/>
        <v>16.949209486166009</v>
      </c>
      <c r="K560" s="13">
        <f t="shared" si="25"/>
        <v>52.022569169960477</v>
      </c>
    </row>
    <row r="561" spans="1:15">
      <c r="A561" s="21">
        <v>43276</v>
      </c>
      <c r="B561" s="22">
        <v>20</v>
      </c>
      <c r="C561" s="41">
        <v>55.795900000000003</v>
      </c>
      <c r="D561" s="41">
        <v>25.042100000000001</v>
      </c>
      <c r="E561" s="34">
        <f>VLOOKUP(A561,[1]GAS!$A$2:$B$215,2,FALSE)</f>
        <v>2.5299999999999998</v>
      </c>
      <c r="F561" s="13">
        <f t="shared" si="24"/>
        <v>22.053715415019767</v>
      </c>
      <c r="G561" s="13">
        <f t="shared" si="26"/>
        <v>9.8980632411067209</v>
      </c>
      <c r="H561" s="21">
        <v>43276</v>
      </c>
      <c r="I561" s="22">
        <v>20</v>
      </c>
      <c r="J561" s="13">
        <f t="shared" si="25"/>
        <v>22.053715415019767</v>
      </c>
      <c r="K561" s="13">
        <f t="shared" si="25"/>
        <v>9.8980632411067209</v>
      </c>
    </row>
    <row r="562" spans="1:15">
      <c r="A562" s="21">
        <v>43276</v>
      </c>
      <c r="B562" s="22">
        <v>21</v>
      </c>
      <c r="C562" s="41">
        <v>47.829799999999999</v>
      </c>
      <c r="D562" s="41">
        <v>27.915099999999999</v>
      </c>
      <c r="E562" s="34">
        <f>VLOOKUP(A562,[1]GAS!$A$2:$B$215,2,FALSE)</f>
        <v>2.5299999999999998</v>
      </c>
      <c r="F562" s="13">
        <f t="shared" si="24"/>
        <v>18.905059288537551</v>
      </c>
      <c r="G562" s="13">
        <f t="shared" si="26"/>
        <v>11.033636363636363</v>
      </c>
      <c r="H562" s="21">
        <v>43276</v>
      </c>
      <c r="I562" s="22">
        <v>21</v>
      </c>
      <c r="J562" s="13">
        <f t="shared" si="25"/>
        <v>18.905059288537551</v>
      </c>
      <c r="K562" s="13">
        <f t="shared" si="25"/>
        <v>11.033636363636363</v>
      </c>
    </row>
    <row r="563" spans="1:15">
      <c r="A563" s="21">
        <v>43277</v>
      </c>
      <c r="B563" s="22">
        <v>12</v>
      </c>
      <c r="C563" s="41">
        <v>27.629300000000001</v>
      </c>
      <c r="D563" s="41">
        <v>23.4239</v>
      </c>
      <c r="E563" s="34">
        <f>VLOOKUP(A563,[1]GAS!$A$2:$B$215,2,FALSE)</f>
        <v>3.6599999999999997</v>
      </c>
      <c r="F563" s="13">
        <f t="shared" si="24"/>
        <v>7.5489890710382523</v>
      </c>
      <c r="G563" s="13">
        <f t="shared" si="26"/>
        <v>6.3999726775956285</v>
      </c>
      <c r="H563" s="21">
        <v>43277</v>
      </c>
      <c r="I563" s="22">
        <v>12</v>
      </c>
      <c r="J563" s="13">
        <f t="shared" si="25"/>
        <v>7.5489890710382523</v>
      </c>
      <c r="K563" s="13">
        <f t="shared" si="25"/>
        <v>6.3999726775956285</v>
      </c>
      <c r="L563" s="20">
        <f>MAX(AVERAGE(C565:C568),AVERAGE(C566:C569),AVERAGE(C567:C570),AVERAGE(C568:C571),AVERAGE(C569:C572))</f>
        <v>52.915125000000003</v>
      </c>
      <c r="M563" s="20">
        <f>MAX(AVERAGE(J565:J568),AVERAGE(J566:J569),AVERAGE(J567:J570),AVERAGE(J568:J571),AVERAGE(J569:J572))</f>
        <v>14.457684426229509</v>
      </c>
      <c r="N563" s="20">
        <f>MAX(AVERAGE(D565:D568),AVERAGE(D566:D569),AVERAGE(D567:D570),AVERAGE(D568:D571),AVERAGE(D569:D572))</f>
        <v>29.427849999999999</v>
      </c>
      <c r="O563" s="20">
        <f>MAX(AVERAGE(K565:K568),AVERAGE(K566:K569),AVERAGE(K567:K570),AVERAGE(K568:K571),AVERAGE(K569:K572))</f>
        <v>8.040396174863389</v>
      </c>
    </row>
    <row r="564" spans="1:15">
      <c r="A564" s="21">
        <v>43277</v>
      </c>
      <c r="B564" s="22">
        <v>13</v>
      </c>
      <c r="C564" s="41">
        <v>28.985800000000001</v>
      </c>
      <c r="D564" s="41">
        <v>24.762799999999999</v>
      </c>
      <c r="E564" s="34">
        <f>VLOOKUP(A564,[1]GAS!$A$2:$B$215,2,FALSE)</f>
        <v>3.6599999999999997</v>
      </c>
      <c r="F564" s="13">
        <f t="shared" si="24"/>
        <v>7.9196174863387991</v>
      </c>
      <c r="G564" s="13">
        <f t="shared" si="26"/>
        <v>6.7657923497267758</v>
      </c>
      <c r="H564" s="21">
        <v>43277</v>
      </c>
      <c r="I564" s="22">
        <v>13</v>
      </c>
      <c r="J564" s="13">
        <f t="shared" si="25"/>
        <v>7.9196174863387991</v>
      </c>
      <c r="K564" s="13">
        <f t="shared" si="25"/>
        <v>6.7657923497267758</v>
      </c>
    </row>
    <row r="565" spans="1:15">
      <c r="A565" s="21">
        <v>43277</v>
      </c>
      <c r="B565" s="22">
        <v>14</v>
      </c>
      <c r="C565" s="41">
        <v>32.641500000000001</v>
      </c>
      <c r="D565" s="41">
        <v>24.03</v>
      </c>
      <c r="E565" s="34">
        <f>VLOOKUP(A565,[1]GAS!$A$2:$B$215,2,FALSE)</f>
        <v>3.6599999999999997</v>
      </c>
      <c r="F565" s="13">
        <f t="shared" si="24"/>
        <v>8.9184426229508205</v>
      </c>
      <c r="G565" s="13">
        <f t="shared" si="26"/>
        <v>6.5655737704918042</v>
      </c>
      <c r="H565" s="21">
        <v>43277</v>
      </c>
      <c r="I565" s="22">
        <v>14</v>
      </c>
      <c r="J565" s="13">
        <f t="shared" si="25"/>
        <v>8.9184426229508205</v>
      </c>
      <c r="K565" s="13">
        <f t="shared" si="25"/>
        <v>6.5655737704918042</v>
      </c>
    </row>
    <row r="566" spans="1:15">
      <c r="A566" s="21">
        <v>43277</v>
      </c>
      <c r="B566" s="22">
        <v>15</v>
      </c>
      <c r="C566" s="41">
        <v>35.051600000000001</v>
      </c>
      <c r="D566" s="41">
        <v>25.120100000000001</v>
      </c>
      <c r="E566" s="34">
        <f>VLOOKUP(A566,[1]GAS!$A$2:$B$215,2,FALSE)</f>
        <v>3.6599999999999997</v>
      </c>
      <c r="F566" s="13">
        <f t="shared" si="24"/>
        <v>9.5769398907103831</v>
      </c>
      <c r="G566" s="13">
        <f t="shared" si="26"/>
        <v>6.8634153005464489</v>
      </c>
      <c r="H566" s="21">
        <v>43277</v>
      </c>
      <c r="I566" s="22">
        <v>15</v>
      </c>
      <c r="J566" s="13">
        <f t="shared" si="25"/>
        <v>9.5769398907103831</v>
      </c>
      <c r="K566" s="13">
        <f t="shared" si="25"/>
        <v>6.8634153005464489</v>
      </c>
    </row>
    <row r="567" spans="1:15">
      <c r="A567" s="21">
        <v>43277</v>
      </c>
      <c r="B567" s="22">
        <v>16</v>
      </c>
      <c r="C567" s="41">
        <v>42.6267</v>
      </c>
      <c r="D567" s="41">
        <v>22.798400000000001</v>
      </c>
      <c r="E567" s="34">
        <f>VLOOKUP(A567,[1]GAS!$A$2:$B$215,2,FALSE)</f>
        <v>3.6599999999999997</v>
      </c>
      <c r="F567" s="13">
        <f t="shared" si="24"/>
        <v>11.646639344262296</v>
      </c>
      <c r="G567" s="13">
        <f t="shared" si="26"/>
        <v>6.2290710382513668</v>
      </c>
      <c r="H567" s="21">
        <v>43277</v>
      </c>
      <c r="I567" s="22">
        <v>16</v>
      </c>
      <c r="J567" s="13">
        <f t="shared" si="25"/>
        <v>11.646639344262296</v>
      </c>
      <c r="K567" s="13">
        <f t="shared" si="25"/>
        <v>6.2290710382513668</v>
      </c>
    </row>
    <row r="568" spans="1:15">
      <c r="A568" s="21">
        <v>43277</v>
      </c>
      <c r="B568" s="22">
        <v>17</v>
      </c>
      <c r="C568" s="41">
        <v>45.7117</v>
      </c>
      <c r="D568" s="41">
        <v>24.492799999999999</v>
      </c>
      <c r="E568" s="34">
        <f>VLOOKUP(A568,[1]GAS!$A$2:$B$215,2,FALSE)</f>
        <v>3.6599999999999997</v>
      </c>
      <c r="F568" s="13">
        <f t="shared" si="24"/>
        <v>12.489535519125685</v>
      </c>
      <c r="G568" s="13">
        <f t="shared" si="26"/>
        <v>6.6920218579234971</v>
      </c>
      <c r="H568" s="21">
        <v>43277</v>
      </c>
      <c r="I568" s="22">
        <v>17</v>
      </c>
      <c r="J568" s="13">
        <f t="shared" si="25"/>
        <v>12.489535519125685</v>
      </c>
      <c r="K568" s="13">
        <f t="shared" si="25"/>
        <v>6.6920218579234971</v>
      </c>
    </row>
    <row r="569" spans="1:15">
      <c r="A569" s="21">
        <v>43277</v>
      </c>
      <c r="B569" s="22">
        <v>18</v>
      </c>
      <c r="C569" s="41">
        <v>49.285800000000002</v>
      </c>
      <c r="D569" s="41">
        <v>23.933199999999999</v>
      </c>
      <c r="E569" s="34">
        <f>VLOOKUP(A569,[1]GAS!$A$2:$B$215,2,FALSE)</f>
        <v>3.6599999999999997</v>
      </c>
      <c r="F569" s="13">
        <f t="shared" si="24"/>
        <v>13.466065573770493</v>
      </c>
      <c r="G569" s="13">
        <f t="shared" si="26"/>
        <v>6.5391256830601092</v>
      </c>
      <c r="H569" s="21">
        <v>43277</v>
      </c>
      <c r="I569" s="22">
        <v>18</v>
      </c>
      <c r="J569" s="13">
        <f t="shared" si="25"/>
        <v>13.466065573770493</v>
      </c>
      <c r="K569" s="13">
        <f t="shared" si="25"/>
        <v>6.5391256830601092</v>
      </c>
    </row>
    <row r="570" spans="1:15">
      <c r="A570" s="21">
        <v>43277</v>
      </c>
      <c r="B570" s="22">
        <v>19</v>
      </c>
      <c r="C570" s="41">
        <v>46.863100000000003</v>
      </c>
      <c r="D570" s="41">
        <v>25.048300000000001</v>
      </c>
      <c r="E570" s="34">
        <f>VLOOKUP(A570,[1]GAS!$A$2:$B$215,2,FALSE)</f>
        <v>3.6599999999999997</v>
      </c>
      <c r="F570" s="13">
        <f t="shared" si="24"/>
        <v>12.804125683060111</v>
      </c>
      <c r="G570" s="13">
        <f t="shared" si="26"/>
        <v>6.843797814207651</v>
      </c>
      <c r="H570" s="21">
        <v>43277</v>
      </c>
      <c r="I570" s="22">
        <v>19</v>
      </c>
      <c r="J570" s="13">
        <f t="shared" si="25"/>
        <v>12.804125683060111</v>
      </c>
      <c r="K570" s="13">
        <f t="shared" si="25"/>
        <v>6.843797814207651</v>
      </c>
    </row>
    <row r="571" spans="1:15">
      <c r="A571" s="21">
        <v>43277</v>
      </c>
      <c r="B571" s="22">
        <v>20</v>
      </c>
      <c r="C571" s="41">
        <v>62.8322</v>
      </c>
      <c r="D571" s="41">
        <v>38.703499999999998</v>
      </c>
      <c r="E571" s="34">
        <f>VLOOKUP(A571,[1]GAS!$A$2:$B$215,2,FALSE)</f>
        <v>3.6599999999999997</v>
      </c>
      <c r="F571" s="13">
        <f t="shared" si="24"/>
        <v>17.167267759562844</v>
      </c>
      <c r="G571" s="13">
        <f t="shared" si="26"/>
        <v>10.574726775956284</v>
      </c>
      <c r="H571" s="21">
        <v>43277</v>
      </c>
      <c r="I571" s="22">
        <v>20</v>
      </c>
      <c r="J571" s="13">
        <f t="shared" si="25"/>
        <v>17.167267759562844</v>
      </c>
      <c r="K571" s="13">
        <f t="shared" si="25"/>
        <v>10.574726775956284</v>
      </c>
    </row>
    <row r="572" spans="1:15">
      <c r="A572" s="21">
        <v>43277</v>
      </c>
      <c r="B572" s="22">
        <v>21</v>
      </c>
      <c r="C572" s="41">
        <v>52.679400000000001</v>
      </c>
      <c r="D572" s="41">
        <v>30.026399999999999</v>
      </c>
      <c r="E572" s="34">
        <f>VLOOKUP(A572,[1]GAS!$A$2:$B$215,2,FALSE)</f>
        <v>3.6599999999999997</v>
      </c>
      <c r="F572" s="13">
        <f t="shared" si="24"/>
        <v>14.393278688524592</v>
      </c>
      <c r="G572" s="13">
        <f t="shared" si="26"/>
        <v>8.2039344262295089</v>
      </c>
      <c r="H572" s="21">
        <v>43277</v>
      </c>
      <c r="I572" s="22">
        <v>21</v>
      </c>
      <c r="J572" s="13">
        <f t="shared" si="25"/>
        <v>14.393278688524592</v>
      </c>
      <c r="K572" s="13">
        <f t="shared" si="25"/>
        <v>8.2039344262295089</v>
      </c>
    </row>
    <row r="573" spans="1:15">
      <c r="A573" s="21">
        <v>43278</v>
      </c>
      <c r="B573" s="22">
        <v>12</v>
      </c>
      <c r="C573" s="41">
        <v>27.930199999999999</v>
      </c>
      <c r="D573" s="41">
        <v>20.625</v>
      </c>
      <c r="E573" s="34">
        <f>VLOOKUP(A573,[1]GAS!$A$2:$B$215,2,FALSE)</f>
        <v>3.52</v>
      </c>
      <c r="F573" s="13">
        <f t="shared" si="24"/>
        <v>7.934715909090909</v>
      </c>
      <c r="G573" s="13">
        <f t="shared" si="26"/>
        <v>5.859375</v>
      </c>
      <c r="H573" s="21">
        <v>43278</v>
      </c>
      <c r="I573" s="22">
        <v>12</v>
      </c>
      <c r="J573" s="13">
        <f t="shared" si="25"/>
        <v>7.934715909090909</v>
      </c>
      <c r="K573" s="13">
        <f t="shared" si="25"/>
        <v>5.859375</v>
      </c>
      <c r="L573" s="20">
        <f>MAX(AVERAGE(C575:C578),AVERAGE(C576:C579),AVERAGE(C577:C580),AVERAGE(C578:C581),AVERAGE(C579:C582))</f>
        <v>51.689875000000001</v>
      </c>
      <c r="M573" s="20">
        <f>MAX(AVERAGE(J575:J578),AVERAGE(J576:J579),AVERAGE(J577:J580),AVERAGE(J578:J581),AVERAGE(J579:J582))</f>
        <v>14.684623579545454</v>
      </c>
      <c r="N573" s="20">
        <f>MAX(AVERAGE(D575:D578),AVERAGE(D576:D579),AVERAGE(D577:D580),AVERAGE(D578:D581),AVERAGE(D579:D582))</f>
        <v>35.329774999999998</v>
      </c>
      <c r="O573" s="20">
        <f>MAX(AVERAGE(K575:K578),AVERAGE(K576:K579),AVERAGE(K577:K580),AVERAGE(K578:K581),AVERAGE(K579:K582))</f>
        <v>10.036867897727273</v>
      </c>
    </row>
    <row r="574" spans="1:15">
      <c r="A574" s="21">
        <v>43278</v>
      </c>
      <c r="B574" s="22">
        <v>13</v>
      </c>
      <c r="C574" s="41">
        <v>27.764199999999999</v>
      </c>
      <c r="D574" s="41">
        <v>21.738600000000002</v>
      </c>
      <c r="E574" s="34">
        <f>VLOOKUP(A574,[1]GAS!$A$2:$B$215,2,FALSE)</f>
        <v>3.52</v>
      </c>
      <c r="F574" s="13">
        <f t="shared" si="24"/>
        <v>7.8875568181818174</v>
      </c>
      <c r="G574" s="13">
        <f t="shared" si="26"/>
        <v>6.1757386363636364</v>
      </c>
      <c r="H574" s="21">
        <v>43278</v>
      </c>
      <c r="I574" s="22">
        <v>13</v>
      </c>
      <c r="J574" s="13">
        <f t="shared" si="25"/>
        <v>7.8875568181818174</v>
      </c>
      <c r="K574" s="13">
        <f t="shared" si="25"/>
        <v>6.1757386363636364</v>
      </c>
    </row>
    <row r="575" spans="1:15">
      <c r="A575" s="21">
        <v>43278</v>
      </c>
      <c r="B575" s="22">
        <v>14</v>
      </c>
      <c r="C575" s="41">
        <v>31.220300000000002</v>
      </c>
      <c r="D575" s="41">
        <v>19.8306</v>
      </c>
      <c r="E575" s="34">
        <f>VLOOKUP(A575,[1]GAS!$A$2:$B$215,2,FALSE)</f>
        <v>3.52</v>
      </c>
      <c r="F575" s="13">
        <f t="shared" si="24"/>
        <v>8.8694034090909089</v>
      </c>
      <c r="G575" s="13">
        <f t="shared" si="26"/>
        <v>5.6336931818181819</v>
      </c>
      <c r="H575" s="21">
        <v>43278</v>
      </c>
      <c r="I575" s="22">
        <v>14</v>
      </c>
      <c r="J575" s="13">
        <f t="shared" si="25"/>
        <v>8.8694034090909089</v>
      </c>
      <c r="K575" s="13">
        <f t="shared" si="25"/>
        <v>5.6336931818181819</v>
      </c>
    </row>
    <row r="576" spans="1:15">
      <c r="A576" s="21">
        <v>43278</v>
      </c>
      <c r="B576" s="22">
        <v>15</v>
      </c>
      <c r="C576" s="41">
        <v>37.057600000000001</v>
      </c>
      <c r="D576" s="41">
        <v>23.840699999999998</v>
      </c>
      <c r="E576" s="34">
        <f>VLOOKUP(A576,[1]GAS!$A$2:$B$215,2,FALSE)</f>
        <v>3.52</v>
      </c>
      <c r="F576" s="13">
        <f t="shared" si="24"/>
        <v>10.527727272727272</v>
      </c>
      <c r="G576" s="13">
        <f t="shared" si="26"/>
        <v>6.7729261363636359</v>
      </c>
      <c r="H576" s="21">
        <v>43278</v>
      </c>
      <c r="I576" s="22">
        <v>15</v>
      </c>
      <c r="J576" s="13">
        <f t="shared" si="25"/>
        <v>10.527727272727272</v>
      </c>
      <c r="K576" s="13">
        <f t="shared" si="25"/>
        <v>6.7729261363636359</v>
      </c>
    </row>
    <row r="577" spans="1:15">
      <c r="A577" s="21">
        <v>43278</v>
      </c>
      <c r="B577" s="22">
        <v>16</v>
      </c>
      <c r="C577" s="41">
        <v>38.054600000000001</v>
      </c>
      <c r="D577" s="41">
        <v>21.4023</v>
      </c>
      <c r="E577" s="34">
        <f>VLOOKUP(A577,[1]GAS!$A$2:$B$215,2,FALSE)</f>
        <v>3.52</v>
      </c>
      <c r="F577" s="13">
        <f t="shared" si="24"/>
        <v>10.810965909090909</v>
      </c>
      <c r="G577" s="13">
        <f t="shared" si="26"/>
        <v>6.0801988636363635</v>
      </c>
      <c r="H577" s="21">
        <v>43278</v>
      </c>
      <c r="I577" s="22">
        <v>16</v>
      </c>
      <c r="J577" s="13">
        <f t="shared" si="25"/>
        <v>10.810965909090909</v>
      </c>
      <c r="K577" s="13">
        <f t="shared" si="25"/>
        <v>6.0801988636363635</v>
      </c>
    </row>
    <row r="578" spans="1:15">
      <c r="A578" s="21">
        <v>43278</v>
      </c>
      <c r="B578" s="22">
        <v>17</v>
      </c>
      <c r="C578" s="41">
        <v>40.472799999999999</v>
      </c>
      <c r="D578" s="41">
        <v>21.037199999999999</v>
      </c>
      <c r="E578" s="34">
        <f>VLOOKUP(A578,[1]GAS!$A$2:$B$215,2,FALSE)</f>
        <v>3.52</v>
      </c>
      <c r="F578" s="13">
        <f t="shared" si="24"/>
        <v>11.497954545454546</v>
      </c>
      <c r="G578" s="13">
        <f t="shared" si="26"/>
        <v>5.9764772727272719</v>
      </c>
      <c r="H578" s="21">
        <v>43278</v>
      </c>
      <c r="I578" s="22">
        <v>17</v>
      </c>
      <c r="J578" s="13">
        <f t="shared" si="25"/>
        <v>11.497954545454546</v>
      </c>
      <c r="K578" s="13">
        <f t="shared" si="25"/>
        <v>5.9764772727272719</v>
      </c>
    </row>
    <row r="579" spans="1:15">
      <c r="A579" s="21">
        <v>43278</v>
      </c>
      <c r="B579" s="22">
        <v>18</v>
      </c>
      <c r="C579" s="41">
        <v>41.754199999999997</v>
      </c>
      <c r="D579" s="41">
        <v>22.4513</v>
      </c>
      <c r="E579" s="34">
        <f>VLOOKUP(A579,[1]GAS!$A$2:$B$215,2,FALSE)</f>
        <v>3.52</v>
      </c>
      <c r="F579" s="13">
        <f t="shared" ref="F579:F642" si="27">C579/E579</f>
        <v>11.861988636363636</v>
      </c>
      <c r="G579" s="13">
        <f t="shared" si="26"/>
        <v>6.378210227272727</v>
      </c>
      <c r="H579" s="21">
        <v>43278</v>
      </c>
      <c r="I579" s="22">
        <v>18</v>
      </c>
      <c r="J579" s="13">
        <f t="shared" ref="J579:K642" si="28">F579</f>
        <v>11.861988636363636</v>
      </c>
      <c r="K579" s="13">
        <f t="shared" si="28"/>
        <v>6.378210227272727</v>
      </c>
    </row>
    <row r="580" spans="1:15">
      <c r="A580" s="21">
        <v>43278</v>
      </c>
      <c r="B580" s="22">
        <v>19</v>
      </c>
      <c r="C580" s="41">
        <v>48.0854</v>
      </c>
      <c r="D580" s="41">
        <v>26.1919</v>
      </c>
      <c r="E580" s="34">
        <f>VLOOKUP(A580,[1]GAS!$A$2:$B$215,2,FALSE)</f>
        <v>3.52</v>
      </c>
      <c r="F580" s="13">
        <f t="shared" si="27"/>
        <v>13.660625</v>
      </c>
      <c r="G580" s="13">
        <f t="shared" ref="G580:G643" si="29">D580/E580</f>
        <v>7.4408806818181823</v>
      </c>
      <c r="H580" s="21">
        <v>43278</v>
      </c>
      <c r="I580" s="22">
        <v>19</v>
      </c>
      <c r="J580" s="13">
        <f t="shared" si="28"/>
        <v>13.660625</v>
      </c>
      <c r="K580" s="13">
        <f t="shared" si="28"/>
        <v>7.4408806818181823</v>
      </c>
    </row>
    <row r="581" spans="1:15">
      <c r="A581" s="21">
        <v>43278</v>
      </c>
      <c r="B581" s="22">
        <v>20</v>
      </c>
      <c r="C581" s="41">
        <v>65.518699999999995</v>
      </c>
      <c r="D581" s="41">
        <v>57.429200000000002</v>
      </c>
      <c r="E581" s="34">
        <f>VLOOKUP(A581,[1]GAS!$A$2:$B$215,2,FALSE)</f>
        <v>3.52</v>
      </c>
      <c r="F581" s="13">
        <f t="shared" si="27"/>
        <v>18.613267045454545</v>
      </c>
      <c r="G581" s="13">
        <f t="shared" si="29"/>
        <v>16.315113636363638</v>
      </c>
      <c r="H581" s="21">
        <v>43278</v>
      </c>
      <c r="I581" s="22">
        <v>20</v>
      </c>
      <c r="J581" s="13">
        <f t="shared" si="28"/>
        <v>18.613267045454545</v>
      </c>
      <c r="K581" s="13">
        <f t="shared" si="28"/>
        <v>16.315113636363638</v>
      </c>
    </row>
    <row r="582" spans="1:15">
      <c r="A582" s="21">
        <v>43278</v>
      </c>
      <c r="B582" s="22">
        <v>21</v>
      </c>
      <c r="C582" s="41">
        <v>51.401200000000003</v>
      </c>
      <c r="D582" s="41">
        <v>35.246699999999997</v>
      </c>
      <c r="E582" s="34">
        <f>VLOOKUP(A582,[1]GAS!$A$2:$B$215,2,FALSE)</f>
        <v>3.52</v>
      </c>
      <c r="F582" s="13">
        <f t="shared" si="27"/>
        <v>14.602613636363637</v>
      </c>
      <c r="G582" s="13">
        <f t="shared" si="29"/>
        <v>10.013267045454544</v>
      </c>
      <c r="H582" s="21">
        <v>43278</v>
      </c>
      <c r="I582" s="22">
        <v>21</v>
      </c>
      <c r="J582" s="13">
        <f t="shared" si="28"/>
        <v>14.602613636363637</v>
      </c>
      <c r="K582" s="13">
        <f t="shared" si="28"/>
        <v>10.013267045454544</v>
      </c>
    </row>
    <row r="583" spans="1:15">
      <c r="A583" s="21">
        <v>43279</v>
      </c>
      <c r="B583" s="22">
        <v>12</v>
      </c>
      <c r="C583" s="41">
        <v>21.233499999999999</v>
      </c>
      <c r="D583" s="41">
        <v>20.231000000000002</v>
      </c>
      <c r="E583" s="34">
        <f>VLOOKUP(A583,[1]GAS!$A$2:$B$215,2,FALSE)</f>
        <v>3.7099999999999995</v>
      </c>
      <c r="F583" s="13">
        <f t="shared" si="27"/>
        <v>5.7233153638814018</v>
      </c>
      <c r="G583" s="13">
        <f t="shared" si="29"/>
        <v>5.4530997304582218</v>
      </c>
      <c r="H583" s="21">
        <v>43279</v>
      </c>
      <c r="I583" s="22">
        <v>12</v>
      </c>
      <c r="J583" s="13">
        <f t="shared" si="28"/>
        <v>5.7233153638814018</v>
      </c>
      <c r="K583" s="13">
        <f t="shared" si="28"/>
        <v>5.4530997304582218</v>
      </c>
      <c r="L583" s="20">
        <f>MAX(AVERAGE(C585:C588),AVERAGE(C586:C589),AVERAGE(C587:C590),AVERAGE(C588:C591),AVERAGE(C589:C592))</f>
        <v>52.317000000000007</v>
      </c>
      <c r="M583" s="20">
        <f>MAX(AVERAGE(J585:J588),AVERAGE(J586:J589),AVERAGE(J587:J590),AVERAGE(J588:J591),AVERAGE(J589:J592))</f>
        <v>14.101617250673854</v>
      </c>
      <c r="N583" s="20">
        <f>MAX(AVERAGE(D585:D588),AVERAGE(D586:D589),AVERAGE(D587:D590),AVERAGE(D588:D591),AVERAGE(D589:D592))</f>
        <v>28.410699999999999</v>
      </c>
      <c r="O583" s="20">
        <f>MAX(AVERAGE(K585:K588),AVERAGE(K586:K589),AVERAGE(K587:K590),AVERAGE(K588:K591),AVERAGE(K589:K592))</f>
        <v>7.6578706199460926</v>
      </c>
    </row>
    <row r="584" spans="1:15">
      <c r="A584" s="21">
        <v>43279</v>
      </c>
      <c r="B584" s="22">
        <v>13</v>
      </c>
      <c r="C584" s="41">
        <v>23.738499999999998</v>
      </c>
      <c r="D584" s="41">
        <v>19.7913</v>
      </c>
      <c r="E584" s="34">
        <f>VLOOKUP(A584,[1]GAS!$A$2:$B$215,2,FALSE)</f>
        <v>3.7099999999999995</v>
      </c>
      <c r="F584" s="13">
        <f t="shared" si="27"/>
        <v>6.3985175202156341</v>
      </c>
      <c r="G584" s="13">
        <f t="shared" si="29"/>
        <v>5.3345822102425879</v>
      </c>
      <c r="H584" s="21">
        <v>43279</v>
      </c>
      <c r="I584" s="22">
        <v>13</v>
      </c>
      <c r="J584" s="13">
        <f t="shared" si="28"/>
        <v>6.3985175202156341</v>
      </c>
      <c r="K584" s="13">
        <f t="shared" si="28"/>
        <v>5.3345822102425879</v>
      </c>
    </row>
    <row r="585" spans="1:15">
      <c r="A585" s="21">
        <v>43279</v>
      </c>
      <c r="B585" s="22">
        <v>14</v>
      </c>
      <c r="C585" s="41">
        <v>24.547899999999998</v>
      </c>
      <c r="D585" s="41">
        <v>20.434899999999999</v>
      </c>
      <c r="E585" s="34">
        <f>VLOOKUP(A585,[1]GAS!$A$2:$B$215,2,FALSE)</f>
        <v>3.7099999999999995</v>
      </c>
      <c r="F585" s="13">
        <f t="shared" si="27"/>
        <v>6.6166846361185989</v>
      </c>
      <c r="G585" s="13">
        <f t="shared" si="29"/>
        <v>5.508059299191375</v>
      </c>
      <c r="H585" s="21">
        <v>43279</v>
      </c>
      <c r="I585" s="22">
        <v>14</v>
      </c>
      <c r="J585" s="13">
        <f t="shared" si="28"/>
        <v>6.6166846361185989</v>
      </c>
      <c r="K585" s="13">
        <f t="shared" si="28"/>
        <v>5.508059299191375</v>
      </c>
    </row>
    <row r="586" spans="1:15">
      <c r="A586" s="21">
        <v>43279</v>
      </c>
      <c r="B586" s="22">
        <v>15</v>
      </c>
      <c r="C586" s="41">
        <v>26.334900000000001</v>
      </c>
      <c r="D586" s="41">
        <v>20.4693</v>
      </c>
      <c r="E586" s="34">
        <f>VLOOKUP(A586,[1]GAS!$A$2:$B$215,2,FALSE)</f>
        <v>3.7099999999999995</v>
      </c>
      <c r="F586" s="13">
        <f t="shared" si="27"/>
        <v>7.0983557951482492</v>
      </c>
      <c r="G586" s="13">
        <f t="shared" si="29"/>
        <v>5.5173315363881414</v>
      </c>
      <c r="H586" s="21">
        <v>43279</v>
      </c>
      <c r="I586" s="22">
        <v>15</v>
      </c>
      <c r="J586" s="13">
        <f t="shared" si="28"/>
        <v>7.0983557951482492</v>
      </c>
      <c r="K586" s="13">
        <f t="shared" si="28"/>
        <v>5.5173315363881414</v>
      </c>
    </row>
    <row r="587" spans="1:15">
      <c r="A587" s="21">
        <v>43279</v>
      </c>
      <c r="B587" s="22">
        <v>16</v>
      </c>
      <c r="C587" s="41">
        <v>32.411900000000003</v>
      </c>
      <c r="D587" s="41">
        <v>21.300999999999998</v>
      </c>
      <c r="E587" s="34">
        <f>VLOOKUP(A587,[1]GAS!$A$2:$B$215,2,FALSE)</f>
        <v>3.7099999999999995</v>
      </c>
      <c r="F587" s="13">
        <f t="shared" si="27"/>
        <v>8.7363611859838297</v>
      </c>
      <c r="G587" s="13">
        <f t="shared" si="29"/>
        <v>5.7415094339622641</v>
      </c>
      <c r="H587" s="21">
        <v>43279</v>
      </c>
      <c r="I587" s="22">
        <v>16</v>
      </c>
      <c r="J587" s="13">
        <f t="shared" si="28"/>
        <v>8.7363611859838297</v>
      </c>
      <c r="K587" s="13">
        <f t="shared" si="28"/>
        <v>5.7415094339622641</v>
      </c>
    </row>
    <row r="588" spans="1:15">
      <c r="A588" s="21">
        <v>43279</v>
      </c>
      <c r="B588" s="22">
        <v>17</v>
      </c>
      <c r="C588" s="41">
        <v>35.099400000000003</v>
      </c>
      <c r="D588" s="41">
        <v>20.258600000000001</v>
      </c>
      <c r="E588" s="34">
        <f>VLOOKUP(A588,[1]GAS!$A$2:$B$215,2,FALSE)</f>
        <v>3.7099999999999995</v>
      </c>
      <c r="F588" s="13">
        <f t="shared" si="27"/>
        <v>9.4607547169811337</v>
      </c>
      <c r="G588" s="13">
        <f t="shared" si="29"/>
        <v>5.4605390835579524</v>
      </c>
      <c r="H588" s="21">
        <v>43279</v>
      </c>
      <c r="I588" s="22">
        <v>17</v>
      </c>
      <c r="J588" s="13">
        <f t="shared" si="28"/>
        <v>9.4607547169811337</v>
      </c>
      <c r="K588" s="13">
        <f t="shared" si="28"/>
        <v>5.4605390835579524</v>
      </c>
    </row>
    <row r="589" spans="1:15">
      <c r="A589" s="21">
        <v>43279</v>
      </c>
      <c r="B589" s="22">
        <v>18</v>
      </c>
      <c r="C589" s="41">
        <v>42.747100000000003</v>
      </c>
      <c r="D589" s="41">
        <v>22.988</v>
      </c>
      <c r="E589" s="34">
        <f>VLOOKUP(A589,[1]GAS!$A$2:$B$215,2,FALSE)</f>
        <v>3.7099999999999995</v>
      </c>
      <c r="F589" s="13">
        <f t="shared" si="27"/>
        <v>11.522129380053912</v>
      </c>
      <c r="G589" s="13">
        <f t="shared" si="29"/>
        <v>6.1962264150943405</v>
      </c>
      <c r="H589" s="21">
        <v>43279</v>
      </c>
      <c r="I589" s="22">
        <v>18</v>
      </c>
      <c r="J589" s="13">
        <f t="shared" si="28"/>
        <v>11.522129380053912</v>
      </c>
      <c r="K589" s="13">
        <f t="shared" si="28"/>
        <v>6.1962264150943405</v>
      </c>
    </row>
    <row r="590" spans="1:15">
      <c r="A590" s="21">
        <v>43279</v>
      </c>
      <c r="B590" s="22">
        <v>19</v>
      </c>
      <c r="C590" s="41">
        <v>46.4604</v>
      </c>
      <c r="D590" s="41">
        <v>27.562799999999999</v>
      </c>
      <c r="E590" s="34">
        <f>VLOOKUP(A590,[1]GAS!$A$2:$B$215,2,FALSE)</f>
        <v>3.7099999999999995</v>
      </c>
      <c r="F590" s="13">
        <f t="shared" si="27"/>
        <v>12.523018867924529</v>
      </c>
      <c r="G590" s="13">
        <f t="shared" si="29"/>
        <v>7.4293261455525617</v>
      </c>
      <c r="H590" s="21">
        <v>43279</v>
      </c>
      <c r="I590" s="22">
        <v>19</v>
      </c>
      <c r="J590" s="13">
        <f t="shared" si="28"/>
        <v>12.523018867924529</v>
      </c>
      <c r="K590" s="13">
        <f t="shared" si="28"/>
        <v>7.4293261455525617</v>
      </c>
    </row>
    <row r="591" spans="1:15">
      <c r="A591" s="21">
        <v>43279</v>
      </c>
      <c r="B591" s="22">
        <v>20</v>
      </c>
      <c r="C591" s="41">
        <v>69.317800000000005</v>
      </c>
      <c r="D591" s="41">
        <v>33.230699999999999</v>
      </c>
      <c r="E591" s="34">
        <f>VLOOKUP(A591,[1]GAS!$A$2:$B$215,2,FALSE)</f>
        <v>3.7099999999999995</v>
      </c>
      <c r="F591" s="13">
        <f t="shared" si="27"/>
        <v>18.684043126684639</v>
      </c>
      <c r="G591" s="13">
        <f t="shared" si="29"/>
        <v>8.9570619946091661</v>
      </c>
      <c r="H591" s="21">
        <v>43279</v>
      </c>
      <c r="I591" s="22">
        <v>20</v>
      </c>
      <c r="J591" s="13">
        <f t="shared" si="28"/>
        <v>18.684043126684639</v>
      </c>
      <c r="K591" s="13">
        <f t="shared" si="28"/>
        <v>8.9570619946091661</v>
      </c>
    </row>
    <row r="592" spans="1:15">
      <c r="A592" s="21">
        <v>43279</v>
      </c>
      <c r="B592" s="22">
        <v>21</v>
      </c>
      <c r="C592" s="41">
        <v>50.742699999999999</v>
      </c>
      <c r="D592" s="41">
        <v>29.8613</v>
      </c>
      <c r="E592" s="34">
        <f>VLOOKUP(A592,[1]GAS!$A$2:$B$215,2,FALSE)</f>
        <v>3.7099999999999995</v>
      </c>
      <c r="F592" s="13">
        <f t="shared" si="27"/>
        <v>13.677277628032346</v>
      </c>
      <c r="G592" s="13">
        <f t="shared" si="29"/>
        <v>8.0488679245283024</v>
      </c>
      <c r="H592" s="21">
        <v>43279</v>
      </c>
      <c r="I592" s="22">
        <v>21</v>
      </c>
      <c r="J592" s="13">
        <f t="shared" si="28"/>
        <v>13.677277628032346</v>
      </c>
      <c r="K592" s="13">
        <f t="shared" si="28"/>
        <v>8.0488679245283024</v>
      </c>
    </row>
    <row r="593" spans="1:15">
      <c r="A593" s="21">
        <v>43280</v>
      </c>
      <c r="B593" s="22">
        <v>12</v>
      </c>
      <c r="C593" s="41">
        <v>25.704499999999999</v>
      </c>
      <c r="D593" s="41">
        <v>18.411799999999999</v>
      </c>
      <c r="E593" s="34">
        <f>VLOOKUP(A593,[1]GAS!$A$2:$B$215,2,FALSE)</f>
        <v>3.16</v>
      </c>
      <c r="F593" s="13">
        <f t="shared" si="27"/>
        <v>8.1343354430379744</v>
      </c>
      <c r="G593" s="13">
        <f t="shared" si="29"/>
        <v>5.826518987341772</v>
      </c>
      <c r="H593" s="21">
        <v>43280</v>
      </c>
      <c r="I593" s="22">
        <v>12</v>
      </c>
      <c r="J593" s="13">
        <f t="shared" si="28"/>
        <v>8.1343354430379744</v>
      </c>
      <c r="K593" s="13">
        <f t="shared" si="28"/>
        <v>5.826518987341772</v>
      </c>
      <c r="L593" s="20">
        <f>MAX(AVERAGE(C595:C598),AVERAGE(C596:C599),AVERAGE(C597:C600),AVERAGE(C598:C601),AVERAGE(C599:C602))</f>
        <v>49.843924999999999</v>
      </c>
      <c r="M593" s="20">
        <f>MAX(AVERAGE(J595:J598),AVERAGE(J596:J599),AVERAGE(J597:J600),AVERAGE(J598:J601),AVERAGE(J599:J602))</f>
        <v>15.773393987341771</v>
      </c>
      <c r="N593" s="20">
        <f>MAX(AVERAGE(D595:D598),AVERAGE(D596:D599),AVERAGE(D597:D600),AVERAGE(D598:D601),AVERAGE(D599:D602))</f>
        <v>23.262725</v>
      </c>
      <c r="O593" s="20">
        <f>MAX(AVERAGE(K595:K598),AVERAGE(K596:K599),AVERAGE(K597:K600),AVERAGE(K598:K601),AVERAGE(K599:K602))</f>
        <v>7.3616218354430369</v>
      </c>
    </row>
    <row r="594" spans="1:15">
      <c r="A594" s="21">
        <v>43280</v>
      </c>
      <c r="B594" s="22">
        <v>13</v>
      </c>
      <c r="C594" s="41">
        <v>26.4011</v>
      </c>
      <c r="D594" s="41">
        <v>17.892399999999999</v>
      </c>
      <c r="E594" s="34">
        <f>VLOOKUP(A594,[1]GAS!$A$2:$B$215,2,FALSE)</f>
        <v>3.16</v>
      </c>
      <c r="F594" s="13">
        <f t="shared" si="27"/>
        <v>8.3547784810126569</v>
      </c>
      <c r="G594" s="13">
        <f t="shared" si="29"/>
        <v>5.6621518987341766</v>
      </c>
      <c r="H594" s="21">
        <v>43280</v>
      </c>
      <c r="I594" s="22">
        <v>13</v>
      </c>
      <c r="J594" s="13">
        <f t="shared" si="28"/>
        <v>8.3547784810126569</v>
      </c>
      <c r="K594" s="13">
        <f t="shared" si="28"/>
        <v>5.6621518987341766</v>
      </c>
    </row>
    <row r="595" spans="1:15">
      <c r="A595" s="21">
        <v>43280</v>
      </c>
      <c r="B595" s="22">
        <v>14</v>
      </c>
      <c r="C595" s="41">
        <v>30.825099999999999</v>
      </c>
      <c r="D595" s="41">
        <v>18.1447</v>
      </c>
      <c r="E595" s="34">
        <f>VLOOKUP(A595,[1]GAS!$A$2:$B$215,2,FALSE)</f>
        <v>3.16</v>
      </c>
      <c r="F595" s="13">
        <f t="shared" si="27"/>
        <v>9.7547784810126572</v>
      </c>
      <c r="G595" s="13">
        <f t="shared" si="29"/>
        <v>5.7419936708860755</v>
      </c>
      <c r="H595" s="21">
        <v>43280</v>
      </c>
      <c r="I595" s="22">
        <v>14</v>
      </c>
      <c r="J595" s="13">
        <f t="shared" si="28"/>
        <v>9.7547784810126572</v>
      </c>
      <c r="K595" s="13">
        <f t="shared" si="28"/>
        <v>5.7419936708860755</v>
      </c>
    </row>
    <row r="596" spans="1:15">
      <c r="A596" s="21">
        <v>43280</v>
      </c>
      <c r="B596" s="22">
        <v>15</v>
      </c>
      <c r="C596" s="41">
        <v>29.4694</v>
      </c>
      <c r="D596" s="41">
        <v>17.171199999999999</v>
      </c>
      <c r="E596" s="34">
        <f>VLOOKUP(A596,[1]GAS!$A$2:$B$215,2,FALSE)</f>
        <v>3.16</v>
      </c>
      <c r="F596" s="13">
        <f t="shared" si="27"/>
        <v>9.3257594936708852</v>
      </c>
      <c r="G596" s="13">
        <f t="shared" si="29"/>
        <v>5.4339240506329105</v>
      </c>
      <c r="H596" s="21">
        <v>43280</v>
      </c>
      <c r="I596" s="22">
        <v>15</v>
      </c>
      <c r="J596" s="13">
        <f t="shared" si="28"/>
        <v>9.3257594936708852</v>
      </c>
      <c r="K596" s="13">
        <f t="shared" si="28"/>
        <v>5.4339240506329105</v>
      </c>
    </row>
    <row r="597" spans="1:15">
      <c r="A597" s="21">
        <v>43280</v>
      </c>
      <c r="B597" s="22">
        <v>16</v>
      </c>
      <c r="C597" s="41">
        <v>31.312899999999999</v>
      </c>
      <c r="D597" s="41">
        <v>18.821100000000001</v>
      </c>
      <c r="E597" s="34">
        <f>VLOOKUP(A597,[1]GAS!$A$2:$B$215,2,FALSE)</f>
        <v>3.16</v>
      </c>
      <c r="F597" s="13">
        <f t="shared" si="27"/>
        <v>9.9091455696202519</v>
      </c>
      <c r="G597" s="13">
        <f t="shared" si="29"/>
        <v>5.9560443037974684</v>
      </c>
      <c r="H597" s="21">
        <v>43280</v>
      </c>
      <c r="I597" s="22">
        <v>16</v>
      </c>
      <c r="J597" s="13">
        <f t="shared" si="28"/>
        <v>9.9091455696202519</v>
      </c>
      <c r="K597" s="13">
        <f t="shared" si="28"/>
        <v>5.9560443037974684</v>
      </c>
    </row>
    <row r="598" spans="1:15">
      <c r="A598" s="21">
        <v>43280</v>
      </c>
      <c r="B598" s="22">
        <v>17</v>
      </c>
      <c r="C598" s="41">
        <v>34.858800000000002</v>
      </c>
      <c r="D598" s="41">
        <v>18.998100000000001</v>
      </c>
      <c r="E598" s="34">
        <f>VLOOKUP(A598,[1]GAS!$A$2:$B$215,2,FALSE)</f>
        <v>3.16</v>
      </c>
      <c r="F598" s="13">
        <f t="shared" si="27"/>
        <v>11.03126582278481</v>
      </c>
      <c r="G598" s="13">
        <f t="shared" si="29"/>
        <v>6.0120569620253166</v>
      </c>
      <c r="H598" s="21">
        <v>43280</v>
      </c>
      <c r="I598" s="22">
        <v>17</v>
      </c>
      <c r="J598" s="13">
        <f t="shared" si="28"/>
        <v>11.03126582278481</v>
      </c>
      <c r="K598" s="13">
        <f t="shared" si="28"/>
        <v>6.0120569620253166</v>
      </c>
    </row>
    <row r="599" spans="1:15">
      <c r="A599" s="21">
        <v>43280</v>
      </c>
      <c r="B599" s="22">
        <v>18</v>
      </c>
      <c r="C599" s="41">
        <v>39.696100000000001</v>
      </c>
      <c r="D599" s="41">
        <v>19.0443</v>
      </c>
      <c r="E599" s="34">
        <f>VLOOKUP(A599,[1]GAS!$A$2:$B$215,2,FALSE)</f>
        <v>3.16</v>
      </c>
      <c r="F599" s="13">
        <f t="shared" si="27"/>
        <v>12.562056962025316</v>
      </c>
      <c r="G599" s="13">
        <f t="shared" si="29"/>
        <v>6.0266772151898733</v>
      </c>
      <c r="H599" s="21">
        <v>43280</v>
      </c>
      <c r="I599" s="22">
        <v>18</v>
      </c>
      <c r="J599" s="13">
        <f t="shared" si="28"/>
        <v>12.562056962025316</v>
      </c>
      <c r="K599" s="13">
        <f t="shared" si="28"/>
        <v>6.0266772151898733</v>
      </c>
    </row>
    <row r="600" spans="1:15">
      <c r="A600" s="21">
        <v>43280</v>
      </c>
      <c r="B600" s="22">
        <v>19</v>
      </c>
      <c r="C600" s="41">
        <v>47.272399999999998</v>
      </c>
      <c r="D600" s="41">
        <v>20.495200000000001</v>
      </c>
      <c r="E600" s="34">
        <f>VLOOKUP(A600,[1]GAS!$A$2:$B$215,2,FALSE)</f>
        <v>3.16</v>
      </c>
      <c r="F600" s="13">
        <f t="shared" si="27"/>
        <v>14.959620253164555</v>
      </c>
      <c r="G600" s="13">
        <f t="shared" si="29"/>
        <v>6.4858227848101269</v>
      </c>
      <c r="H600" s="21">
        <v>43280</v>
      </c>
      <c r="I600" s="22">
        <v>19</v>
      </c>
      <c r="J600" s="13">
        <f t="shared" si="28"/>
        <v>14.959620253164555</v>
      </c>
      <c r="K600" s="13">
        <f t="shared" si="28"/>
        <v>6.4858227848101269</v>
      </c>
    </row>
    <row r="601" spans="1:15">
      <c r="A601" s="21">
        <v>43280</v>
      </c>
      <c r="B601" s="22">
        <v>20</v>
      </c>
      <c r="C601" s="41">
        <v>59.921300000000002</v>
      </c>
      <c r="D601" s="41">
        <v>29.08</v>
      </c>
      <c r="E601" s="34">
        <f>VLOOKUP(A601,[1]GAS!$A$2:$B$215,2,FALSE)</f>
        <v>3.16</v>
      </c>
      <c r="F601" s="13">
        <f t="shared" si="27"/>
        <v>18.962436708860761</v>
      </c>
      <c r="G601" s="13">
        <f t="shared" si="29"/>
        <v>9.2025316455696196</v>
      </c>
      <c r="H601" s="21">
        <v>43280</v>
      </c>
      <c r="I601" s="22">
        <v>20</v>
      </c>
      <c r="J601" s="13">
        <f t="shared" si="28"/>
        <v>18.962436708860761</v>
      </c>
      <c r="K601" s="13">
        <f t="shared" si="28"/>
        <v>9.2025316455696196</v>
      </c>
    </row>
    <row r="602" spans="1:15">
      <c r="A602" s="21">
        <v>43280</v>
      </c>
      <c r="B602" s="22">
        <v>21</v>
      </c>
      <c r="C602" s="41">
        <v>52.485900000000001</v>
      </c>
      <c r="D602" s="41">
        <v>24.4314</v>
      </c>
      <c r="E602" s="34">
        <f>VLOOKUP(A602,[1]GAS!$A$2:$B$215,2,FALSE)</f>
        <v>3.16</v>
      </c>
      <c r="F602" s="13">
        <f t="shared" si="27"/>
        <v>16.609462025316454</v>
      </c>
      <c r="G602" s="13">
        <f t="shared" si="29"/>
        <v>7.7314556962025316</v>
      </c>
      <c r="H602" s="21">
        <v>43280</v>
      </c>
      <c r="I602" s="22">
        <v>21</v>
      </c>
      <c r="J602" s="13">
        <f t="shared" si="28"/>
        <v>16.609462025316454</v>
      </c>
      <c r="K602" s="13">
        <f t="shared" si="28"/>
        <v>7.7314556962025316</v>
      </c>
    </row>
    <row r="603" spans="1:15">
      <c r="A603" s="21">
        <v>43281</v>
      </c>
      <c r="B603" s="22">
        <v>12</v>
      </c>
      <c r="C603" s="41">
        <v>23.899100000000001</v>
      </c>
      <c r="D603" s="41">
        <v>19.003799999999998</v>
      </c>
      <c r="E603" s="34">
        <f>VLOOKUP(A603,[1]GAS!$A$2:$B$215,2,FALSE)</f>
        <v>3.09</v>
      </c>
      <c r="F603" s="13">
        <f t="shared" si="27"/>
        <v>7.7343365695792885</v>
      </c>
      <c r="G603" s="13">
        <f t="shared" si="29"/>
        <v>6.1500970873786409</v>
      </c>
      <c r="H603" s="21">
        <v>43281</v>
      </c>
      <c r="I603" s="22">
        <v>12</v>
      </c>
      <c r="J603" s="13">
        <f t="shared" si="28"/>
        <v>7.7343365695792885</v>
      </c>
      <c r="K603" s="13">
        <f t="shared" si="28"/>
        <v>6.1500970873786409</v>
      </c>
      <c r="L603" s="20">
        <f>MAX(AVERAGE(C605:C608),AVERAGE(C606:C609),AVERAGE(C607:C610),AVERAGE(C608:C611),AVERAGE(C609:C612))</f>
        <v>49.954324999999997</v>
      </c>
      <c r="M603" s="20">
        <f>MAX(AVERAGE(J605:J608),AVERAGE(J606:J609),AVERAGE(J607:J610),AVERAGE(J608:J611),AVERAGE(J609:J612))</f>
        <v>16.166448220064726</v>
      </c>
      <c r="N603" s="20">
        <f>MAX(AVERAGE(D605:D608),AVERAGE(D606:D609),AVERAGE(D607:D610),AVERAGE(D608:D611),AVERAGE(D609:D612))</f>
        <v>29.465075000000002</v>
      </c>
      <c r="O603" s="20">
        <f>MAX(AVERAGE(K605:K608),AVERAGE(K606:K609),AVERAGE(K607:K610),AVERAGE(K608:K611),AVERAGE(K609:K612))</f>
        <v>9.5356229773462786</v>
      </c>
    </row>
    <row r="604" spans="1:15">
      <c r="A604" s="21">
        <v>43281</v>
      </c>
      <c r="B604" s="22">
        <v>13</v>
      </c>
      <c r="C604" s="41">
        <v>27.6553</v>
      </c>
      <c r="D604" s="41">
        <v>20.401599999999998</v>
      </c>
      <c r="E604" s="34">
        <f>VLOOKUP(A604,[1]GAS!$A$2:$B$215,2,FALSE)</f>
        <v>3.09</v>
      </c>
      <c r="F604" s="13">
        <f t="shared" si="27"/>
        <v>8.9499352750809074</v>
      </c>
      <c r="G604" s="13">
        <f t="shared" si="29"/>
        <v>6.6024595469255658</v>
      </c>
      <c r="H604" s="21">
        <v>43281</v>
      </c>
      <c r="I604" s="22">
        <v>13</v>
      </c>
      <c r="J604" s="13">
        <f t="shared" si="28"/>
        <v>8.9499352750809074</v>
      </c>
      <c r="K604" s="13">
        <f t="shared" si="28"/>
        <v>6.6024595469255658</v>
      </c>
    </row>
    <row r="605" spans="1:15">
      <c r="A605" s="21">
        <v>43281</v>
      </c>
      <c r="B605" s="22">
        <v>14</v>
      </c>
      <c r="C605" s="41">
        <v>29.429500000000001</v>
      </c>
      <c r="D605" s="41">
        <v>18.8431</v>
      </c>
      <c r="E605" s="34">
        <f>VLOOKUP(A605,[1]GAS!$A$2:$B$215,2,FALSE)</f>
        <v>3.09</v>
      </c>
      <c r="F605" s="13">
        <f t="shared" si="27"/>
        <v>9.5241100323624597</v>
      </c>
      <c r="G605" s="13">
        <f t="shared" si="29"/>
        <v>6.0980906148867318</v>
      </c>
      <c r="H605" s="21">
        <v>43281</v>
      </c>
      <c r="I605" s="22">
        <v>14</v>
      </c>
      <c r="J605" s="13">
        <f t="shared" si="28"/>
        <v>9.5241100323624597</v>
      </c>
      <c r="K605" s="13">
        <f t="shared" si="28"/>
        <v>6.0980906148867318</v>
      </c>
    </row>
    <row r="606" spans="1:15">
      <c r="A606" s="21">
        <v>43281</v>
      </c>
      <c r="B606" s="22">
        <v>15</v>
      </c>
      <c r="C606" s="41">
        <v>29.958100000000002</v>
      </c>
      <c r="D606" s="41">
        <v>21.5137</v>
      </c>
      <c r="E606" s="34">
        <f>VLOOKUP(A606,[1]GAS!$A$2:$B$215,2,FALSE)</f>
        <v>3.09</v>
      </c>
      <c r="F606" s="13">
        <f t="shared" si="27"/>
        <v>9.6951779935275084</v>
      </c>
      <c r="G606" s="13">
        <f t="shared" si="29"/>
        <v>6.9623624595469256</v>
      </c>
      <c r="H606" s="21">
        <v>43281</v>
      </c>
      <c r="I606" s="22">
        <v>15</v>
      </c>
      <c r="J606" s="13">
        <f t="shared" si="28"/>
        <v>9.6951779935275084</v>
      </c>
      <c r="K606" s="13">
        <f t="shared" si="28"/>
        <v>6.9623624595469256</v>
      </c>
    </row>
    <row r="607" spans="1:15">
      <c r="A607" s="21">
        <v>43281</v>
      </c>
      <c r="B607" s="22">
        <v>16</v>
      </c>
      <c r="C607" s="41">
        <v>35.666699999999999</v>
      </c>
      <c r="D607" s="41">
        <v>24.342199999999998</v>
      </c>
      <c r="E607" s="34">
        <f>VLOOKUP(A607,[1]GAS!$A$2:$B$215,2,FALSE)</f>
        <v>3.09</v>
      </c>
      <c r="F607" s="13">
        <f t="shared" si="27"/>
        <v>11.5426213592233</v>
      </c>
      <c r="G607" s="13">
        <f t="shared" si="29"/>
        <v>7.8777346278317149</v>
      </c>
      <c r="H607" s="21">
        <v>43281</v>
      </c>
      <c r="I607" s="22">
        <v>16</v>
      </c>
      <c r="J607" s="13">
        <f t="shared" si="28"/>
        <v>11.5426213592233</v>
      </c>
      <c r="K607" s="13">
        <f t="shared" si="28"/>
        <v>7.8777346278317149</v>
      </c>
    </row>
    <row r="608" spans="1:15">
      <c r="A608" s="21">
        <v>43281</v>
      </c>
      <c r="B608" s="22">
        <v>17</v>
      </c>
      <c r="C608" s="41">
        <v>37.1511</v>
      </c>
      <c r="D608" s="41">
        <v>28.470500000000001</v>
      </c>
      <c r="E608" s="34">
        <f>VLOOKUP(A608,[1]GAS!$A$2:$B$215,2,FALSE)</f>
        <v>3.09</v>
      </c>
      <c r="F608" s="13">
        <f t="shared" si="27"/>
        <v>12.023009708737865</v>
      </c>
      <c r="G608" s="13">
        <f t="shared" si="29"/>
        <v>9.2137540453074447</v>
      </c>
      <c r="H608" s="21">
        <v>43281</v>
      </c>
      <c r="I608" s="22">
        <v>17</v>
      </c>
      <c r="J608" s="13">
        <f t="shared" si="28"/>
        <v>12.023009708737865</v>
      </c>
      <c r="K608" s="13">
        <f t="shared" si="28"/>
        <v>9.2137540453074447</v>
      </c>
    </row>
    <row r="609" spans="1:15">
      <c r="A609" s="21">
        <v>43281</v>
      </c>
      <c r="B609" s="22">
        <v>18</v>
      </c>
      <c r="C609" s="41">
        <v>40.823500000000003</v>
      </c>
      <c r="D609" s="41">
        <v>25.572399999999998</v>
      </c>
      <c r="E609" s="34">
        <f>VLOOKUP(A609,[1]GAS!$A$2:$B$215,2,FALSE)</f>
        <v>3.09</v>
      </c>
      <c r="F609" s="13">
        <f t="shared" si="27"/>
        <v>13.21148867313916</v>
      </c>
      <c r="G609" s="13">
        <f t="shared" si="29"/>
        <v>8.2758576051779933</v>
      </c>
      <c r="H609" s="21">
        <v>43281</v>
      </c>
      <c r="I609" s="22">
        <v>18</v>
      </c>
      <c r="J609" s="13">
        <f t="shared" si="28"/>
        <v>13.21148867313916</v>
      </c>
      <c r="K609" s="13">
        <f t="shared" si="28"/>
        <v>8.2758576051779933</v>
      </c>
    </row>
    <row r="610" spans="1:15">
      <c r="A610" s="21">
        <v>43281</v>
      </c>
      <c r="B610" s="22">
        <v>19</v>
      </c>
      <c r="C610" s="41">
        <v>48.335900000000002</v>
      </c>
      <c r="D610" s="41">
        <v>26.002300000000002</v>
      </c>
      <c r="E610" s="34">
        <f>VLOOKUP(A610,[1]GAS!$A$2:$B$215,2,FALSE)</f>
        <v>3.09</v>
      </c>
      <c r="F610" s="13">
        <f t="shared" si="27"/>
        <v>15.642686084142396</v>
      </c>
      <c r="G610" s="13">
        <f t="shared" si="29"/>
        <v>8.4149838187702279</v>
      </c>
      <c r="H610" s="21">
        <v>43281</v>
      </c>
      <c r="I610" s="22">
        <v>19</v>
      </c>
      <c r="J610" s="13">
        <f t="shared" si="28"/>
        <v>15.642686084142396</v>
      </c>
      <c r="K610" s="13">
        <f t="shared" si="28"/>
        <v>8.4149838187702279</v>
      </c>
    </row>
    <row r="611" spans="1:15">
      <c r="A611" s="21">
        <v>43281</v>
      </c>
      <c r="B611" s="22">
        <v>20</v>
      </c>
      <c r="C611" s="41">
        <v>61.022199999999998</v>
      </c>
      <c r="D611" s="41">
        <v>35.6755</v>
      </c>
      <c r="E611" s="34">
        <f>VLOOKUP(A611,[1]GAS!$A$2:$B$215,2,FALSE)</f>
        <v>3.09</v>
      </c>
      <c r="F611" s="13">
        <f t="shared" si="27"/>
        <v>19.748284789644014</v>
      </c>
      <c r="G611" s="13">
        <f t="shared" si="29"/>
        <v>11.545469255663431</v>
      </c>
      <c r="H611" s="21">
        <v>43281</v>
      </c>
      <c r="I611" s="22">
        <v>20</v>
      </c>
      <c r="J611" s="13">
        <f t="shared" si="28"/>
        <v>19.748284789644014</v>
      </c>
      <c r="K611" s="13">
        <f t="shared" si="28"/>
        <v>11.545469255663431</v>
      </c>
    </row>
    <row r="612" spans="1:15">
      <c r="A612" s="21">
        <v>43281</v>
      </c>
      <c r="B612" s="22">
        <v>21</v>
      </c>
      <c r="C612" s="41">
        <v>49.6357</v>
      </c>
      <c r="D612" s="41">
        <v>30.610099999999999</v>
      </c>
      <c r="E612" s="34">
        <f>VLOOKUP(A612,[1]GAS!$A$2:$B$215,2,FALSE)</f>
        <v>3.09</v>
      </c>
      <c r="F612" s="13">
        <f t="shared" si="27"/>
        <v>16.063333333333333</v>
      </c>
      <c r="G612" s="13">
        <f t="shared" si="29"/>
        <v>9.9061812297734626</v>
      </c>
      <c r="H612" s="21">
        <v>43281</v>
      </c>
      <c r="I612" s="22">
        <v>21</v>
      </c>
      <c r="J612" s="13">
        <f t="shared" si="28"/>
        <v>16.063333333333333</v>
      </c>
      <c r="K612" s="13">
        <f t="shared" si="28"/>
        <v>9.9061812297734626</v>
      </c>
    </row>
    <row r="613" spans="1:15">
      <c r="A613" s="21">
        <v>43282</v>
      </c>
      <c r="B613" s="22">
        <v>12</v>
      </c>
      <c r="C613" s="41">
        <v>17.831499999999998</v>
      </c>
      <c r="D613" s="41">
        <v>18.704999999999998</v>
      </c>
      <c r="E613" s="34">
        <f>VLOOKUP(A613,[1]GAS!$A$2:$B$215,2,FALSE)</f>
        <v>3.0950000000000002</v>
      </c>
      <c r="F613" s="13">
        <f t="shared" si="27"/>
        <v>5.7613893376413561</v>
      </c>
      <c r="G613" s="13">
        <f t="shared" si="29"/>
        <v>6.043618739903069</v>
      </c>
      <c r="H613" s="21">
        <v>43282</v>
      </c>
      <c r="I613" s="22">
        <v>12</v>
      </c>
      <c r="J613" s="13">
        <f t="shared" si="28"/>
        <v>5.7613893376413561</v>
      </c>
      <c r="K613" s="13">
        <f t="shared" si="28"/>
        <v>6.043618739903069</v>
      </c>
      <c r="L613" s="20">
        <f>MAX(AVERAGE(C615:C618),AVERAGE(C616:C619),AVERAGE(C617:C620),AVERAGE(C618:C621),AVERAGE(C619:C622))</f>
        <v>45.509074999999996</v>
      </c>
      <c r="M613" s="20"/>
      <c r="N613" s="20">
        <f>MAX(AVERAGE(D615:D618),AVERAGE(D616:D619),AVERAGE(D617:D620),AVERAGE(D618:D621),AVERAGE(D619:D622))</f>
        <v>63.483275000000006</v>
      </c>
      <c r="O613" s="20"/>
    </row>
    <row r="614" spans="1:15">
      <c r="A614" s="21">
        <v>43282</v>
      </c>
      <c r="B614" s="22">
        <v>13</v>
      </c>
      <c r="C614" s="41">
        <v>19.718800000000002</v>
      </c>
      <c r="D614" s="41">
        <v>24.412099999999999</v>
      </c>
      <c r="E614" s="34">
        <f>VLOOKUP(A614,[1]GAS!$A$2:$B$215,2,FALSE)</f>
        <v>3.0950000000000002</v>
      </c>
      <c r="F614" s="13">
        <f t="shared" si="27"/>
        <v>6.3711793214862684</v>
      </c>
      <c r="G614" s="13">
        <f t="shared" si="29"/>
        <v>7.8875928917609039</v>
      </c>
      <c r="H614" s="21">
        <v>43282</v>
      </c>
      <c r="I614" s="22">
        <v>13</v>
      </c>
      <c r="J614" s="13">
        <f t="shared" si="28"/>
        <v>6.3711793214862684</v>
      </c>
      <c r="K614" s="13">
        <f t="shared" si="28"/>
        <v>7.8875928917609039</v>
      </c>
    </row>
    <row r="615" spans="1:15">
      <c r="A615" s="21">
        <v>43282</v>
      </c>
      <c r="B615" s="22">
        <v>14</v>
      </c>
      <c r="C615" s="41">
        <v>25.560500000000001</v>
      </c>
      <c r="D615" s="41">
        <v>25.735199999999999</v>
      </c>
      <c r="E615" s="34">
        <f>VLOOKUP(A615,[1]GAS!$A$2:$B$215,2,FALSE)</f>
        <v>3.0950000000000002</v>
      </c>
      <c r="F615" s="13">
        <f t="shared" si="27"/>
        <v>8.2586429725363484</v>
      </c>
      <c r="G615" s="13">
        <f t="shared" si="29"/>
        <v>8.3150888529886906</v>
      </c>
      <c r="H615" s="21">
        <v>43282</v>
      </c>
      <c r="I615" s="22">
        <v>14</v>
      </c>
      <c r="J615" s="13">
        <f t="shared" si="28"/>
        <v>8.2586429725363484</v>
      </c>
      <c r="K615" s="13">
        <f t="shared" si="28"/>
        <v>8.3150888529886906</v>
      </c>
    </row>
    <row r="616" spans="1:15">
      <c r="A616" s="21">
        <v>43282</v>
      </c>
      <c r="B616" s="22">
        <v>15</v>
      </c>
      <c r="C616" s="41">
        <v>28.299900000000001</v>
      </c>
      <c r="D616" s="41">
        <v>25.845099999999999</v>
      </c>
      <c r="E616" s="34">
        <f>VLOOKUP(A616,[1]GAS!$A$2:$B$215,2,FALSE)</f>
        <v>3.0950000000000002</v>
      </c>
      <c r="F616" s="13">
        <f t="shared" si="27"/>
        <v>9.1437479806138935</v>
      </c>
      <c r="G616" s="13">
        <f t="shared" si="29"/>
        <v>8.3505977382875596</v>
      </c>
      <c r="H616" s="21">
        <v>43282</v>
      </c>
      <c r="I616" s="22">
        <v>15</v>
      </c>
      <c r="J616" s="13">
        <f t="shared" si="28"/>
        <v>9.1437479806138935</v>
      </c>
      <c r="K616" s="13">
        <f t="shared" si="28"/>
        <v>8.3505977382875596</v>
      </c>
    </row>
    <row r="617" spans="1:15">
      <c r="A617" s="21">
        <v>43282</v>
      </c>
      <c r="B617" s="22">
        <v>16</v>
      </c>
      <c r="C617" s="41">
        <v>30.227799999999998</v>
      </c>
      <c r="D617" s="41">
        <v>27.563600000000001</v>
      </c>
      <c r="E617" s="34">
        <f>VLOOKUP(A617,[1]GAS!$A$2:$B$215,2,FALSE)</f>
        <v>3.0950000000000002</v>
      </c>
      <c r="F617" s="13">
        <f t="shared" si="27"/>
        <v>9.7666558966074302</v>
      </c>
      <c r="G617" s="13">
        <f t="shared" si="29"/>
        <v>8.9058481421647819</v>
      </c>
      <c r="H617" s="21">
        <v>43282</v>
      </c>
      <c r="I617" s="22">
        <v>16</v>
      </c>
      <c r="J617" s="13">
        <f t="shared" si="28"/>
        <v>9.7666558966074302</v>
      </c>
      <c r="K617" s="13">
        <f t="shared" si="28"/>
        <v>8.9058481421647819</v>
      </c>
    </row>
    <row r="618" spans="1:15">
      <c r="A618" s="21">
        <v>43282</v>
      </c>
      <c r="B618" s="22">
        <v>17</v>
      </c>
      <c r="C618" s="41">
        <v>31.586400000000001</v>
      </c>
      <c r="D618" s="41">
        <v>29.1206</v>
      </c>
      <c r="E618" s="34">
        <f>VLOOKUP(A618,[1]GAS!$A$2:$B$215,2,FALSE)</f>
        <v>3.0950000000000002</v>
      </c>
      <c r="F618" s="13">
        <f t="shared" si="27"/>
        <v>10.20562197092084</v>
      </c>
      <c r="G618" s="13">
        <f t="shared" si="29"/>
        <v>9.4089176090468492</v>
      </c>
      <c r="H618" s="21">
        <v>43282</v>
      </c>
      <c r="I618" s="22">
        <v>17</v>
      </c>
      <c r="J618" s="13">
        <f t="shared" si="28"/>
        <v>10.20562197092084</v>
      </c>
      <c r="K618" s="13">
        <f t="shared" si="28"/>
        <v>9.4089176090468492</v>
      </c>
    </row>
    <row r="619" spans="1:15">
      <c r="A619" s="21">
        <v>43282</v>
      </c>
      <c r="B619" s="22">
        <v>18</v>
      </c>
      <c r="C619" s="41">
        <v>35.938899999999997</v>
      </c>
      <c r="D619" s="41">
        <v>29.730599999999999</v>
      </c>
      <c r="E619" s="34">
        <f>VLOOKUP(A619,[1]GAS!$A$2:$B$215,2,FALSE)</f>
        <v>3.0950000000000002</v>
      </c>
      <c r="F619" s="13">
        <f t="shared" si="27"/>
        <v>11.611922455573504</v>
      </c>
      <c r="G619" s="13">
        <f t="shared" si="29"/>
        <v>9.606009693053311</v>
      </c>
      <c r="H619" s="21">
        <v>43282</v>
      </c>
      <c r="I619" s="22">
        <v>18</v>
      </c>
      <c r="J619" s="13">
        <f t="shared" si="28"/>
        <v>11.611922455573504</v>
      </c>
      <c r="K619" s="13">
        <f t="shared" si="28"/>
        <v>9.606009693053311</v>
      </c>
    </row>
    <row r="620" spans="1:15">
      <c r="A620" s="21">
        <v>43282</v>
      </c>
      <c r="B620" s="22">
        <v>19</v>
      </c>
      <c r="C620" s="41">
        <v>42.788800000000002</v>
      </c>
      <c r="D620" s="41">
        <v>101.87090000000001</v>
      </c>
      <c r="E620" s="34">
        <f>VLOOKUP(A620,[1]GAS!$A$2:$B$215,2,FALSE)</f>
        <v>3.0950000000000002</v>
      </c>
      <c r="F620" s="13">
        <f t="shared" si="27"/>
        <v>13.825137318255249</v>
      </c>
      <c r="G620" s="13">
        <f t="shared" si="29"/>
        <v>32.914668820678514</v>
      </c>
      <c r="H620" s="21">
        <v>43282</v>
      </c>
      <c r="I620" s="22">
        <v>19</v>
      </c>
      <c r="J620" s="13">
        <f t="shared" si="28"/>
        <v>13.825137318255249</v>
      </c>
      <c r="K620" s="13">
        <f t="shared" si="28"/>
        <v>32.914668820678514</v>
      </c>
    </row>
    <row r="621" spans="1:15">
      <c r="A621" s="21">
        <v>43282</v>
      </c>
      <c r="B621" s="22">
        <v>20</v>
      </c>
      <c r="C621" s="41">
        <v>55.1601</v>
      </c>
      <c r="D621" s="41">
        <v>91.8596</v>
      </c>
      <c r="E621" s="34">
        <f>VLOOKUP(A621,[1]GAS!$A$2:$B$215,2,FALSE)</f>
        <v>3.0950000000000002</v>
      </c>
      <c r="F621" s="13">
        <f t="shared" si="27"/>
        <v>17.82232633279483</v>
      </c>
      <c r="G621" s="13">
        <f t="shared" si="29"/>
        <v>29.68</v>
      </c>
      <c r="H621" s="21">
        <v>43282</v>
      </c>
      <c r="I621" s="22">
        <v>20</v>
      </c>
      <c r="J621" s="13">
        <f t="shared" si="28"/>
        <v>17.82232633279483</v>
      </c>
      <c r="K621" s="13">
        <f t="shared" si="28"/>
        <v>29.68</v>
      </c>
    </row>
    <row r="622" spans="1:15">
      <c r="A622" s="21">
        <v>43282</v>
      </c>
      <c r="B622" s="22">
        <v>21</v>
      </c>
      <c r="C622" s="41">
        <v>48.148499999999999</v>
      </c>
      <c r="D622" s="41">
        <v>30.472000000000001</v>
      </c>
      <c r="E622" s="34">
        <f>VLOOKUP(A622,[1]GAS!$A$2:$B$215,2,FALSE)</f>
        <v>3.0950000000000002</v>
      </c>
      <c r="F622" s="13">
        <f t="shared" si="27"/>
        <v>15.556865912762518</v>
      </c>
      <c r="G622" s="13">
        <f t="shared" si="29"/>
        <v>9.8455573505654286</v>
      </c>
      <c r="H622" s="21">
        <v>43282</v>
      </c>
      <c r="I622" s="22">
        <v>21</v>
      </c>
      <c r="J622" s="13">
        <f t="shared" si="28"/>
        <v>15.556865912762518</v>
      </c>
      <c r="K622" s="13">
        <f t="shared" si="28"/>
        <v>9.8455573505654286</v>
      </c>
    </row>
    <row r="623" spans="1:15">
      <c r="A623" s="21">
        <v>43283</v>
      </c>
      <c r="B623" s="22">
        <v>12</v>
      </c>
      <c r="C623" s="41">
        <v>29.734000000000002</v>
      </c>
      <c r="D623" s="41">
        <v>26.220600000000001</v>
      </c>
      <c r="E623" s="34">
        <f>VLOOKUP(A623,[1]GAS!$A$2:$B$215,2,FALSE)</f>
        <v>3.0950000000000002</v>
      </c>
      <c r="F623" s="13">
        <f t="shared" si="27"/>
        <v>9.6071082390953144</v>
      </c>
      <c r="G623" s="13">
        <f t="shared" si="29"/>
        <v>8.4719224555735053</v>
      </c>
      <c r="H623" s="21">
        <v>43283</v>
      </c>
      <c r="I623" s="22">
        <v>12</v>
      </c>
      <c r="J623" s="13">
        <f t="shared" si="28"/>
        <v>9.6071082390953144</v>
      </c>
      <c r="K623" s="13">
        <f t="shared" si="28"/>
        <v>8.4719224555735053</v>
      </c>
      <c r="L623" s="20">
        <f>MAX(AVERAGE(C625:C628),AVERAGE(C626:C629),AVERAGE(C627:C630),AVERAGE(C628:C631),AVERAGE(C629:C632))</f>
        <v>48.059824999999996</v>
      </c>
      <c r="M623" s="20"/>
      <c r="N623" s="20">
        <f>MAX(AVERAGE(D625:D628),AVERAGE(D626:D629),AVERAGE(D627:D630),AVERAGE(D628:D631),AVERAGE(D629:D632))</f>
        <v>66.982174999999998</v>
      </c>
      <c r="O623" s="20"/>
    </row>
    <row r="624" spans="1:15">
      <c r="A624" s="21">
        <v>43283</v>
      </c>
      <c r="B624" s="22">
        <v>13</v>
      </c>
      <c r="C624" s="41">
        <v>30.119800000000001</v>
      </c>
      <c r="D624" s="41">
        <v>24.4087</v>
      </c>
      <c r="E624" s="34">
        <f>VLOOKUP(A624,[1]GAS!$A$2:$B$215,2,FALSE)</f>
        <v>3.0950000000000002</v>
      </c>
      <c r="F624" s="13">
        <f t="shared" si="27"/>
        <v>9.7317609046849753</v>
      </c>
      <c r="G624" s="13">
        <f t="shared" si="29"/>
        <v>7.8864943457189005</v>
      </c>
      <c r="H624" s="21">
        <v>43283</v>
      </c>
      <c r="I624" s="22">
        <v>13</v>
      </c>
      <c r="J624" s="13">
        <f t="shared" si="28"/>
        <v>9.7317609046849753</v>
      </c>
      <c r="K624" s="13">
        <f t="shared" si="28"/>
        <v>7.8864943457189005</v>
      </c>
    </row>
    <row r="625" spans="1:15">
      <c r="A625" s="21">
        <v>43283</v>
      </c>
      <c r="B625" s="22">
        <v>14</v>
      </c>
      <c r="C625" s="41">
        <v>32.160200000000003</v>
      </c>
      <c r="D625" s="41">
        <v>23.747699999999998</v>
      </c>
      <c r="E625" s="34">
        <f>VLOOKUP(A625,[1]GAS!$A$2:$B$215,2,FALSE)</f>
        <v>3.0950000000000002</v>
      </c>
      <c r="F625" s="13">
        <f t="shared" si="27"/>
        <v>10.391017770597738</v>
      </c>
      <c r="G625" s="13">
        <f t="shared" si="29"/>
        <v>7.6729240710823898</v>
      </c>
      <c r="H625" s="21">
        <v>43283</v>
      </c>
      <c r="I625" s="22">
        <v>14</v>
      </c>
      <c r="J625" s="13">
        <f t="shared" si="28"/>
        <v>10.391017770597738</v>
      </c>
      <c r="K625" s="13">
        <f t="shared" si="28"/>
        <v>7.6729240710823898</v>
      </c>
    </row>
    <row r="626" spans="1:15">
      <c r="A626" s="21">
        <v>43283</v>
      </c>
      <c r="B626" s="22">
        <v>15</v>
      </c>
      <c r="C626" s="41">
        <v>33.150599999999997</v>
      </c>
      <c r="D626" s="41">
        <v>25.369499999999999</v>
      </c>
      <c r="E626" s="34">
        <f>VLOOKUP(A626,[1]GAS!$A$2:$B$215,2,FALSE)</f>
        <v>3.0950000000000002</v>
      </c>
      <c r="F626" s="13">
        <f t="shared" si="27"/>
        <v>10.711017770597737</v>
      </c>
      <c r="G626" s="13">
        <f t="shared" si="29"/>
        <v>8.1969305331179303</v>
      </c>
      <c r="H626" s="21">
        <v>43283</v>
      </c>
      <c r="I626" s="22">
        <v>15</v>
      </c>
      <c r="J626" s="13">
        <f t="shared" si="28"/>
        <v>10.711017770597737</v>
      </c>
      <c r="K626" s="13">
        <f t="shared" si="28"/>
        <v>8.1969305331179303</v>
      </c>
    </row>
    <row r="627" spans="1:15">
      <c r="A627" s="21">
        <v>43283</v>
      </c>
      <c r="B627" s="22">
        <v>16</v>
      </c>
      <c r="C627" s="41">
        <v>33.863300000000002</v>
      </c>
      <c r="D627" s="41">
        <v>26.191800000000001</v>
      </c>
      <c r="E627" s="34">
        <f>VLOOKUP(A627,[1]GAS!$A$2:$B$215,2,FALSE)</f>
        <v>3.0950000000000002</v>
      </c>
      <c r="F627" s="13">
        <f t="shared" si="27"/>
        <v>10.941292407108239</v>
      </c>
      <c r="G627" s="13">
        <f t="shared" si="29"/>
        <v>8.4626171243941837</v>
      </c>
      <c r="H627" s="21">
        <v>43283</v>
      </c>
      <c r="I627" s="22">
        <v>16</v>
      </c>
      <c r="J627" s="13">
        <f t="shared" si="28"/>
        <v>10.941292407108239</v>
      </c>
      <c r="K627" s="13">
        <f t="shared" si="28"/>
        <v>8.4626171243941837</v>
      </c>
    </row>
    <row r="628" spans="1:15">
      <c r="A628" s="21">
        <v>43283</v>
      </c>
      <c r="B628" s="22">
        <v>17</v>
      </c>
      <c r="C628" s="41">
        <v>40.1661</v>
      </c>
      <c r="D628" s="41">
        <v>23.145700000000001</v>
      </c>
      <c r="E628" s="34">
        <f>VLOOKUP(A628,[1]GAS!$A$2:$B$215,2,FALSE)</f>
        <v>3.0950000000000002</v>
      </c>
      <c r="F628" s="13">
        <f t="shared" si="27"/>
        <v>12.97773828756058</v>
      </c>
      <c r="G628" s="13">
        <f t="shared" si="29"/>
        <v>7.4784168012924068</v>
      </c>
      <c r="H628" s="21">
        <v>43283</v>
      </c>
      <c r="I628" s="22">
        <v>17</v>
      </c>
      <c r="J628" s="13">
        <f t="shared" si="28"/>
        <v>12.97773828756058</v>
      </c>
      <c r="K628" s="13">
        <f t="shared" si="28"/>
        <v>7.4784168012924068</v>
      </c>
    </row>
    <row r="629" spans="1:15">
      <c r="A629" s="21">
        <v>43283</v>
      </c>
      <c r="B629" s="22">
        <v>18</v>
      </c>
      <c r="C629" s="41">
        <v>38.5443</v>
      </c>
      <c r="D629" s="41">
        <v>25.866599999999998</v>
      </c>
      <c r="E629" s="34">
        <f>VLOOKUP(A629,[1]GAS!$A$2:$B$215,2,FALSE)</f>
        <v>3.0950000000000002</v>
      </c>
      <c r="F629" s="13">
        <f t="shared" si="27"/>
        <v>12.45373182552504</v>
      </c>
      <c r="G629" s="13">
        <f t="shared" si="29"/>
        <v>8.3575444264943446</v>
      </c>
      <c r="H629" s="21">
        <v>43283</v>
      </c>
      <c r="I629" s="22">
        <v>18</v>
      </c>
      <c r="J629" s="13">
        <f t="shared" si="28"/>
        <v>12.45373182552504</v>
      </c>
      <c r="K629" s="13">
        <f t="shared" si="28"/>
        <v>8.3575444264943446</v>
      </c>
    </row>
    <row r="630" spans="1:15">
      <c r="A630" s="21">
        <v>43283</v>
      </c>
      <c r="B630" s="22">
        <v>19</v>
      </c>
      <c r="C630" s="41">
        <v>47.716799999999999</v>
      </c>
      <c r="D630" s="41">
        <v>138.6677</v>
      </c>
      <c r="E630" s="34">
        <f>VLOOKUP(A630,[1]GAS!$A$2:$B$215,2,FALSE)</f>
        <v>3.0950000000000002</v>
      </c>
      <c r="F630" s="13">
        <f t="shared" si="27"/>
        <v>15.417382875605815</v>
      </c>
      <c r="G630" s="13">
        <f t="shared" si="29"/>
        <v>44.803780290791593</v>
      </c>
      <c r="H630" s="21">
        <v>43283</v>
      </c>
      <c r="I630" s="22">
        <v>19</v>
      </c>
      <c r="J630" s="13">
        <f t="shared" si="28"/>
        <v>15.417382875605815</v>
      </c>
      <c r="K630" s="13">
        <f t="shared" si="28"/>
        <v>44.803780290791593</v>
      </c>
    </row>
    <row r="631" spans="1:15">
      <c r="A631" s="21">
        <v>43283</v>
      </c>
      <c r="B631" s="22">
        <v>20</v>
      </c>
      <c r="C631" s="41">
        <v>55.875500000000002</v>
      </c>
      <c r="D631" s="41">
        <v>45.208799999999997</v>
      </c>
      <c r="E631" s="34">
        <f>VLOOKUP(A631,[1]GAS!$A$2:$B$215,2,FALSE)</f>
        <v>3.0950000000000002</v>
      </c>
      <c r="F631" s="13">
        <f t="shared" si="27"/>
        <v>18.053473344103391</v>
      </c>
      <c r="G631" s="13">
        <f t="shared" si="29"/>
        <v>14.607043618739901</v>
      </c>
      <c r="H631" s="21">
        <v>43283</v>
      </c>
      <c r="I631" s="22">
        <v>20</v>
      </c>
      <c r="J631" s="13">
        <f t="shared" si="28"/>
        <v>18.053473344103391</v>
      </c>
      <c r="K631" s="13">
        <f t="shared" si="28"/>
        <v>14.607043618739901</v>
      </c>
    </row>
    <row r="632" spans="1:15">
      <c r="A632" s="21">
        <v>43283</v>
      </c>
      <c r="B632" s="22">
        <v>21</v>
      </c>
      <c r="C632" s="41">
        <v>50.102699999999999</v>
      </c>
      <c r="D632" s="41">
        <v>58.185600000000001</v>
      </c>
      <c r="E632" s="34">
        <f>VLOOKUP(A632,[1]GAS!$A$2:$B$215,2,FALSE)</f>
        <v>3.0950000000000002</v>
      </c>
      <c r="F632" s="13">
        <f t="shared" si="27"/>
        <v>16.188271405492728</v>
      </c>
      <c r="G632" s="13">
        <f t="shared" si="29"/>
        <v>18.799870759289174</v>
      </c>
      <c r="H632" s="21">
        <v>43283</v>
      </c>
      <c r="I632" s="22">
        <v>21</v>
      </c>
      <c r="J632" s="13">
        <f t="shared" si="28"/>
        <v>16.188271405492728</v>
      </c>
      <c r="K632" s="13">
        <f t="shared" si="28"/>
        <v>18.799870759289174</v>
      </c>
    </row>
    <row r="633" spans="1:15">
      <c r="A633" s="21">
        <v>43284</v>
      </c>
      <c r="B633" s="22">
        <v>12</v>
      </c>
      <c r="C633" s="41">
        <v>25.453499999999998</v>
      </c>
      <c r="D633" s="41">
        <v>24.218499999999999</v>
      </c>
      <c r="E633" s="34">
        <f>VLOOKUP(A633,[1]GAS!$A$2:$B$215,2,FALSE)</f>
        <v>3.1749999999999998</v>
      </c>
      <c r="F633" s="13">
        <f t="shared" si="27"/>
        <v>8.0168503937007873</v>
      </c>
      <c r="G633" s="13">
        <f t="shared" si="29"/>
        <v>7.6278740157480316</v>
      </c>
      <c r="H633" s="21">
        <v>43284</v>
      </c>
      <c r="I633" s="22">
        <v>12</v>
      </c>
      <c r="J633" s="13">
        <f t="shared" si="28"/>
        <v>8.0168503937007873</v>
      </c>
      <c r="K633" s="13">
        <f t="shared" si="28"/>
        <v>7.6278740157480316</v>
      </c>
      <c r="L633" s="20">
        <f>MAX(AVERAGE(C635:C638),AVERAGE(C636:C639),AVERAGE(C637:C640),AVERAGE(C638:C641),AVERAGE(C639:C642))</f>
        <v>47.652075000000004</v>
      </c>
      <c r="M633" s="20"/>
      <c r="N633" s="20">
        <f>MAX(AVERAGE(D635:D638),AVERAGE(D636:D639),AVERAGE(D637:D640),AVERAGE(D638:D641),AVERAGE(D639:D642))</f>
        <v>27.436475000000002</v>
      </c>
      <c r="O633" s="20"/>
    </row>
    <row r="634" spans="1:15">
      <c r="A634" s="21">
        <v>43284</v>
      </c>
      <c r="B634" s="22">
        <v>13</v>
      </c>
      <c r="C634" s="41">
        <v>25.782499999999999</v>
      </c>
      <c r="D634" s="41">
        <v>20.982399999999998</v>
      </c>
      <c r="E634" s="34">
        <f>VLOOKUP(A634,[1]GAS!$A$2:$B$215,2,FALSE)</f>
        <v>3.1749999999999998</v>
      </c>
      <c r="F634" s="13">
        <f t="shared" si="27"/>
        <v>8.1204724409448819</v>
      </c>
      <c r="G634" s="13">
        <f t="shared" si="29"/>
        <v>6.6086299212598423</v>
      </c>
      <c r="H634" s="21">
        <v>43284</v>
      </c>
      <c r="I634" s="22">
        <v>13</v>
      </c>
      <c r="J634" s="13">
        <f t="shared" si="28"/>
        <v>8.1204724409448819</v>
      </c>
      <c r="K634" s="13">
        <f t="shared" si="28"/>
        <v>6.6086299212598423</v>
      </c>
    </row>
    <row r="635" spans="1:15">
      <c r="A635" s="21">
        <v>43284</v>
      </c>
      <c r="B635" s="22">
        <v>14</v>
      </c>
      <c r="C635" s="41">
        <v>29.0273</v>
      </c>
      <c r="D635" s="41">
        <v>22.039899999999999</v>
      </c>
      <c r="E635" s="34">
        <f>VLOOKUP(A635,[1]GAS!$A$2:$B$215,2,FALSE)</f>
        <v>3.1749999999999998</v>
      </c>
      <c r="F635" s="13">
        <f t="shared" si="27"/>
        <v>9.1424566929133864</v>
      </c>
      <c r="G635" s="13">
        <f t="shared" si="29"/>
        <v>6.941700787401575</v>
      </c>
      <c r="H635" s="21">
        <v>43284</v>
      </c>
      <c r="I635" s="22">
        <v>14</v>
      </c>
      <c r="J635" s="13">
        <f t="shared" si="28"/>
        <v>9.1424566929133864</v>
      </c>
      <c r="K635" s="13">
        <f t="shared" si="28"/>
        <v>6.941700787401575</v>
      </c>
    </row>
    <row r="636" spans="1:15">
      <c r="A636" s="21">
        <v>43284</v>
      </c>
      <c r="B636" s="22">
        <v>15</v>
      </c>
      <c r="C636" s="41">
        <v>29.520099999999999</v>
      </c>
      <c r="D636" s="41">
        <v>23.410499999999999</v>
      </c>
      <c r="E636" s="34">
        <f>VLOOKUP(A636,[1]GAS!$A$2:$B$215,2,FALSE)</f>
        <v>3.1749999999999998</v>
      </c>
      <c r="F636" s="13">
        <f t="shared" si="27"/>
        <v>9.2976692913385826</v>
      </c>
      <c r="G636" s="13">
        <f t="shared" si="29"/>
        <v>7.3733858267716537</v>
      </c>
      <c r="H636" s="21">
        <v>43284</v>
      </c>
      <c r="I636" s="22">
        <v>15</v>
      </c>
      <c r="J636" s="13">
        <f t="shared" si="28"/>
        <v>9.2976692913385826</v>
      </c>
      <c r="K636" s="13">
        <f t="shared" si="28"/>
        <v>7.3733858267716537</v>
      </c>
    </row>
    <row r="637" spans="1:15">
      <c r="A637" s="21">
        <v>43284</v>
      </c>
      <c r="B637" s="22">
        <v>16</v>
      </c>
      <c r="C637" s="41">
        <v>30.522600000000001</v>
      </c>
      <c r="D637" s="41">
        <v>23.165900000000001</v>
      </c>
      <c r="E637" s="34">
        <f>VLOOKUP(A637,[1]GAS!$A$2:$B$215,2,FALSE)</f>
        <v>3.1749999999999998</v>
      </c>
      <c r="F637" s="13">
        <f t="shared" si="27"/>
        <v>9.6134173228346462</v>
      </c>
      <c r="G637" s="13">
        <f t="shared" si="29"/>
        <v>7.2963464566929144</v>
      </c>
      <c r="H637" s="21">
        <v>43284</v>
      </c>
      <c r="I637" s="22">
        <v>16</v>
      </c>
      <c r="J637" s="13">
        <f t="shared" si="28"/>
        <v>9.6134173228346462</v>
      </c>
      <c r="K637" s="13">
        <f t="shared" si="28"/>
        <v>7.2963464566929144</v>
      </c>
    </row>
    <row r="638" spans="1:15">
      <c r="A638" s="21">
        <v>43284</v>
      </c>
      <c r="B638" s="22">
        <v>17</v>
      </c>
      <c r="C638" s="41">
        <v>33.185600000000001</v>
      </c>
      <c r="D638" s="41">
        <v>22.945</v>
      </c>
      <c r="E638" s="34">
        <f>VLOOKUP(A638,[1]GAS!$A$2:$B$215,2,FALSE)</f>
        <v>3.1749999999999998</v>
      </c>
      <c r="F638" s="13">
        <f t="shared" si="27"/>
        <v>10.452157480314961</v>
      </c>
      <c r="G638" s="13">
        <f t="shared" si="29"/>
        <v>7.2267716535433077</v>
      </c>
      <c r="H638" s="21">
        <v>43284</v>
      </c>
      <c r="I638" s="22">
        <v>17</v>
      </c>
      <c r="J638" s="13">
        <f t="shared" si="28"/>
        <v>10.452157480314961</v>
      </c>
      <c r="K638" s="13">
        <f t="shared" si="28"/>
        <v>7.2267716535433077</v>
      </c>
    </row>
    <row r="639" spans="1:15">
      <c r="A639" s="21">
        <v>43284</v>
      </c>
      <c r="B639" s="22">
        <v>18</v>
      </c>
      <c r="C639" s="41">
        <v>37.933500000000002</v>
      </c>
      <c r="D639" s="41">
        <v>22.9543</v>
      </c>
      <c r="E639" s="34">
        <f>VLOOKUP(A639,[1]GAS!$A$2:$B$215,2,FALSE)</f>
        <v>3.1749999999999998</v>
      </c>
      <c r="F639" s="13">
        <f t="shared" si="27"/>
        <v>11.947559055118111</v>
      </c>
      <c r="G639" s="13">
        <f t="shared" si="29"/>
        <v>7.2297007874015753</v>
      </c>
      <c r="H639" s="21">
        <v>43284</v>
      </c>
      <c r="I639" s="22">
        <v>18</v>
      </c>
      <c r="J639" s="13">
        <f t="shared" si="28"/>
        <v>11.947559055118111</v>
      </c>
      <c r="K639" s="13">
        <f t="shared" si="28"/>
        <v>7.2297007874015753</v>
      </c>
    </row>
    <row r="640" spans="1:15">
      <c r="A640" s="21">
        <v>43284</v>
      </c>
      <c r="B640" s="22">
        <v>19</v>
      </c>
      <c r="C640" s="41">
        <v>46.535299999999999</v>
      </c>
      <c r="D640" s="41">
        <v>24.814299999999999</v>
      </c>
      <c r="E640" s="34">
        <f>VLOOKUP(A640,[1]GAS!$A$2:$B$215,2,FALSE)</f>
        <v>3.1749999999999998</v>
      </c>
      <c r="F640" s="13">
        <f t="shared" si="27"/>
        <v>14.656787401574803</v>
      </c>
      <c r="G640" s="13">
        <f t="shared" si="29"/>
        <v>7.8155275590551181</v>
      </c>
      <c r="H640" s="21">
        <v>43284</v>
      </c>
      <c r="I640" s="22">
        <v>19</v>
      </c>
      <c r="J640" s="13">
        <f t="shared" si="28"/>
        <v>14.656787401574803</v>
      </c>
      <c r="K640" s="13">
        <f t="shared" si="28"/>
        <v>7.8155275590551181</v>
      </c>
    </row>
    <row r="641" spans="1:15">
      <c r="A641" s="21">
        <v>43284</v>
      </c>
      <c r="B641" s="22">
        <v>20</v>
      </c>
      <c r="C641" s="41">
        <v>57.206099999999999</v>
      </c>
      <c r="D641" s="41">
        <v>31.946300000000001</v>
      </c>
      <c r="E641" s="34">
        <f>VLOOKUP(A641,[1]GAS!$A$2:$B$215,2,FALSE)</f>
        <v>3.1749999999999998</v>
      </c>
      <c r="F641" s="13">
        <f t="shared" si="27"/>
        <v>18.017669291338585</v>
      </c>
      <c r="G641" s="13">
        <f t="shared" si="29"/>
        <v>10.061826771653545</v>
      </c>
      <c r="H641" s="21">
        <v>43284</v>
      </c>
      <c r="I641" s="22">
        <v>20</v>
      </c>
      <c r="J641" s="13">
        <f t="shared" si="28"/>
        <v>18.017669291338585</v>
      </c>
      <c r="K641" s="13">
        <f t="shared" si="28"/>
        <v>10.061826771653545</v>
      </c>
    </row>
    <row r="642" spans="1:15">
      <c r="A642" s="21">
        <v>43284</v>
      </c>
      <c r="B642" s="22">
        <v>21</v>
      </c>
      <c r="C642" s="41">
        <v>48.933399999999999</v>
      </c>
      <c r="D642" s="41">
        <v>30.030999999999999</v>
      </c>
      <c r="E642" s="34">
        <f>VLOOKUP(A642,[1]GAS!$A$2:$B$215,2,FALSE)</f>
        <v>3.1749999999999998</v>
      </c>
      <c r="F642" s="13">
        <f t="shared" si="27"/>
        <v>15.412094488188977</v>
      </c>
      <c r="G642" s="13">
        <f t="shared" si="29"/>
        <v>9.4585826771653547</v>
      </c>
      <c r="H642" s="21">
        <v>43284</v>
      </c>
      <c r="I642" s="22">
        <v>21</v>
      </c>
      <c r="J642" s="13">
        <f t="shared" si="28"/>
        <v>15.412094488188977</v>
      </c>
      <c r="K642" s="13">
        <f t="shared" si="28"/>
        <v>9.4585826771653547</v>
      </c>
    </row>
    <row r="643" spans="1:15">
      <c r="A643" s="21">
        <v>43285</v>
      </c>
      <c r="B643" s="22">
        <v>12</v>
      </c>
      <c r="C643" s="41">
        <v>22.785399999999999</v>
      </c>
      <c r="D643" s="41">
        <v>19.183299999999999</v>
      </c>
      <c r="E643" s="34">
        <f>VLOOKUP(A643,[1]GAS!$A$2:$B$215,2,FALSE)</f>
        <v>3.4449999999999998</v>
      </c>
      <c r="F643" s="13">
        <f t="shared" ref="F643:F706" si="30">C643/E643</f>
        <v>6.6140493468795354</v>
      </c>
      <c r="G643" s="13">
        <f t="shared" si="29"/>
        <v>5.5684470246734401</v>
      </c>
      <c r="H643" s="21">
        <v>43285</v>
      </c>
      <c r="I643" s="22">
        <v>12</v>
      </c>
      <c r="J643" s="13">
        <f t="shared" ref="J643:K706" si="31">F643</f>
        <v>6.6140493468795354</v>
      </c>
      <c r="K643" s="13">
        <f t="shared" si="31"/>
        <v>5.5684470246734401</v>
      </c>
      <c r="L643" s="20">
        <f>MAX(AVERAGE(C645:C648),AVERAGE(C646:C649),AVERAGE(C647:C650),AVERAGE(C648:C651),AVERAGE(C649:C652))</f>
        <v>50.583574999999996</v>
      </c>
      <c r="M643" s="20"/>
      <c r="N643" s="20">
        <f>MAX(AVERAGE(D645:D648),AVERAGE(D646:D649),AVERAGE(D647:D650),AVERAGE(D648:D651),AVERAGE(D649:D652))</f>
        <v>25.156624999999998</v>
      </c>
      <c r="O643" s="20"/>
    </row>
    <row r="644" spans="1:15">
      <c r="A644" s="21">
        <v>43285</v>
      </c>
      <c r="B644" s="22">
        <v>13</v>
      </c>
      <c r="C644" s="41">
        <v>23.886099999999999</v>
      </c>
      <c r="D644" s="41">
        <v>17.126100000000001</v>
      </c>
      <c r="E644" s="34">
        <f>VLOOKUP(A644,[1]GAS!$A$2:$B$215,2,FALSE)</f>
        <v>3.4449999999999998</v>
      </c>
      <c r="F644" s="13">
        <f t="shared" si="30"/>
        <v>6.9335558780841797</v>
      </c>
      <c r="G644" s="13">
        <f t="shared" ref="G644:G707" si="32">D644/E644</f>
        <v>4.9712917271407839</v>
      </c>
      <c r="H644" s="21">
        <v>43285</v>
      </c>
      <c r="I644" s="22">
        <v>13</v>
      </c>
      <c r="J644" s="13">
        <f t="shared" si="31"/>
        <v>6.9335558780841797</v>
      </c>
      <c r="K644" s="13">
        <f t="shared" si="31"/>
        <v>4.9712917271407839</v>
      </c>
    </row>
    <row r="645" spans="1:15">
      <c r="A645" s="21">
        <v>43285</v>
      </c>
      <c r="B645" s="22">
        <v>14</v>
      </c>
      <c r="C645" s="41">
        <v>25.1341</v>
      </c>
      <c r="D645" s="41">
        <v>17.922000000000001</v>
      </c>
      <c r="E645" s="34">
        <f>VLOOKUP(A645,[1]GAS!$A$2:$B$215,2,FALSE)</f>
        <v>3.4449999999999998</v>
      </c>
      <c r="F645" s="13">
        <f t="shared" si="30"/>
        <v>7.2958200290275768</v>
      </c>
      <c r="G645" s="13">
        <f t="shared" si="32"/>
        <v>5.2023222060957917</v>
      </c>
      <c r="H645" s="21">
        <v>43285</v>
      </c>
      <c r="I645" s="22">
        <v>14</v>
      </c>
      <c r="J645" s="13">
        <f t="shared" si="31"/>
        <v>7.2958200290275768</v>
      </c>
      <c r="K645" s="13">
        <f t="shared" si="31"/>
        <v>5.2023222060957917</v>
      </c>
    </row>
    <row r="646" spans="1:15">
      <c r="A646" s="21">
        <v>43285</v>
      </c>
      <c r="B646" s="22">
        <v>15</v>
      </c>
      <c r="C646" s="41">
        <v>29.071400000000001</v>
      </c>
      <c r="D646" s="41">
        <v>19.031199999999998</v>
      </c>
      <c r="E646" s="34">
        <f>VLOOKUP(A646,[1]GAS!$A$2:$B$215,2,FALSE)</f>
        <v>3.4449999999999998</v>
      </c>
      <c r="F646" s="13">
        <f t="shared" si="30"/>
        <v>8.4387227866473147</v>
      </c>
      <c r="G646" s="13">
        <f t="shared" si="32"/>
        <v>5.5242960812772131</v>
      </c>
      <c r="H646" s="21">
        <v>43285</v>
      </c>
      <c r="I646" s="22">
        <v>15</v>
      </c>
      <c r="J646" s="13">
        <f t="shared" si="31"/>
        <v>8.4387227866473147</v>
      </c>
      <c r="K646" s="13">
        <f t="shared" si="31"/>
        <v>5.5242960812772131</v>
      </c>
    </row>
    <row r="647" spans="1:15">
      <c r="A647" s="21">
        <v>43285</v>
      </c>
      <c r="B647" s="22">
        <v>16</v>
      </c>
      <c r="C647" s="41">
        <v>30.6233</v>
      </c>
      <c r="D647" s="41">
        <v>20.3948</v>
      </c>
      <c r="E647" s="34">
        <f>VLOOKUP(A647,[1]GAS!$A$2:$B$215,2,FALSE)</f>
        <v>3.4449999999999998</v>
      </c>
      <c r="F647" s="13">
        <f t="shared" si="30"/>
        <v>8.8892017416545723</v>
      </c>
      <c r="G647" s="13">
        <f t="shared" si="32"/>
        <v>5.9201161103047895</v>
      </c>
      <c r="H647" s="21">
        <v>43285</v>
      </c>
      <c r="I647" s="22">
        <v>16</v>
      </c>
      <c r="J647" s="13">
        <f t="shared" si="31"/>
        <v>8.8892017416545723</v>
      </c>
      <c r="K647" s="13">
        <f t="shared" si="31"/>
        <v>5.9201161103047895</v>
      </c>
    </row>
    <row r="648" spans="1:15">
      <c r="A648" s="21">
        <v>43285</v>
      </c>
      <c r="B648" s="22">
        <v>17</v>
      </c>
      <c r="C648" s="41">
        <v>32.871200000000002</v>
      </c>
      <c r="D648" s="41">
        <v>21.448</v>
      </c>
      <c r="E648" s="34">
        <f>VLOOKUP(A648,[1]GAS!$A$2:$B$215,2,FALSE)</f>
        <v>3.4449999999999998</v>
      </c>
      <c r="F648" s="13">
        <f t="shared" si="30"/>
        <v>9.5417126269956469</v>
      </c>
      <c r="G648" s="13">
        <f t="shared" si="32"/>
        <v>6.2258345428156749</v>
      </c>
      <c r="H648" s="21">
        <v>43285</v>
      </c>
      <c r="I648" s="22">
        <v>17</v>
      </c>
      <c r="J648" s="13">
        <f t="shared" si="31"/>
        <v>9.5417126269956469</v>
      </c>
      <c r="K648" s="13">
        <f t="shared" si="31"/>
        <v>6.2258345428156749</v>
      </c>
    </row>
    <row r="649" spans="1:15">
      <c r="A649" s="21">
        <v>43285</v>
      </c>
      <c r="B649" s="22">
        <v>18</v>
      </c>
      <c r="C649" s="41">
        <v>35.857999999999997</v>
      </c>
      <c r="D649" s="41">
        <v>22.117599999999999</v>
      </c>
      <c r="E649" s="34">
        <f>VLOOKUP(A649,[1]GAS!$A$2:$B$215,2,FALSE)</f>
        <v>3.4449999999999998</v>
      </c>
      <c r="F649" s="13">
        <f t="shared" si="30"/>
        <v>10.408708272859215</v>
      </c>
      <c r="G649" s="13">
        <f t="shared" si="32"/>
        <v>6.420203193033382</v>
      </c>
      <c r="H649" s="21">
        <v>43285</v>
      </c>
      <c r="I649" s="22">
        <v>18</v>
      </c>
      <c r="J649" s="13">
        <f t="shared" si="31"/>
        <v>10.408708272859215</v>
      </c>
      <c r="K649" s="13">
        <f t="shared" si="31"/>
        <v>6.420203193033382</v>
      </c>
    </row>
    <row r="650" spans="1:15">
      <c r="A650" s="21">
        <v>43285</v>
      </c>
      <c r="B650" s="22">
        <v>19</v>
      </c>
      <c r="C650" s="41">
        <v>51.933500000000002</v>
      </c>
      <c r="D650" s="41">
        <v>28.9376</v>
      </c>
      <c r="E650" s="34">
        <f>VLOOKUP(A650,[1]GAS!$A$2:$B$215,2,FALSE)</f>
        <v>3.4449999999999998</v>
      </c>
      <c r="F650" s="13">
        <f t="shared" si="30"/>
        <v>15.075036284470247</v>
      </c>
      <c r="G650" s="13">
        <f t="shared" si="32"/>
        <v>8.3998838896952108</v>
      </c>
      <c r="H650" s="21">
        <v>43285</v>
      </c>
      <c r="I650" s="22">
        <v>19</v>
      </c>
      <c r="J650" s="13">
        <f t="shared" si="31"/>
        <v>15.075036284470247</v>
      </c>
      <c r="K650" s="13">
        <f t="shared" si="31"/>
        <v>8.3998838896952108</v>
      </c>
    </row>
    <row r="651" spans="1:15">
      <c r="A651" s="21">
        <v>43285</v>
      </c>
      <c r="B651" s="22">
        <v>20</v>
      </c>
      <c r="C651" s="41">
        <v>59.665999999999997</v>
      </c>
      <c r="D651" s="41">
        <v>25.975899999999999</v>
      </c>
      <c r="E651" s="34">
        <f>VLOOKUP(A651,[1]GAS!$A$2:$B$215,2,FALSE)</f>
        <v>3.4449999999999998</v>
      </c>
      <c r="F651" s="13">
        <f t="shared" si="30"/>
        <v>17.319593613933236</v>
      </c>
      <c r="G651" s="13">
        <f t="shared" si="32"/>
        <v>7.5401741654571843</v>
      </c>
      <c r="H651" s="21">
        <v>43285</v>
      </c>
      <c r="I651" s="22">
        <v>20</v>
      </c>
      <c r="J651" s="13">
        <f t="shared" si="31"/>
        <v>17.319593613933236</v>
      </c>
      <c r="K651" s="13">
        <f t="shared" si="31"/>
        <v>7.5401741654571843</v>
      </c>
    </row>
    <row r="652" spans="1:15">
      <c r="A652" s="21">
        <v>43285</v>
      </c>
      <c r="B652" s="22">
        <v>21</v>
      </c>
      <c r="C652" s="41">
        <v>54.876800000000003</v>
      </c>
      <c r="D652" s="41">
        <v>23.595400000000001</v>
      </c>
      <c r="E652" s="34">
        <f>VLOOKUP(A652,[1]GAS!$A$2:$B$215,2,FALSE)</f>
        <v>3.4449999999999998</v>
      </c>
      <c r="F652" s="13">
        <f t="shared" si="30"/>
        <v>15.929404934687955</v>
      </c>
      <c r="G652" s="13">
        <f t="shared" si="32"/>
        <v>6.8491727140783754</v>
      </c>
      <c r="H652" s="21">
        <v>43285</v>
      </c>
      <c r="I652" s="22">
        <v>21</v>
      </c>
      <c r="J652" s="13">
        <f t="shared" si="31"/>
        <v>15.929404934687955</v>
      </c>
      <c r="K652" s="13">
        <f t="shared" si="31"/>
        <v>6.8491727140783754</v>
      </c>
    </row>
    <row r="653" spans="1:15">
      <c r="A653" s="21">
        <v>43286</v>
      </c>
      <c r="B653" s="22">
        <v>12</v>
      </c>
      <c r="C653" s="41">
        <v>39.711100000000002</v>
      </c>
      <c r="D653" s="41">
        <v>24.351900000000001</v>
      </c>
      <c r="E653" s="34">
        <f>VLOOKUP(A653,[1]GAS!$A$2:$B$215,2,FALSE)</f>
        <v>3.4449999999999998</v>
      </c>
      <c r="F653" s="13">
        <f t="shared" si="30"/>
        <v>11.527169811320755</v>
      </c>
      <c r="G653" s="13">
        <f t="shared" si="32"/>
        <v>7.0687663280116118</v>
      </c>
      <c r="H653" s="21">
        <v>43286</v>
      </c>
      <c r="I653" s="22">
        <v>12</v>
      </c>
      <c r="J653" s="13">
        <f t="shared" si="31"/>
        <v>11.527169811320755</v>
      </c>
      <c r="K653" s="13">
        <f t="shared" si="31"/>
        <v>7.0687663280116118</v>
      </c>
      <c r="L653" s="20">
        <f>MAX(AVERAGE(C655:C658),AVERAGE(C656:C659),AVERAGE(C657:C660),AVERAGE(C658:C661),AVERAGE(C659:C662))</f>
        <v>64.808724999999995</v>
      </c>
      <c r="M653" s="20"/>
      <c r="N653" s="20">
        <f>MAX(AVERAGE(D655:D658),AVERAGE(D656:D659),AVERAGE(D657:D660),AVERAGE(D658:D661),AVERAGE(D659:D662))</f>
        <v>159.50305</v>
      </c>
      <c r="O653" s="20"/>
    </row>
    <row r="654" spans="1:15">
      <c r="A654" s="21">
        <v>43286</v>
      </c>
      <c r="B654" s="22">
        <v>13</v>
      </c>
      <c r="C654" s="41">
        <v>33.545900000000003</v>
      </c>
      <c r="D654" s="41">
        <v>23.540700000000001</v>
      </c>
      <c r="E654" s="34">
        <f>VLOOKUP(A654,[1]GAS!$A$2:$B$215,2,FALSE)</f>
        <v>3.4449999999999998</v>
      </c>
      <c r="F654" s="13">
        <f t="shared" si="30"/>
        <v>9.7375616835994201</v>
      </c>
      <c r="G654" s="13">
        <f t="shared" si="32"/>
        <v>6.8332946298984041</v>
      </c>
      <c r="H654" s="21">
        <v>43286</v>
      </c>
      <c r="I654" s="22">
        <v>13</v>
      </c>
      <c r="J654" s="13">
        <f t="shared" si="31"/>
        <v>9.7375616835994201</v>
      </c>
      <c r="K654" s="13">
        <f t="shared" si="31"/>
        <v>6.8332946298984041</v>
      </c>
    </row>
    <row r="655" spans="1:15">
      <c r="A655" s="21">
        <v>43286</v>
      </c>
      <c r="B655" s="22">
        <v>14</v>
      </c>
      <c r="C655" s="41">
        <v>34.4285</v>
      </c>
      <c r="D655" s="41">
        <v>25.876899999999999</v>
      </c>
      <c r="E655" s="34">
        <f>VLOOKUP(A655,[1]GAS!$A$2:$B$215,2,FALSE)</f>
        <v>3.4449999999999998</v>
      </c>
      <c r="F655" s="13">
        <f t="shared" si="30"/>
        <v>9.9937590711175623</v>
      </c>
      <c r="G655" s="13">
        <f t="shared" si="32"/>
        <v>7.5114368650217704</v>
      </c>
      <c r="H655" s="21">
        <v>43286</v>
      </c>
      <c r="I655" s="22">
        <v>14</v>
      </c>
      <c r="J655" s="13">
        <f t="shared" si="31"/>
        <v>9.9937590711175623</v>
      </c>
      <c r="K655" s="13">
        <f t="shared" si="31"/>
        <v>7.5114368650217704</v>
      </c>
    </row>
    <row r="656" spans="1:15">
      <c r="A656" s="21">
        <v>43286</v>
      </c>
      <c r="B656" s="22">
        <v>15</v>
      </c>
      <c r="C656" s="41">
        <v>43.0535</v>
      </c>
      <c r="D656" s="41">
        <v>31.782399999999999</v>
      </c>
      <c r="E656" s="34">
        <f>VLOOKUP(A656,[1]GAS!$A$2:$B$215,2,FALSE)</f>
        <v>3.4449999999999998</v>
      </c>
      <c r="F656" s="13">
        <f t="shared" si="30"/>
        <v>12.497387518142236</v>
      </c>
      <c r="G656" s="13">
        <f t="shared" si="32"/>
        <v>9.2256603773584906</v>
      </c>
      <c r="H656" s="21">
        <v>43286</v>
      </c>
      <c r="I656" s="22">
        <v>15</v>
      </c>
      <c r="J656" s="13">
        <f t="shared" si="31"/>
        <v>12.497387518142236</v>
      </c>
      <c r="K656" s="13">
        <f t="shared" si="31"/>
        <v>9.2256603773584906</v>
      </c>
    </row>
    <row r="657" spans="1:14">
      <c r="A657" s="21">
        <v>43286</v>
      </c>
      <c r="B657" s="22">
        <v>16</v>
      </c>
      <c r="C657" s="41">
        <v>43.74</v>
      </c>
      <c r="D657" s="41">
        <v>36.153199999999998</v>
      </c>
      <c r="E657" s="34">
        <f>VLOOKUP(A657,[1]GAS!$A$2:$B$215,2,FALSE)</f>
        <v>3.4449999999999998</v>
      </c>
      <c r="F657" s="13">
        <f t="shared" si="30"/>
        <v>12.696661828737302</v>
      </c>
      <c r="G657" s="13">
        <f t="shared" si="32"/>
        <v>10.494397677793904</v>
      </c>
      <c r="H657" s="21">
        <v>43286</v>
      </c>
      <c r="I657" s="22">
        <v>16</v>
      </c>
      <c r="J657" s="13">
        <f t="shared" si="31"/>
        <v>12.696661828737302</v>
      </c>
      <c r="K657" s="13">
        <f t="shared" si="31"/>
        <v>10.494397677793904</v>
      </c>
    </row>
    <row r="658" spans="1:14">
      <c r="A658" s="21">
        <v>43286</v>
      </c>
      <c r="B658" s="22">
        <v>17</v>
      </c>
      <c r="C658" s="41">
        <v>48.697099999999999</v>
      </c>
      <c r="D658" s="41">
        <v>50.717100000000002</v>
      </c>
      <c r="E658" s="34">
        <f>VLOOKUP(A658,[1]GAS!$A$2:$B$215,2,FALSE)</f>
        <v>3.4449999999999998</v>
      </c>
      <c r="F658" s="13">
        <f t="shared" si="30"/>
        <v>14.135587808417997</v>
      </c>
      <c r="G658" s="13">
        <f t="shared" si="32"/>
        <v>14.721944847605226</v>
      </c>
      <c r="H658" s="21">
        <v>43286</v>
      </c>
      <c r="I658" s="22">
        <v>17</v>
      </c>
      <c r="J658" s="13">
        <f t="shared" si="31"/>
        <v>14.135587808417997</v>
      </c>
      <c r="K658" s="13">
        <f t="shared" si="31"/>
        <v>14.721944847605226</v>
      </c>
    </row>
    <row r="659" spans="1:14">
      <c r="A659" s="21">
        <v>43286</v>
      </c>
      <c r="B659" s="22">
        <v>18</v>
      </c>
      <c r="C659" s="41">
        <v>59.056699999999999</v>
      </c>
      <c r="D659" s="41">
        <v>35.364699999999999</v>
      </c>
      <c r="E659" s="34">
        <f>VLOOKUP(A659,[1]GAS!$A$2:$B$215,2,FALSE)</f>
        <v>3.4449999999999998</v>
      </c>
      <c r="F659" s="13">
        <f t="shared" si="30"/>
        <v>17.142728592162555</v>
      </c>
      <c r="G659" s="13">
        <f t="shared" si="32"/>
        <v>10.265515239477503</v>
      </c>
      <c r="H659" s="21">
        <v>43286</v>
      </c>
      <c r="I659" s="22">
        <v>18</v>
      </c>
      <c r="J659" s="13">
        <f t="shared" si="31"/>
        <v>17.142728592162555</v>
      </c>
      <c r="K659" s="13">
        <f t="shared" si="31"/>
        <v>10.265515239477503</v>
      </c>
    </row>
    <row r="660" spans="1:14">
      <c r="A660" s="21">
        <v>43286</v>
      </c>
      <c r="B660" s="22">
        <v>19</v>
      </c>
      <c r="C660" s="41">
        <v>59.198900000000002</v>
      </c>
      <c r="D660" s="41">
        <v>508.2715</v>
      </c>
      <c r="E660" s="34">
        <f>VLOOKUP(A660,[1]GAS!$A$2:$B$215,2,FALSE)</f>
        <v>3.4449999999999998</v>
      </c>
      <c r="F660" s="13">
        <f t="shared" si="30"/>
        <v>17.184005805515241</v>
      </c>
      <c r="G660" s="13">
        <f t="shared" si="32"/>
        <v>147.53889695210449</v>
      </c>
      <c r="H660" s="21">
        <v>43286</v>
      </c>
      <c r="I660" s="22">
        <v>19</v>
      </c>
      <c r="J660" s="13">
        <f t="shared" si="31"/>
        <v>17.184005805515241</v>
      </c>
      <c r="K660" s="13">
        <f t="shared" si="31"/>
        <v>147.53889695210449</v>
      </c>
    </row>
    <row r="661" spans="1:14">
      <c r="A661" s="21">
        <v>43286</v>
      </c>
      <c r="B661" s="22">
        <v>20</v>
      </c>
      <c r="C661" s="41">
        <v>80.906400000000005</v>
      </c>
      <c r="D661" s="41">
        <v>43.658900000000003</v>
      </c>
      <c r="E661" s="34">
        <f>VLOOKUP(A661,[1]GAS!$A$2:$B$215,2,FALSE)</f>
        <v>3.4449999999999998</v>
      </c>
      <c r="F661" s="13">
        <f t="shared" si="30"/>
        <v>23.485166908563137</v>
      </c>
      <c r="G661" s="13">
        <f t="shared" si="32"/>
        <v>12.673120464441221</v>
      </c>
      <c r="H661" s="21">
        <v>43286</v>
      </c>
      <c r="I661" s="22">
        <v>20</v>
      </c>
      <c r="J661" s="13">
        <f t="shared" si="31"/>
        <v>23.485166908563137</v>
      </c>
      <c r="K661" s="13">
        <f t="shared" si="31"/>
        <v>12.673120464441221</v>
      </c>
    </row>
    <row r="662" spans="1:14">
      <c r="A662" s="21">
        <v>43286</v>
      </c>
      <c r="B662" s="22">
        <v>21</v>
      </c>
      <c r="C662" s="41">
        <v>60.072899999999997</v>
      </c>
      <c r="D662" s="41">
        <v>34.01</v>
      </c>
      <c r="E662" s="34">
        <f>VLOOKUP(A662,[1]GAS!$A$2:$B$215,2,FALSE)</f>
        <v>3.4449999999999998</v>
      </c>
      <c r="F662" s="13">
        <f t="shared" si="30"/>
        <v>17.437706821480408</v>
      </c>
      <c r="G662" s="13">
        <f t="shared" si="32"/>
        <v>9.8722786647314944</v>
      </c>
      <c r="H662" s="21">
        <v>43286</v>
      </c>
      <c r="I662" s="22">
        <v>21</v>
      </c>
      <c r="J662" s="13">
        <f t="shared" si="31"/>
        <v>17.437706821480408</v>
      </c>
      <c r="K662" s="13">
        <f t="shared" si="31"/>
        <v>9.8722786647314944</v>
      </c>
    </row>
    <row r="663" spans="1:14">
      <c r="A663" s="21">
        <v>43287</v>
      </c>
      <c r="B663" s="22">
        <v>12</v>
      </c>
      <c r="C663" s="41">
        <v>83.672899999999998</v>
      </c>
      <c r="D663" s="41">
        <v>72.551599999999993</v>
      </c>
      <c r="E663" s="34">
        <f>VLOOKUP(A663,[1]GAS!$A$2:$B$215,2,FALSE)</f>
        <v>8.2799999999999994</v>
      </c>
      <c r="F663" s="13">
        <f t="shared" si="30"/>
        <v>10.105422705314011</v>
      </c>
      <c r="G663" s="13">
        <f t="shared" si="32"/>
        <v>8.7622705314009668</v>
      </c>
      <c r="H663" s="21">
        <v>43287</v>
      </c>
      <c r="I663" s="22">
        <v>12</v>
      </c>
      <c r="J663" s="13">
        <f t="shared" si="31"/>
        <v>10.105422705314011</v>
      </c>
      <c r="K663" s="13">
        <f t="shared" si="31"/>
        <v>8.7622705314009668</v>
      </c>
      <c r="L663" s="20">
        <f>MAX(AVERAGE(C665:C668),AVERAGE(C666:C669),AVERAGE(C667:C670),AVERAGE(C668:C671),AVERAGE(C669:C672))</f>
        <v>147.33702500000001</v>
      </c>
      <c r="M663" s="20"/>
      <c r="N663" s="20">
        <f>MAX(AVERAGE(D665:D668),AVERAGE(D666:D669),AVERAGE(D667:D670),AVERAGE(D668:D671),AVERAGE(D669:D672))</f>
        <v>246.59649999999996</v>
      </c>
    </row>
    <row r="664" spans="1:14">
      <c r="A664" s="21">
        <v>43287</v>
      </c>
      <c r="B664" s="22">
        <v>13</v>
      </c>
      <c r="C664" s="41">
        <v>68.073400000000007</v>
      </c>
      <c r="D664" s="41">
        <v>164.58680000000001</v>
      </c>
      <c r="E664" s="34">
        <f>VLOOKUP(A664,[1]GAS!$A$2:$B$215,2,FALSE)</f>
        <v>8.2799999999999994</v>
      </c>
      <c r="F664" s="13">
        <f t="shared" si="30"/>
        <v>8.221425120772949</v>
      </c>
      <c r="G664" s="13">
        <f t="shared" si="32"/>
        <v>19.87763285024155</v>
      </c>
      <c r="H664" s="21">
        <v>43287</v>
      </c>
      <c r="I664" s="22">
        <v>13</v>
      </c>
      <c r="J664" s="13">
        <f t="shared" si="31"/>
        <v>8.221425120772949</v>
      </c>
      <c r="K664" s="13">
        <f t="shared" si="31"/>
        <v>19.87763285024155</v>
      </c>
    </row>
    <row r="665" spans="1:14">
      <c r="A665" s="21">
        <v>43287</v>
      </c>
      <c r="B665" s="22">
        <v>14</v>
      </c>
      <c r="C665" s="41">
        <v>80.739599999999996</v>
      </c>
      <c r="D665" s="41">
        <v>91.163700000000006</v>
      </c>
      <c r="E665" s="34">
        <f>VLOOKUP(A665,[1]GAS!$A$2:$B$215,2,FALSE)</f>
        <v>8.2799999999999994</v>
      </c>
      <c r="F665" s="13">
        <f t="shared" si="30"/>
        <v>9.7511594202898557</v>
      </c>
      <c r="G665" s="13">
        <f t="shared" si="32"/>
        <v>11.010108695652175</v>
      </c>
      <c r="H665" s="21">
        <v>43287</v>
      </c>
      <c r="I665" s="22">
        <v>14</v>
      </c>
      <c r="J665" s="13">
        <f t="shared" si="31"/>
        <v>9.7511594202898557</v>
      </c>
      <c r="K665" s="13">
        <f t="shared" si="31"/>
        <v>11.010108695652175</v>
      </c>
    </row>
    <row r="666" spans="1:14">
      <c r="A666" s="21">
        <v>43287</v>
      </c>
      <c r="B666" s="22">
        <v>15</v>
      </c>
      <c r="C666" s="41">
        <v>92.547399999999996</v>
      </c>
      <c r="D666" s="41">
        <v>557.75699999999995</v>
      </c>
      <c r="E666" s="34">
        <f>VLOOKUP(A666,[1]GAS!$A$2:$B$215,2,FALSE)</f>
        <v>8.2799999999999994</v>
      </c>
      <c r="F666" s="13">
        <f t="shared" si="30"/>
        <v>11.177222222222223</v>
      </c>
      <c r="G666" s="13">
        <f t="shared" si="32"/>
        <v>67.361956521739131</v>
      </c>
      <c r="H666" s="21">
        <v>43287</v>
      </c>
      <c r="I666" s="22">
        <v>15</v>
      </c>
      <c r="J666" s="13">
        <f t="shared" si="31"/>
        <v>11.177222222222223</v>
      </c>
      <c r="K666" s="13">
        <f t="shared" si="31"/>
        <v>67.361956521739131</v>
      </c>
    </row>
    <row r="667" spans="1:14">
      <c r="A667" s="21">
        <v>43287</v>
      </c>
      <c r="B667" s="22">
        <v>16</v>
      </c>
      <c r="C667" s="41">
        <v>96.094700000000003</v>
      </c>
      <c r="D667" s="41">
        <v>254.0154</v>
      </c>
      <c r="E667" s="34">
        <f>VLOOKUP(A667,[1]GAS!$A$2:$B$215,2,FALSE)</f>
        <v>8.2799999999999994</v>
      </c>
      <c r="F667" s="13">
        <f t="shared" si="30"/>
        <v>11.605640096618359</v>
      </c>
      <c r="G667" s="13">
        <f t="shared" si="32"/>
        <v>30.678188405797105</v>
      </c>
      <c r="H667" s="21">
        <v>43287</v>
      </c>
      <c r="I667" s="22">
        <v>16</v>
      </c>
      <c r="J667" s="13">
        <f t="shared" si="31"/>
        <v>11.605640096618359</v>
      </c>
      <c r="K667" s="13">
        <f t="shared" si="31"/>
        <v>30.678188405797105</v>
      </c>
    </row>
    <row r="668" spans="1:14">
      <c r="A668" s="21">
        <v>43287</v>
      </c>
      <c r="B668" s="22">
        <v>17</v>
      </c>
      <c r="C668" s="41">
        <v>117.55110000000001</v>
      </c>
      <c r="D668" s="41">
        <v>83.4499</v>
      </c>
      <c r="E668" s="34">
        <f>VLOOKUP(A668,[1]GAS!$A$2:$B$215,2,FALSE)</f>
        <v>8.2799999999999994</v>
      </c>
      <c r="F668" s="13">
        <f t="shared" si="30"/>
        <v>14.19699275362319</v>
      </c>
      <c r="G668" s="13">
        <f t="shared" si="32"/>
        <v>10.078490338164253</v>
      </c>
      <c r="H668" s="21">
        <v>43287</v>
      </c>
      <c r="I668" s="22">
        <v>17</v>
      </c>
      <c r="J668" s="13">
        <f t="shared" si="31"/>
        <v>14.19699275362319</v>
      </c>
      <c r="K668" s="13">
        <f t="shared" si="31"/>
        <v>10.078490338164253</v>
      </c>
    </row>
    <row r="669" spans="1:14">
      <c r="A669" s="21">
        <v>43287</v>
      </c>
      <c r="B669" s="22">
        <v>18</v>
      </c>
      <c r="C669" s="41">
        <v>120.2693</v>
      </c>
      <c r="D669" s="41">
        <v>89.311899999999994</v>
      </c>
      <c r="E669" s="34">
        <f>VLOOKUP(A669,[1]GAS!$A$2:$B$215,2,FALSE)</f>
        <v>8.2799999999999994</v>
      </c>
      <c r="F669" s="13">
        <f t="shared" si="30"/>
        <v>14.525277777777779</v>
      </c>
      <c r="G669" s="13">
        <f t="shared" si="32"/>
        <v>10.786461352657005</v>
      </c>
      <c r="H669" s="21">
        <v>43287</v>
      </c>
      <c r="I669" s="22">
        <v>18</v>
      </c>
      <c r="J669" s="13">
        <f t="shared" si="31"/>
        <v>14.525277777777779</v>
      </c>
      <c r="K669" s="13">
        <f t="shared" si="31"/>
        <v>10.786461352657005</v>
      </c>
    </row>
    <row r="670" spans="1:14">
      <c r="A670" s="21">
        <v>43287</v>
      </c>
      <c r="B670" s="22">
        <v>19</v>
      </c>
      <c r="C670" s="41">
        <v>157.2013</v>
      </c>
      <c r="D670" s="41">
        <v>333.68259999999998</v>
      </c>
      <c r="E670" s="34">
        <f>VLOOKUP(A670,[1]GAS!$A$2:$B$215,2,FALSE)</f>
        <v>8.2799999999999994</v>
      </c>
      <c r="F670" s="13">
        <f t="shared" si="30"/>
        <v>18.98566425120773</v>
      </c>
      <c r="G670" s="13">
        <f t="shared" si="32"/>
        <v>40.299830917874395</v>
      </c>
      <c r="H670" s="21">
        <v>43287</v>
      </c>
      <c r="I670" s="22">
        <v>19</v>
      </c>
      <c r="J670" s="13">
        <f t="shared" si="31"/>
        <v>18.98566425120773</v>
      </c>
      <c r="K670" s="13">
        <f t="shared" si="31"/>
        <v>40.299830917874395</v>
      </c>
    </row>
    <row r="671" spans="1:14">
      <c r="A671" s="21">
        <v>43287</v>
      </c>
      <c r="B671" s="22">
        <v>20</v>
      </c>
      <c r="C671" s="41">
        <v>194.32640000000001</v>
      </c>
      <c r="D671" s="41">
        <v>253.6044</v>
      </c>
      <c r="E671" s="34">
        <f>VLOOKUP(A671,[1]GAS!$A$2:$B$215,2,FALSE)</f>
        <v>8.2799999999999994</v>
      </c>
      <c r="F671" s="13">
        <f t="shared" si="30"/>
        <v>23.469371980676332</v>
      </c>
      <c r="G671" s="13">
        <f t="shared" si="32"/>
        <v>30.628550724637684</v>
      </c>
      <c r="H671" s="21">
        <v>43287</v>
      </c>
      <c r="I671" s="22">
        <v>20</v>
      </c>
      <c r="J671" s="13">
        <f t="shared" si="31"/>
        <v>23.469371980676332</v>
      </c>
      <c r="K671" s="13">
        <f t="shared" si="31"/>
        <v>30.628550724637684</v>
      </c>
    </row>
    <row r="672" spans="1:14">
      <c r="A672" s="21">
        <v>43287</v>
      </c>
      <c r="B672" s="22">
        <v>21</v>
      </c>
      <c r="C672" s="41">
        <v>114.6387</v>
      </c>
      <c r="D672" s="41">
        <v>95.6066</v>
      </c>
      <c r="E672" s="34">
        <f>VLOOKUP(A672,[1]GAS!$A$2:$B$215,2,FALSE)</f>
        <v>8.2799999999999994</v>
      </c>
      <c r="F672" s="13">
        <f t="shared" si="30"/>
        <v>13.845253623188407</v>
      </c>
      <c r="G672" s="13">
        <f t="shared" si="32"/>
        <v>11.546690821256039</v>
      </c>
      <c r="H672" s="21">
        <v>43287</v>
      </c>
      <c r="I672" s="22">
        <v>21</v>
      </c>
      <c r="J672" s="13">
        <f t="shared" si="31"/>
        <v>13.845253623188407</v>
      </c>
      <c r="K672" s="13">
        <f t="shared" si="31"/>
        <v>11.546690821256039</v>
      </c>
    </row>
    <row r="673" spans="1:14">
      <c r="A673" s="21">
        <v>43288</v>
      </c>
      <c r="B673" s="22">
        <v>12</v>
      </c>
      <c r="C673" s="41">
        <v>51.776600000000002</v>
      </c>
      <c r="D673" s="41">
        <v>59.642299999999999</v>
      </c>
      <c r="E673" s="34">
        <f>VLOOKUP(A673,[1]GAS!$A$2:$B$215,2,FALSE)</f>
        <v>5.4050000000000002</v>
      </c>
      <c r="F673" s="13">
        <f t="shared" si="30"/>
        <v>9.5793894542090658</v>
      </c>
      <c r="G673" s="13">
        <f t="shared" si="32"/>
        <v>11.034653098982423</v>
      </c>
      <c r="H673" s="21">
        <v>43288</v>
      </c>
      <c r="I673" s="22">
        <v>12</v>
      </c>
      <c r="J673" s="13">
        <f t="shared" si="31"/>
        <v>9.5793894542090658</v>
      </c>
      <c r="K673" s="13">
        <f t="shared" si="31"/>
        <v>11.034653098982423</v>
      </c>
      <c r="L673" s="20">
        <f>MAX(AVERAGE(C675:C678),AVERAGE(C676:C679),AVERAGE(C677:C680),AVERAGE(C678:C681),AVERAGE(C679:C682))</f>
        <v>96.860650000000021</v>
      </c>
      <c r="M673" s="20"/>
      <c r="N673" s="20">
        <f>MAX(AVERAGE(D675:D678),AVERAGE(D676:D679),AVERAGE(D677:D680),AVERAGE(D678:D681),AVERAGE(D679:D682))</f>
        <v>276.14619999999996</v>
      </c>
    </row>
    <row r="674" spans="1:14">
      <c r="A674" s="21">
        <v>43288</v>
      </c>
      <c r="B674" s="22">
        <v>13</v>
      </c>
      <c r="C674" s="41">
        <v>59.308399999999999</v>
      </c>
      <c r="D674" s="41">
        <v>59.2166</v>
      </c>
      <c r="E674" s="34">
        <f>VLOOKUP(A674,[1]GAS!$A$2:$B$215,2,FALSE)</f>
        <v>5.4050000000000002</v>
      </c>
      <c r="F674" s="13">
        <f t="shared" si="30"/>
        <v>10.972876965772432</v>
      </c>
      <c r="G674" s="13">
        <f t="shared" si="32"/>
        <v>10.955892691951895</v>
      </c>
      <c r="H674" s="21">
        <v>43288</v>
      </c>
      <c r="I674" s="22">
        <v>13</v>
      </c>
      <c r="J674" s="13">
        <f t="shared" si="31"/>
        <v>10.972876965772432</v>
      </c>
      <c r="K674" s="13">
        <f t="shared" si="31"/>
        <v>10.955892691951895</v>
      </c>
    </row>
    <row r="675" spans="1:14">
      <c r="A675" s="21">
        <v>43288</v>
      </c>
      <c r="B675" s="22">
        <v>14</v>
      </c>
      <c r="C675" s="41">
        <v>66.680800000000005</v>
      </c>
      <c r="D675" s="41">
        <v>56.620100000000001</v>
      </c>
      <c r="E675" s="34">
        <f>VLOOKUP(A675,[1]GAS!$A$2:$B$215,2,FALSE)</f>
        <v>5.4050000000000002</v>
      </c>
      <c r="F675" s="13">
        <f t="shared" si="30"/>
        <v>12.336873265494912</v>
      </c>
      <c r="G675" s="13">
        <f t="shared" si="32"/>
        <v>10.475504162812211</v>
      </c>
      <c r="H675" s="21">
        <v>43288</v>
      </c>
      <c r="I675" s="22">
        <v>14</v>
      </c>
      <c r="J675" s="13">
        <f t="shared" si="31"/>
        <v>12.336873265494912</v>
      </c>
      <c r="K675" s="13">
        <f t="shared" si="31"/>
        <v>10.475504162812211</v>
      </c>
    </row>
    <row r="676" spans="1:14">
      <c r="A676" s="21">
        <v>43288</v>
      </c>
      <c r="B676" s="22">
        <v>15</v>
      </c>
      <c r="C676" s="41">
        <v>68.1905</v>
      </c>
      <c r="D676" s="41">
        <v>311.37180000000001</v>
      </c>
      <c r="E676" s="34">
        <f>VLOOKUP(A676,[1]GAS!$A$2:$B$215,2,FALSE)</f>
        <v>5.4050000000000002</v>
      </c>
      <c r="F676" s="13">
        <f t="shared" si="30"/>
        <v>12.61618871415356</v>
      </c>
      <c r="G676" s="13">
        <f t="shared" si="32"/>
        <v>57.60810360777058</v>
      </c>
      <c r="H676" s="21">
        <v>43288</v>
      </c>
      <c r="I676" s="22">
        <v>15</v>
      </c>
      <c r="J676" s="13">
        <f t="shared" si="31"/>
        <v>12.61618871415356</v>
      </c>
      <c r="K676" s="13">
        <f t="shared" si="31"/>
        <v>57.60810360777058</v>
      </c>
    </row>
    <row r="677" spans="1:14">
      <c r="A677" s="21">
        <v>43288</v>
      </c>
      <c r="B677" s="22">
        <v>16</v>
      </c>
      <c r="C677" s="41">
        <v>72.180400000000006</v>
      </c>
      <c r="D677" s="41">
        <v>142.59129999999999</v>
      </c>
      <c r="E677" s="34">
        <f>VLOOKUP(A677,[1]GAS!$A$2:$B$215,2,FALSE)</f>
        <v>5.4050000000000002</v>
      </c>
      <c r="F677" s="13">
        <f t="shared" si="30"/>
        <v>13.354375578168364</v>
      </c>
      <c r="G677" s="13">
        <f t="shared" si="32"/>
        <v>26.381369102682697</v>
      </c>
      <c r="H677" s="21">
        <v>43288</v>
      </c>
      <c r="I677" s="22">
        <v>16</v>
      </c>
      <c r="J677" s="13">
        <f t="shared" si="31"/>
        <v>13.354375578168364</v>
      </c>
      <c r="K677" s="13">
        <f t="shared" si="31"/>
        <v>26.381369102682697</v>
      </c>
    </row>
    <row r="678" spans="1:14">
      <c r="A678" s="21">
        <v>43288</v>
      </c>
      <c r="B678" s="22">
        <v>17</v>
      </c>
      <c r="C678" s="41">
        <v>73.933800000000005</v>
      </c>
      <c r="D678" s="41">
        <v>459.15940000000001</v>
      </c>
      <c r="E678" s="34">
        <f>VLOOKUP(A678,[1]GAS!$A$2:$B$215,2,FALSE)</f>
        <v>5.4050000000000002</v>
      </c>
      <c r="F678" s="13">
        <f t="shared" si="30"/>
        <v>13.678778908418131</v>
      </c>
      <c r="G678" s="13">
        <f t="shared" si="32"/>
        <v>84.950860314523581</v>
      </c>
      <c r="H678" s="21">
        <v>43288</v>
      </c>
      <c r="I678" s="22">
        <v>17</v>
      </c>
      <c r="J678" s="13">
        <f t="shared" si="31"/>
        <v>13.678778908418131</v>
      </c>
      <c r="K678" s="13">
        <f t="shared" si="31"/>
        <v>84.950860314523581</v>
      </c>
    </row>
    <row r="679" spans="1:14">
      <c r="A679" s="21">
        <v>43288</v>
      </c>
      <c r="B679" s="22">
        <v>18</v>
      </c>
      <c r="C679" s="41">
        <v>77.991500000000002</v>
      </c>
      <c r="D679" s="41">
        <v>191.4623</v>
      </c>
      <c r="E679" s="34">
        <f>VLOOKUP(A679,[1]GAS!$A$2:$B$215,2,FALSE)</f>
        <v>5.4050000000000002</v>
      </c>
      <c r="F679" s="13">
        <f t="shared" si="30"/>
        <v>14.429509713228493</v>
      </c>
      <c r="G679" s="13">
        <f t="shared" si="32"/>
        <v>35.423182238667899</v>
      </c>
      <c r="H679" s="21">
        <v>43288</v>
      </c>
      <c r="I679" s="22">
        <v>18</v>
      </c>
      <c r="J679" s="13">
        <f t="shared" si="31"/>
        <v>14.429509713228493</v>
      </c>
      <c r="K679" s="13">
        <f t="shared" si="31"/>
        <v>35.423182238667899</v>
      </c>
    </row>
    <row r="680" spans="1:14">
      <c r="A680" s="21">
        <v>43288</v>
      </c>
      <c r="B680" s="22">
        <v>19</v>
      </c>
      <c r="C680" s="41">
        <v>105.8746</v>
      </c>
      <c r="D680" s="41">
        <v>65.478800000000007</v>
      </c>
      <c r="E680" s="34">
        <f>VLOOKUP(A680,[1]GAS!$A$2:$B$215,2,FALSE)</f>
        <v>5.4050000000000002</v>
      </c>
      <c r="F680" s="13">
        <f t="shared" si="30"/>
        <v>19.588270120259018</v>
      </c>
      <c r="G680" s="13">
        <f t="shared" si="32"/>
        <v>12.114486586493987</v>
      </c>
      <c r="H680" s="21">
        <v>43288</v>
      </c>
      <c r="I680" s="22">
        <v>19</v>
      </c>
      <c r="J680" s="13">
        <f t="shared" si="31"/>
        <v>19.588270120259018</v>
      </c>
      <c r="K680" s="13">
        <f t="shared" si="31"/>
        <v>12.114486586493987</v>
      </c>
    </row>
    <row r="681" spans="1:14">
      <c r="A681" s="21">
        <v>43288</v>
      </c>
      <c r="B681" s="22">
        <v>20</v>
      </c>
      <c r="C681" s="41">
        <v>119.48650000000001</v>
      </c>
      <c r="D681" s="41">
        <v>62.546700000000001</v>
      </c>
      <c r="E681" s="34">
        <f>VLOOKUP(A681,[1]GAS!$A$2:$B$215,2,FALSE)</f>
        <v>5.4050000000000002</v>
      </c>
      <c r="F681" s="13">
        <f t="shared" si="30"/>
        <v>22.106660499537465</v>
      </c>
      <c r="G681" s="13">
        <f t="shared" si="32"/>
        <v>11.572007400555041</v>
      </c>
      <c r="H681" s="21">
        <v>43288</v>
      </c>
      <c r="I681" s="22">
        <v>20</v>
      </c>
      <c r="J681" s="13">
        <f t="shared" si="31"/>
        <v>22.106660499537465</v>
      </c>
      <c r="K681" s="13">
        <f t="shared" si="31"/>
        <v>11.572007400555041</v>
      </c>
    </row>
    <row r="682" spans="1:14">
      <c r="A682" s="21">
        <v>43288</v>
      </c>
      <c r="B682" s="22">
        <v>21</v>
      </c>
      <c r="C682" s="41">
        <v>84.09</v>
      </c>
      <c r="D682" s="41">
        <v>56.902799999999999</v>
      </c>
      <c r="E682" s="34">
        <f>VLOOKUP(A682,[1]GAS!$A$2:$B$215,2,FALSE)</f>
        <v>5.4050000000000002</v>
      </c>
      <c r="F682" s="13">
        <f t="shared" si="30"/>
        <v>15.55781683626272</v>
      </c>
      <c r="G682" s="13">
        <f t="shared" si="32"/>
        <v>10.527807585568917</v>
      </c>
      <c r="H682" s="21">
        <v>43288</v>
      </c>
      <c r="I682" s="22">
        <v>21</v>
      </c>
      <c r="J682" s="13">
        <f t="shared" si="31"/>
        <v>15.55781683626272</v>
      </c>
      <c r="K682" s="13">
        <f t="shared" si="31"/>
        <v>10.527807585568917</v>
      </c>
    </row>
    <row r="683" spans="1:14">
      <c r="A683" s="21">
        <v>43289</v>
      </c>
      <c r="B683" s="22">
        <v>12</v>
      </c>
      <c r="C683" s="41">
        <v>45.790799999999997</v>
      </c>
      <c r="D683" s="41">
        <v>24.3597</v>
      </c>
      <c r="E683" s="34">
        <f>VLOOKUP(A683,[1]GAS!$A$2:$B$215,2,FALSE)</f>
        <v>5.4050000000000002</v>
      </c>
      <c r="F683" s="13">
        <f t="shared" si="30"/>
        <v>8.4719333950046245</v>
      </c>
      <c r="G683" s="13">
        <f t="shared" si="32"/>
        <v>4.506882516188714</v>
      </c>
      <c r="H683" s="21">
        <v>43289</v>
      </c>
      <c r="I683" s="22">
        <v>12</v>
      </c>
      <c r="J683" s="13">
        <f t="shared" si="31"/>
        <v>8.4719333950046245</v>
      </c>
      <c r="K683" s="13">
        <f t="shared" si="31"/>
        <v>4.506882516188714</v>
      </c>
      <c r="L683" s="20">
        <f>MAX(AVERAGE(C685:C688),AVERAGE(C686:C689),AVERAGE(C687:C690),AVERAGE(C688:C691),AVERAGE(C689:C692))</f>
        <v>85.177975000000004</v>
      </c>
      <c r="M683" s="20"/>
      <c r="N683" s="20">
        <f>MAX(AVERAGE(D685:D688),AVERAGE(D686:D689),AVERAGE(D687:D690),AVERAGE(D688:D691),AVERAGE(D689:D692))</f>
        <v>46.082949999999997</v>
      </c>
    </row>
    <row r="684" spans="1:14">
      <c r="A684" s="21">
        <v>43289</v>
      </c>
      <c r="B684" s="22">
        <v>13</v>
      </c>
      <c r="C684" s="41">
        <v>62.176600000000001</v>
      </c>
      <c r="D684" s="41">
        <v>28.3672</v>
      </c>
      <c r="E684" s="34">
        <f>VLOOKUP(A684,[1]GAS!$A$2:$B$215,2,FALSE)</f>
        <v>5.4050000000000002</v>
      </c>
      <c r="F684" s="13">
        <f t="shared" si="30"/>
        <v>11.503533765032376</v>
      </c>
      <c r="G684" s="13">
        <f t="shared" si="32"/>
        <v>5.248325624421831</v>
      </c>
      <c r="H684" s="21">
        <v>43289</v>
      </c>
      <c r="I684" s="22">
        <v>13</v>
      </c>
      <c r="J684" s="13">
        <f t="shared" si="31"/>
        <v>11.503533765032376</v>
      </c>
      <c r="K684" s="13">
        <f t="shared" si="31"/>
        <v>5.248325624421831</v>
      </c>
    </row>
    <row r="685" spans="1:14">
      <c r="A685" s="21">
        <v>43289</v>
      </c>
      <c r="B685" s="22">
        <v>14</v>
      </c>
      <c r="C685" s="41">
        <v>68.471299999999999</v>
      </c>
      <c r="D685" s="41">
        <v>41.145699999999998</v>
      </c>
      <c r="E685" s="34">
        <f>VLOOKUP(A685,[1]GAS!$A$2:$B$215,2,FALSE)</f>
        <v>5.4050000000000002</v>
      </c>
      <c r="F685" s="13">
        <f t="shared" si="30"/>
        <v>12.668140610545791</v>
      </c>
      <c r="G685" s="13">
        <f t="shared" si="32"/>
        <v>7.6125254394079551</v>
      </c>
      <c r="H685" s="21">
        <v>43289</v>
      </c>
      <c r="I685" s="22">
        <v>14</v>
      </c>
      <c r="J685" s="13">
        <f t="shared" si="31"/>
        <v>12.668140610545791</v>
      </c>
      <c r="K685" s="13">
        <f t="shared" si="31"/>
        <v>7.6125254394079551</v>
      </c>
    </row>
    <row r="686" spans="1:14">
      <c r="A686" s="21">
        <v>43289</v>
      </c>
      <c r="B686" s="22">
        <v>15</v>
      </c>
      <c r="C686" s="41">
        <v>78.456500000000005</v>
      </c>
      <c r="D686" s="41">
        <v>35.713099999999997</v>
      </c>
      <c r="E686" s="34">
        <f>VLOOKUP(A686,[1]GAS!$A$2:$B$215,2,FALSE)</f>
        <v>5.4050000000000002</v>
      </c>
      <c r="F686" s="13">
        <f t="shared" si="30"/>
        <v>14.51554116558742</v>
      </c>
      <c r="G686" s="13">
        <f t="shared" si="32"/>
        <v>6.6074190564292312</v>
      </c>
      <c r="H686" s="21">
        <v>43289</v>
      </c>
      <c r="I686" s="22">
        <v>15</v>
      </c>
      <c r="J686" s="13">
        <f t="shared" si="31"/>
        <v>14.51554116558742</v>
      </c>
      <c r="K686" s="13">
        <f t="shared" si="31"/>
        <v>6.6074190564292312</v>
      </c>
    </row>
    <row r="687" spans="1:14">
      <c r="A687" s="21">
        <v>43289</v>
      </c>
      <c r="B687" s="22">
        <v>16</v>
      </c>
      <c r="C687" s="41">
        <v>64.478700000000003</v>
      </c>
      <c r="D687" s="41">
        <v>32.078299999999999</v>
      </c>
      <c r="E687" s="34">
        <f>VLOOKUP(A687,[1]GAS!$A$2:$B$215,2,FALSE)</f>
        <v>5.4050000000000002</v>
      </c>
      <c r="F687" s="13">
        <f t="shared" si="30"/>
        <v>11.92945420906568</v>
      </c>
      <c r="G687" s="13">
        <f t="shared" si="32"/>
        <v>5.934930619796484</v>
      </c>
      <c r="H687" s="21">
        <v>43289</v>
      </c>
      <c r="I687" s="22">
        <v>16</v>
      </c>
      <c r="J687" s="13">
        <f t="shared" si="31"/>
        <v>11.92945420906568</v>
      </c>
      <c r="K687" s="13">
        <f t="shared" si="31"/>
        <v>5.934930619796484</v>
      </c>
    </row>
    <row r="688" spans="1:14">
      <c r="A688" s="21">
        <v>43289</v>
      </c>
      <c r="B688" s="22">
        <v>17</v>
      </c>
      <c r="C688" s="41">
        <v>71.822599999999994</v>
      </c>
      <c r="D688" s="41">
        <v>35.3444</v>
      </c>
      <c r="E688" s="34">
        <f>VLOOKUP(A688,[1]GAS!$A$2:$B$215,2,FALSE)</f>
        <v>5.4050000000000002</v>
      </c>
      <c r="F688" s="13">
        <f t="shared" si="30"/>
        <v>13.288177613320997</v>
      </c>
      <c r="G688" s="13">
        <f t="shared" si="32"/>
        <v>6.5392044403330249</v>
      </c>
      <c r="H688" s="21">
        <v>43289</v>
      </c>
      <c r="I688" s="22">
        <v>17</v>
      </c>
      <c r="J688" s="13">
        <f t="shared" si="31"/>
        <v>13.288177613320997</v>
      </c>
      <c r="K688" s="13">
        <f t="shared" si="31"/>
        <v>6.5392044403330249</v>
      </c>
    </row>
    <row r="689" spans="1:14">
      <c r="A689" s="21">
        <v>43289</v>
      </c>
      <c r="B689" s="22">
        <v>18</v>
      </c>
      <c r="C689" s="41">
        <v>75.433300000000003</v>
      </c>
      <c r="D689" s="41">
        <v>41.069800000000001</v>
      </c>
      <c r="E689" s="34">
        <f>VLOOKUP(A689,[1]GAS!$A$2:$B$215,2,FALSE)</f>
        <v>5.4050000000000002</v>
      </c>
      <c r="F689" s="13">
        <f t="shared" si="30"/>
        <v>13.956207215541166</v>
      </c>
      <c r="G689" s="13">
        <f t="shared" si="32"/>
        <v>7.5984828862164662</v>
      </c>
      <c r="H689" s="21">
        <v>43289</v>
      </c>
      <c r="I689" s="22">
        <v>18</v>
      </c>
      <c r="J689" s="13">
        <f t="shared" si="31"/>
        <v>13.956207215541166</v>
      </c>
      <c r="K689" s="13">
        <f t="shared" si="31"/>
        <v>7.5984828862164662</v>
      </c>
    </row>
    <row r="690" spans="1:14">
      <c r="A690" s="21">
        <v>43289</v>
      </c>
      <c r="B690" s="22">
        <v>19</v>
      </c>
      <c r="C690" s="41">
        <v>79.481899999999996</v>
      </c>
      <c r="D690" s="41">
        <v>46.035299999999999</v>
      </c>
      <c r="E690" s="34">
        <f>VLOOKUP(A690,[1]GAS!$A$2:$B$215,2,FALSE)</f>
        <v>5.4050000000000002</v>
      </c>
      <c r="F690" s="13">
        <f t="shared" si="30"/>
        <v>14.705254394079555</v>
      </c>
      <c r="G690" s="13">
        <f t="shared" si="32"/>
        <v>8.5171692876965768</v>
      </c>
      <c r="H690" s="21">
        <v>43289</v>
      </c>
      <c r="I690" s="22">
        <v>19</v>
      </c>
      <c r="J690" s="13">
        <f t="shared" si="31"/>
        <v>14.705254394079555</v>
      </c>
      <c r="K690" s="13">
        <f t="shared" si="31"/>
        <v>8.5171692876965768</v>
      </c>
    </row>
    <row r="691" spans="1:14">
      <c r="A691" s="21">
        <v>43289</v>
      </c>
      <c r="B691" s="22">
        <v>20</v>
      </c>
      <c r="C691" s="41">
        <v>107.6439</v>
      </c>
      <c r="D691" s="41">
        <v>53.995800000000003</v>
      </c>
      <c r="E691" s="34">
        <f>VLOOKUP(A691,[1]GAS!$A$2:$B$215,2,FALSE)</f>
        <v>5.4050000000000002</v>
      </c>
      <c r="F691" s="13">
        <f t="shared" si="30"/>
        <v>19.915615171137834</v>
      </c>
      <c r="G691" s="13">
        <f t="shared" si="32"/>
        <v>9.989972247918594</v>
      </c>
      <c r="H691" s="21">
        <v>43289</v>
      </c>
      <c r="I691" s="22">
        <v>20</v>
      </c>
      <c r="J691" s="13">
        <f t="shared" si="31"/>
        <v>19.915615171137834</v>
      </c>
      <c r="K691" s="13">
        <f t="shared" si="31"/>
        <v>9.989972247918594</v>
      </c>
    </row>
    <row r="692" spans="1:14">
      <c r="A692" s="21">
        <v>43289</v>
      </c>
      <c r="B692" s="22">
        <v>21</v>
      </c>
      <c r="C692" s="41">
        <v>78.152799999999999</v>
      </c>
      <c r="D692" s="41">
        <v>43.230899999999998</v>
      </c>
      <c r="E692" s="34">
        <f>VLOOKUP(A692,[1]GAS!$A$2:$B$215,2,FALSE)</f>
        <v>5.4050000000000002</v>
      </c>
      <c r="F692" s="13">
        <f t="shared" si="30"/>
        <v>14.459352451433857</v>
      </c>
      <c r="G692" s="13">
        <f t="shared" si="32"/>
        <v>7.9983163737280289</v>
      </c>
      <c r="H692" s="21">
        <v>43289</v>
      </c>
      <c r="I692" s="22">
        <v>21</v>
      </c>
      <c r="J692" s="13">
        <f t="shared" si="31"/>
        <v>14.459352451433857</v>
      </c>
      <c r="K692" s="13">
        <f t="shared" si="31"/>
        <v>7.9983163737280289</v>
      </c>
    </row>
    <row r="693" spans="1:14">
      <c r="A693" s="21">
        <v>43290</v>
      </c>
      <c r="B693" s="22">
        <v>12</v>
      </c>
      <c r="C693" s="41">
        <v>46.518900000000002</v>
      </c>
      <c r="D693" s="41">
        <v>38.977899999999998</v>
      </c>
      <c r="E693" s="34">
        <f>VLOOKUP(A693,[1]GAS!$A$2:$B$215,2,FALSE)</f>
        <v>5.4050000000000002</v>
      </c>
      <c r="F693" s="13">
        <f t="shared" si="30"/>
        <v>8.6066419981498612</v>
      </c>
      <c r="G693" s="13">
        <f t="shared" si="32"/>
        <v>7.2114523589269188</v>
      </c>
      <c r="H693" s="21">
        <v>43290</v>
      </c>
      <c r="I693" s="22">
        <v>12</v>
      </c>
      <c r="J693" s="13">
        <f t="shared" si="31"/>
        <v>8.6066419981498612</v>
      </c>
      <c r="K693" s="13">
        <f t="shared" si="31"/>
        <v>7.2114523589269188</v>
      </c>
      <c r="L693" s="20">
        <f>MAX(AVERAGE(C695:C698),AVERAGE(C696:C699),AVERAGE(C697:C700),AVERAGE(C698:C701),AVERAGE(C699:C702))</f>
        <v>83.154724999999999</v>
      </c>
      <c r="M693" s="20"/>
      <c r="N693" s="20">
        <f>MAX(AVERAGE(D695:D698),AVERAGE(D696:D699),AVERAGE(D697:D700),AVERAGE(D698:D701),AVERAGE(D699:D702))</f>
        <v>48.964924999999994</v>
      </c>
    </row>
    <row r="694" spans="1:14">
      <c r="A694" s="21">
        <v>43290</v>
      </c>
      <c r="B694" s="22">
        <v>13</v>
      </c>
      <c r="C694" s="41">
        <v>59.590299999999999</v>
      </c>
      <c r="D694" s="41">
        <v>45.599800000000002</v>
      </c>
      <c r="E694" s="34">
        <f>VLOOKUP(A694,[1]GAS!$A$2:$B$215,2,FALSE)</f>
        <v>5.4050000000000002</v>
      </c>
      <c r="F694" s="13">
        <f t="shared" si="30"/>
        <v>11.025032377428307</v>
      </c>
      <c r="G694" s="13">
        <f t="shared" si="32"/>
        <v>8.4365957446808508</v>
      </c>
      <c r="H694" s="21">
        <v>43290</v>
      </c>
      <c r="I694" s="22">
        <v>13</v>
      </c>
      <c r="J694" s="13">
        <f t="shared" si="31"/>
        <v>11.025032377428307</v>
      </c>
      <c r="K694" s="13">
        <f t="shared" si="31"/>
        <v>8.4365957446808508</v>
      </c>
    </row>
    <row r="695" spans="1:14">
      <c r="A695" s="21">
        <v>43290</v>
      </c>
      <c r="B695" s="22">
        <v>14</v>
      </c>
      <c r="C695" s="41">
        <v>60.539499999999997</v>
      </c>
      <c r="D695" s="41">
        <v>65.278000000000006</v>
      </c>
      <c r="E695" s="34">
        <f>VLOOKUP(A695,[1]GAS!$A$2:$B$215,2,FALSE)</f>
        <v>5.4050000000000002</v>
      </c>
      <c r="F695" s="13">
        <f t="shared" si="30"/>
        <v>11.200647548566142</v>
      </c>
      <c r="G695" s="13">
        <f t="shared" si="32"/>
        <v>12.077335800185015</v>
      </c>
      <c r="H695" s="21">
        <v>43290</v>
      </c>
      <c r="I695" s="22">
        <v>14</v>
      </c>
      <c r="J695" s="13">
        <f t="shared" si="31"/>
        <v>11.200647548566142</v>
      </c>
      <c r="K695" s="13">
        <f t="shared" si="31"/>
        <v>12.077335800185015</v>
      </c>
    </row>
    <row r="696" spans="1:14">
      <c r="A696" s="21">
        <v>43290</v>
      </c>
      <c r="B696" s="22">
        <v>15</v>
      </c>
      <c r="C696" s="41">
        <v>63.311500000000002</v>
      </c>
      <c r="D696" s="41">
        <v>44.8598</v>
      </c>
      <c r="E696" s="34">
        <f>VLOOKUP(A696,[1]GAS!$A$2:$B$215,2,FALSE)</f>
        <v>5.4050000000000002</v>
      </c>
      <c r="F696" s="13">
        <f t="shared" si="30"/>
        <v>11.713506012950971</v>
      </c>
      <c r="G696" s="13">
        <f t="shared" si="32"/>
        <v>8.2996854764107297</v>
      </c>
      <c r="H696" s="21">
        <v>43290</v>
      </c>
      <c r="I696" s="22">
        <v>15</v>
      </c>
      <c r="J696" s="13">
        <f t="shared" si="31"/>
        <v>11.713506012950971</v>
      </c>
      <c r="K696" s="13">
        <f t="shared" si="31"/>
        <v>8.2996854764107297</v>
      </c>
    </row>
    <row r="697" spans="1:14">
      <c r="A697" s="21">
        <v>43290</v>
      </c>
      <c r="B697" s="22">
        <v>16</v>
      </c>
      <c r="C697" s="41">
        <v>71.443700000000007</v>
      </c>
      <c r="D697" s="41">
        <v>51.375900000000001</v>
      </c>
      <c r="E697" s="34">
        <f>VLOOKUP(A697,[1]GAS!$A$2:$B$215,2,FALSE)</f>
        <v>5.4050000000000002</v>
      </c>
      <c r="F697" s="13">
        <f t="shared" si="30"/>
        <v>13.218075855689177</v>
      </c>
      <c r="G697" s="13">
        <f t="shared" si="32"/>
        <v>9.5052543940795555</v>
      </c>
      <c r="H697" s="21">
        <v>43290</v>
      </c>
      <c r="I697" s="22">
        <v>16</v>
      </c>
      <c r="J697" s="13">
        <f t="shared" si="31"/>
        <v>13.218075855689177</v>
      </c>
      <c r="K697" s="13">
        <f t="shared" si="31"/>
        <v>9.5052543940795555</v>
      </c>
    </row>
    <row r="698" spans="1:14">
      <c r="A698" s="21">
        <v>43290</v>
      </c>
      <c r="B698" s="22">
        <v>17</v>
      </c>
      <c r="C698" s="41">
        <v>77.528800000000004</v>
      </c>
      <c r="D698" s="41">
        <v>33.139499999999998</v>
      </c>
      <c r="E698" s="34">
        <f>VLOOKUP(A698,[1]GAS!$A$2:$B$215,2,FALSE)</f>
        <v>5.4050000000000002</v>
      </c>
      <c r="F698" s="13">
        <f t="shared" si="30"/>
        <v>14.343903792784459</v>
      </c>
      <c r="G698" s="13">
        <f t="shared" si="32"/>
        <v>6.1312673450508779</v>
      </c>
      <c r="H698" s="21">
        <v>43290</v>
      </c>
      <c r="I698" s="22">
        <v>17</v>
      </c>
      <c r="J698" s="13">
        <f t="shared" si="31"/>
        <v>14.343903792784459</v>
      </c>
      <c r="K698" s="13">
        <f t="shared" si="31"/>
        <v>6.1312673450508779</v>
      </c>
    </row>
    <row r="699" spans="1:14">
      <c r="A699" s="21">
        <v>43290</v>
      </c>
      <c r="B699" s="22">
        <v>18</v>
      </c>
      <c r="C699" s="41">
        <v>70.911299999999997</v>
      </c>
      <c r="D699" s="41">
        <v>32.460599999999999</v>
      </c>
      <c r="E699" s="34">
        <f>VLOOKUP(A699,[1]GAS!$A$2:$B$215,2,FALSE)</f>
        <v>5.4050000000000002</v>
      </c>
      <c r="F699" s="13">
        <f t="shared" si="30"/>
        <v>13.119574468085105</v>
      </c>
      <c r="G699" s="13">
        <f t="shared" si="32"/>
        <v>6.0056614246068447</v>
      </c>
      <c r="H699" s="21">
        <v>43290</v>
      </c>
      <c r="I699" s="22">
        <v>18</v>
      </c>
      <c r="J699" s="13">
        <f t="shared" si="31"/>
        <v>13.119574468085105</v>
      </c>
      <c r="K699" s="13">
        <f t="shared" si="31"/>
        <v>6.0056614246068447</v>
      </c>
    </row>
    <row r="700" spans="1:14">
      <c r="A700" s="21">
        <v>43290</v>
      </c>
      <c r="B700" s="22">
        <v>19</v>
      </c>
      <c r="C700" s="41">
        <v>77.100899999999996</v>
      </c>
      <c r="D700" s="41">
        <v>42.066499999999998</v>
      </c>
      <c r="E700" s="34">
        <f>VLOOKUP(A700,[1]GAS!$A$2:$B$215,2,FALSE)</f>
        <v>5.4050000000000002</v>
      </c>
      <c r="F700" s="13">
        <f t="shared" si="30"/>
        <v>14.26473635522664</v>
      </c>
      <c r="G700" s="13">
        <f t="shared" si="32"/>
        <v>7.7828862164662338</v>
      </c>
      <c r="H700" s="21">
        <v>43290</v>
      </c>
      <c r="I700" s="22">
        <v>19</v>
      </c>
      <c r="J700" s="13">
        <f t="shared" si="31"/>
        <v>14.26473635522664</v>
      </c>
      <c r="K700" s="13">
        <f t="shared" si="31"/>
        <v>7.7828862164662338</v>
      </c>
    </row>
    <row r="701" spans="1:14">
      <c r="A701" s="21">
        <v>43290</v>
      </c>
      <c r="B701" s="22">
        <v>20</v>
      </c>
      <c r="C701" s="41">
        <v>106.19329999999999</v>
      </c>
      <c r="D701" s="41">
        <v>56.735199999999999</v>
      </c>
      <c r="E701" s="34">
        <f>VLOOKUP(A701,[1]GAS!$A$2:$B$215,2,FALSE)</f>
        <v>5.4050000000000002</v>
      </c>
      <c r="F701" s="13">
        <f t="shared" si="30"/>
        <v>19.64723404255319</v>
      </c>
      <c r="G701" s="13">
        <f t="shared" si="32"/>
        <v>10.496799259944495</v>
      </c>
      <c r="H701" s="21">
        <v>43290</v>
      </c>
      <c r="I701" s="22">
        <v>20</v>
      </c>
      <c r="J701" s="13">
        <f t="shared" si="31"/>
        <v>19.64723404255319</v>
      </c>
      <c r="K701" s="13">
        <f t="shared" si="31"/>
        <v>10.496799259944495</v>
      </c>
    </row>
    <row r="702" spans="1:14">
      <c r="A702" s="21">
        <v>43290</v>
      </c>
      <c r="B702" s="22">
        <v>21</v>
      </c>
      <c r="C702" s="41">
        <v>78.413399999999996</v>
      </c>
      <c r="D702" s="41">
        <v>64.597399999999993</v>
      </c>
      <c r="E702" s="34">
        <f>VLOOKUP(A702,[1]GAS!$A$2:$B$215,2,FALSE)</f>
        <v>5.4050000000000002</v>
      </c>
      <c r="F702" s="13">
        <f t="shared" si="30"/>
        <v>14.507567067530063</v>
      </c>
      <c r="G702" s="13">
        <f t="shared" si="32"/>
        <v>11.95141535615171</v>
      </c>
      <c r="H702" s="21">
        <v>43290</v>
      </c>
      <c r="I702" s="22">
        <v>21</v>
      </c>
      <c r="J702" s="13">
        <f t="shared" si="31"/>
        <v>14.507567067530063</v>
      </c>
      <c r="K702" s="13">
        <f t="shared" si="31"/>
        <v>11.95141535615171</v>
      </c>
    </row>
    <row r="703" spans="1:14">
      <c r="A703" s="21">
        <v>43291</v>
      </c>
      <c r="B703" s="22">
        <v>12</v>
      </c>
      <c r="C703" s="41">
        <v>57.761400000000002</v>
      </c>
      <c r="D703" s="41">
        <v>41.8613</v>
      </c>
      <c r="E703" s="34">
        <f>VLOOKUP(A703,[1]GAS!$A$2:$B$215,2,FALSE)</f>
        <v>6.92</v>
      </c>
      <c r="F703" s="13">
        <f t="shared" si="30"/>
        <v>8.3470231213872843</v>
      </c>
      <c r="G703" s="13">
        <f t="shared" si="32"/>
        <v>6.0493208092485551</v>
      </c>
      <c r="H703" s="21">
        <v>43291</v>
      </c>
      <c r="I703" s="22">
        <v>12</v>
      </c>
      <c r="J703" s="13">
        <f t="shared" si="31"/>
        <v>8.3470231213872843</v>
      </c>
      <c r="K703" s="13">
        <f t="shared" si="31"/>
        <v>6.0493208092485551</v>
      </c>
      <c r="L703" s="20">
        <f>MAX(AVERAGE(C705:C708),AVERAGE(C706:C709),AVERAGE(C707:C710),AVERAGE(C708:C711),AVERAGE(C709:C712))</f>
        <v>105.70502499999999</v>
      </c>
      <c r="M703" s="20"/>
      <c r="N703" s="20">
        <f>MAX(AVERAGE(D705:D708),AVERAGE(D706:D709),AVERAGE(D707:D710),AVERAGE(D708:D711),AVERAGE(D709:D712))</f>
        <v>66.292000000000002</v>
      </c>
    </row>
    <row r="704" spans="1:14">
      <c r="A704" s="21">
        <v>43291</v>
      </c>
      <c r="B704" s="22">
        <v>13</v>
      </c>
      <c r="C704" s="41">
        <v>67.366100000000003</v>
      </c>
      <c r="D704" s="41">
        <v>37.377699999999997</v>
      </c>
      <c r="E704" s="34">
        <f>VLOOKUP(A704,[1]GAS!$A$2:$B$215,2,FALSE)</f>
        <v>6.92</v>
      </c>
      <c r="F704" s="13">
        <f t="shared" si="30"/>
        <v>9.7349855491329489</v>
      </c>
      <c r="G704" s="13">
        <f t="shared" si="32"/>
        <v>5.4014017341040459</v>
      </c>
      <c r="H704" s="21">
        <v>43291</v>
      </c>
      <c r="I704" s="22">
        <v>13</v>
      </c>
      <c r="J704" s="13">
        <f t="shared" si="31"/>
        <v>9.7349855491329489</v>
      </c>
      <c r="K704" s="13">
        <f t="shared" si="31"/>
        <v>5.4014017341040459</v>
      </c>
    </row>
    <row r="705" spans="1:14">
      <c r="A705" s="21">
        <v>43291</v>
      </c>
      <c r="B705" s="22">
        <v>14</v>
      </c>
      <c r="C705" s="41">
        <v>75.357200000000006</v>
      </c>
      <c r="D705" s="41">
        <v>73.396699999999996</v>
      </c>
      <c r="E705" s="34">
        <f>VLOOKUP(A705,[1]GAS!$A$2:$B$215,2,FALSE)</f>
        <v>6.92</v>
      </c>
      <c r="F705" s="13">
        <f t="shared" si="30"/>
        <v>10.889768786127169</v>
      </c>
      <c r="G705" s="13">
        <f t="shared" si="32"/>
        <v>10.606459537572254</v>
      </c>
      <c r="H705" s="21">
        <v>43291</v>
      </c>
      <c r="I705" s="22">
        <v>14</v>
      </c>
      <c r="J705" s="13">
        <f t="shared" si="31"/>
        <v>10.889768786127169</v>
      </c>
      <c r="K705" s="13">
        <f t="shared" si="31"/>
        <v>10.606459537572254</v>
      </c>
    </row>
    <row r="706" spans="1:14">
      <c r="A706" s="21">
        <v>43291</v>
      </c>
      <c r="B706" s="22">
        <v>15</v>
      </c>
      <c r="C706" s="41">
        <v>83.721699999999998</v>
      </c>
      <c r="D706" s="41">
        <v>126.0326</v>
      </c>
      <c r="E706" s="34">
        <f>VLOOKUP(A706,[1]GAS!$A$2:$B$215,2,FALSE)</f>
        <v>6.92</v>
      </c>
      <c r="F706" s="13">
        <f t="shared" si="30"/>
        <v>12.098511560693641</v>
      </c>
      <c r="G706" s="13">
        <f t="shared" si="32"/>
        <v>18.212803468208094</v>
      </c>
      <c r="H706" s="21">
        <v>43291</v>
      </c>
      <c r="I706" s="22">
        <v>15</v>
      </c>
      <c r="J706" s="13">
        <f t="shared" si="31"/>
        <v>12.098511560693641</v>
      </c>
      <c r="K706" s="13">
        <f t="shared" si="31"/>
        <v>18.212803468208094</v>
      </c>
    </row>
    <row r="707" spans="1:14">
      <c r="A707" s="21">
        <v>43291</v>
      </c>
      <c r="B707" s="22">
        <v>16</v>
      </c>
      <c r="C707" s="41">
        <v>86.716300000000004</v>
      </c>
      <c r="D707" s="41">
        <v>32.492400000000004</v>
      </c>
      <c r="E707" s="34">
        <f>VLOOKUP(A707,[1]GAS!$A$2:$B$215,2,FALSE)</f>
        <v>6.92</v>
      </c>
      <c r="F707" s="13">
        <f t="shared" ref="F707:F770" si="33">C707/E707</f>
        <v>12.531257225433526</v>
      </c>
      <c r="G707" s="13">
        <f t="shared" si="32"/>
        <v>4.6954335260115609</v>
      </c>
      <c r="H707" s="21">
        <v>43291</v>
      </c>
      <c r="I707" s="22">
        <v>16</v>
      </c>
      <c r="J707" s="13">
        <f t="shared" ref="J707:K770" si="34">F707</f>
        <v>12.531257225433526</v>
      </c>
      <c r="K707" s="13">
        <f t="shared" si="34"/>
        <v>4.6954335260115609</v>
      </c>
    </row>
    <row r="708" spans="1:14">
      <c r="A708" s="21">
        <v>43291</v>
      </c>
      <c r="B708" s="22">
        <v>17</v>
      </c>
      <c r="C708" s="41">
        <v>94.205200000000005</v>
      </c>
      <c r="D708" s="41">
        <v>33.246299999999998</v>
      </c>
      <c r="E708" s="34">
        <f>VLOOKUP(A708,[1]GAS!$A$2:$B$215,2,FALSE)</f>
        <v>6.92</v>
      </c>
      <c r="F708" s="13">
        <f t="shared" si="33"/>
        <v>13.613468208092486</v>
      </c>
      <c r="G708" s="13">
        <f t="shared" ref="G708:G771" si="35">D708/E708</f>
        <v>4.8043786127167625</v>
      </c>
      <c r="H708" s="21">
        <v>43291</v>
      </c>
      <c r="I708" s="22">
        <v>17</v>
      </c>
      <c r="J708" s="13">
        <f t="shared" si="34"/>
        <v>13.613468208092486</v>
      </c>
      <c r="K708" s="13">
        <f t="shared" si="34"/>
        <v>4.8043786127167625</v>
      </c>
    </row>
    <row r="709" spans="1:14">
      <c r="A709" s="21">
        <v>43291</v>
      </c>
      <c r="B709" s="22">
        <v>18</v>
      </c>
      <c r="C709" s="41">
        <v>96.248699999999999</v>
      </c>
      <c r="D709" s="41">
        <v>38.3962</v>
      </c>
      <c r="E709" s="34">
        <f>VLOOKUP(A709,[1]GAS!$A$2:$B$215,2,FALSE)</f>
        <v>6.92</v>
      </c>
      <c r="F709" s="13">
        <f t="shared" si="33"/>
        <v>13.908771676300578</v>
      </c>
      <c r="G709" s="13">
        <f t="shared" si="35"/>
        <v>5.548583815028902</v>
      </c>
      <c r="H709" s="21">
        <v>43291</v>
      </c>
      <c r="I709" s="22">
        <v>18</v>
      </c>
      <c r="J709" s="13">
        <f t="shared" si="34"/>
        <v>13.908771676300578</v>
      </c>
      <c r="K709" s="13">
        <f t="shared" si="34"/>
        <v>5.548583815028902</v>
      </c>
    </row>
    <row r="710" spans="1:14">
      <c r="A710" s="21">
        <v>43291</v>
      </c>
      <c r="B710" s="22">
        <v>19</v>
      </c>
      <c r="C710" s="41">
        <v>109.387</v>
      </c>
      <c r="D710" s="41">
        <v>58.529299999999999</v>
      </c>
      <c r="E710" s="34">
        <f>VLOOKUP(A710,[1]GAS!$A$2:$B$215,2,FALSE)</f>
        <v>6.92</v>
      </c>
      <c r="F710" s="13">
        <f t="shared" si="33"/>
        <v>15.807369942196532</v>
      </c>
      <c r="G710" s="13">
        <f t="shared" si="35"/>
        <v>8.4579913294797695</v>
      </c>
      <c r="H710" s="21">
        <v>43291</v>
      </c>
      <c r="I710" s="22">
        <v>19</v>
      </c>
      <c r="J710" s="13">
        <f t="shared" si="34"/>
        <v>15.807369942196532</v>
      </c>
      <c r="K710" s="13">
        <f t="shared" si="34"/>
        <v>8.4579913294797695</v>
      </c>
    </row>
    <row r="711" spans="1:14">
      <c r="A711" s="21">
        <v>43291</v>
      </c>
      <c r="B711" s="22">
        <v>20</v>
      </c>
      <c r="C711" s="41">
        <v>122.5874</v>
      </c>
      <c r="D711" s="41">
        <v>64.209000000000003</v>
      </c>
      <c r="E711" s="34">
        <f>VLOOKUP(A711,[1]GAS!$A$2:$B$215,2,FALSE)</f>
        <v>6.92</v>
      </c>
      <c r="F711" s="13">
        <f t="shared" si="33"/>
        <v>17.714942196531794</v>
      </c>
      <c r="G711" s="13">
        <f t="shared" si="35"/>
        <v>9.2787572254335267</v>
      </c>
      <c r="H711" s="21">
        <v>43291</v>
      </c>
      <c r="I711" s="22">
        <v>20</v>
      </c>
      <c r="J711" s="13">
        <f t="shared" si="34"/>
        <v>17.714942196531794</v>
      </c>
      <c r="K711" s="13">
        <f t="shared" si="34"/>
        <v>9.2787572254335267</v>
      </c>
    </row>
    <row r="712" spans="1:14">
      <c r="A712" s="21">
        <v>43291</v>
      </c>
      <c r="B712" s="22">
        <v>21</v>
      </c>
      <c r="C712" s="41">
        <v>94.596999999999994</v>
      </c>
      <c r="D712" s="41">
        <v>49.451599999999999</v>
      </c>
      <c r="E712" s="34">
        <f>VLOOKUP(A712,[1]GAS!$A$2:$B$215,2,FALSE)</f>
        <v>6.92</v>
      </c>
      <c r="F712" s="13">
        <f t="shared" si="33"/>
        <v>13.670086705202312</v>
      </c>
      <c r="G712" s="13">
        <f t="shared" si="35"/>
        <v>7.1461849710982657</v>
      </c>
      <c r="H712" s="21">
        <v>43291</v>
      </c>
      <c r="I712" s="22">
        <v>21</v>
      </c>
      <c r="J712" s="13">
        <f t="shared" si="34"/>
        <v>13.670086705202312</v>
      </c>
      <c r="K712" s="13">
        <f t="shared" si="34"/>
        <v>7.1461849710982657</v>
      </c>
    </row>
    <row r="713" spans="1:14">
      <c r="A713" s="21">
        <v>43292</v>
      </c>
      <c r="B713" s="22">
        <v>12</v>
      </c>
      <c r="C713" s="41">
        <v>50.466500000000003</v>
      </c>
      <c r="D713" s="41">
        <v>38.000799999999998</v>
      </c>
      <c r="E713" s="34">
        <f>VLOOKUP(A713,[1]GAS!$A$2:$B$215,2,FALSE)</f>
        <v>4.41</v>
      </c>
      <c r="F713" s="13">
        <f t="shared" si="33"/>
        <v>11.443650793650795</v>
      </c>
      <c r="G713" s="13">
        <f t="shared" si="35"/>
        <v>8.616961451247164</v>
      </c>
      <c r="H713" s="21">
        <v>43292</v>
      </c>
      <c r="I713" s="22">
        <v>12</v>
      </c>
      <c r="J713" s="13">
        <f t="shared" si="34"/>
        <v>11.443650793650795</v>
      </c>
      <c r="K713" s="13">
        <f t="shared" si="34"/>
        <v>8.616961451247164</v>
      </c>
      <c r="L713" s="20">
        <f>MAX(AVERAGE(C715:C718),AVERAGE(C716:C719),AVERAGE(C717:C720),AVERAGE(C718:C721),AVERAGE(C719:C722))</f>
        <v>90.206175000000002</v>
      </c>
      <c r="M713" s="20"/>
      <c r="N713" s="20">
        <f>MAX(AVERAGE(D715:D718),AVERAGE(D716:D719),AVERAGE(D717:D720),AVERAGE(D718:D721),AVERAGE(D719:D722))</f>
        <v>455.75665000000004</v>
      </c>
    </row>
    <row r="714" spans="1:14">
      <c r="A714" s="21">
        <v>43292</v>
      </c>
      <c r="B714" s="22">
        <v>13</v>
      </c>
      <c r="C714" s="41">
        <v>58.125500000000002</v>
      </c>
      <c r="D714" s="41">
        <v>43.533299999999997</v>
      </c>
      <c r="E714" s="34">
        <f>VLOOKUP(A714,[1]GAS!$A$2:$B$215,2,FALSE)</f>
        <v>4.41</v>
      </c>
      <c r="F714" s="13">
        <f t="shared" si="33"/>
        <v>13.180385487528344</v>
      </c>
      <c r="G714" s="13">
        <f t="shared" si="35"/>
        <v>9.8714965986394549</v>
      </c>
      <c r="H714" s="21">
        <v>43292</v>
      </c>
      <c r="I714" s="22">
        <v>13</v>
      </c>
      <c r="J714" s="13">
        <f t="shared" si="34"/>
        <v>13.180385487528344</v>
      </c>
      <c r="K714" s="13">
        <f t="shared" si="34"/>
        <v>9.8714965986394549</v>
      </c>
    </row>
    <row r="715" spans="1:14">
      <c r="A715" s="21">
        <v>43292</v>
      </c>
      <c r="B715" s="22">
        <v>14</v>
      </c>
      <c r="C715" s="41">
        <v>64.386700000000005</v>
      </c>
      <c r="D715" s="41">
        <v>40.508299999999998</v>
      </c>
      <c r="E715" s="34">
        <f>VLOOKUP(A715,[1]GAS!$A$2:$B$215,2,FALSE)</f>
        <v>4.41</v>
      </c>
      <c r="F715" s="13">
        <f t="shared" si="33"/>
        <v>14.60015873015873</v>
      </c>
      <c r="G715" s="13">
        <f t="shared" si="35"/>
        <v>9.1855555555555544</v>
      </c>
      <c r="H715" s="21">
        <v>43292</v>
      </c>
      <c r="I715" s="22">
        <v>14</v>
      </c>
      <c r="J715" s="13">
        <f t="shared" si="34"/>
        <v>14.60015873015873</v>
      </c>
      <c r="K715" s="13">
        <f t="shared" si="34"/>
        <v>9.1855555555555544</v>
      </c>
    </row>
    <row r="716" spans="1:14">
      <c r="A716" s="21">
        <v>43292</v>
      </c>
      <c r="B716" s="22">
        <v>15</v>
      </c>
      <c r="C716" s="41">
        <v>69.987700000000004</v>
      </c>
      <c r="D716" s="41">
        <v>92.9679</v>
      </c>
      <c r="E716" s="34">
        <f>VLOOKUP(A716,[1]GAS!$A$2:$B$215,2,FALSE)</f>
        <v>4.41</v>
      </c>
      <c r="F716" s="13">
        <f t="shared" si="33"/>
        <v>15.870226757369615</v>
      </c>
      <c r="G716" s="13">
        <f t="shared" si="35"/>
        <v>21.081156462585032</v>
      </c>
      <c r="H716" s="21">
        <v>43292</v>
      </c>
      <c r="I716" s="22">
        <v>15</v>
      </c>
      <c r="J716" s="13">
        <f t="shared" si="34"/>
        <v>15.870226757369615</v>
      </c>
      <c r="K716" s="13">
        <f t="shared" si="34"/>
        <v>21.081156462585032</v>
      </c>
    </row>
    <row r="717" spans="1:14">
      <c r="A717" s="21">
        <v>43292</v>
      </c>
      <c r="B717" s="22">
        <v>16</v>
      </c>
      <c r="C717" s="41">
        <v>71.130499999999998</v>
      </c>
      <c r="D717" s="41">
        <v>192.97929999999999</v>
      </c>
      <c r="E717" s="34">
        <f>VLOOKUP(A717,[1]GAS!$A$2:$B$215,2,FALSE)</f>
        <v>4.41</v>
      </c>
      <c r="F717" s="13">
        <f t="shared" si="33"/>
        <v>16.12936507936508</v>
      </c>
      <c r="G717" s="13">
        <f t="shared" si="35"/>
        <v>43.759478458049884</v>
      </c>
      <c r="H717" s="21">
        <v>43292</v>
      </c>
      <c r="I717" s="22">
        <v>16</v>
      </c>
      <c r="J717" s="13">
        <f t="shared" si="34"/>
        <v>16.12936507936508</v>
      </c>
      <c r="K717" s="13">
        <f t="shared" si="34"/>
        <v>43.759478458049884</v>
      </c>
    </row>
    <row r="718" spans="1:14">
      <c r="A718" s="21">
        <v>43292</v>
      </c>
      <c r="B718" s="22">
        <v>17</v>
      </c>
      <c r="C718" s="41">
        <v>68.896199999999993</v>
      </c>
      <c r="D718" s="41">
        <v>626.48260000000005</v>
      </c>
      <c r="E718" s="34">
        <f>VLOOKUP(A718,[1]GAS!$A$2:$B$215,2,FALSE)</f>
        <v>4.41</v>
      </c>
      <c r="F718" s="13">
        <f t="shared" si="33"/>
        <v>15.622721088435371</v>
      </c>
      <c r="G718" s="13">
        <f t="shared" si="35"/>
        <v>142.05954648526077</v>
      </c>
      <c r="H718" s="21">
        <v>43292</v>
      </c>
      <c r="I718" s="22">
        <v>17</v>
      </c>
      <c r="J718" s="13">
        <f t="shared" si="34"/>
        <v>15.622721088435371</v>
      </c>
      <c r="K718" s="13">
        <f t="shared" si="34"/>
        <v>142.05954648526077</v>
      </c>
    </row>
    <row r="719" spans="1:14">
      <c r="A719" s="21">
        <v>43292</v>
      </c>
      <c r="B719" s="22">
        <v>18</v>
      </c>
      <c r="C719" s="41">
        <v>70.673699999999997</v>
      </c>
      <c r="D719" s="41">
        <v>910.59680000000003</v>
      </c>
      <c r="E719" s="34">
        <f>VLOOKUP(A719,[1]GAS!$A$2:$B$215,2,FALSE)</f>
        <v>4.41</v>
      </c>
      <c r="F719" s="13">
        <f t="shared" si="33"/>
        <v>16.02578231292517</v>
      </c>
      <c r="G719" s="13">
        <f t="shared" si="35"/>
        <v>206.48453514739228</v>
      </c>
      <c r="H719" s="21">
        <v>43292</v>
      </c>
      <c r="I719" s="22">
        <v>18</v>
      </c>
      <c r="J719" s="13">
        <f t="shared" si="34"/>
        <v>16.02578231292517</v>
      </c>
      <c r="K719" s="13">
        <f t="shared" si="34"/>
        <v>206.48453514739228</v>
      </c>
    </row>
    <row r="720" spans="1:14">
      <c r="A720" s="21">
        <v>43292</v>
      </c>
      <c r="B720" s="22">
        <v>19</v>
      </c>
      <c r="C720" s="41">
        <v>96.716999999999999</v>
      </c>
      <c r="D720" s="41">
        <v>50.3718</v>
      </c>
      <c r="E720" s="34">
        <f>VLOOKUP(A720,[1]GAS!$A$2:$B$215,2,FALSE)</f>
        <v>4.41</v>
      </c>
      <c r="F720" s="13">
        <f t="shared" si="33"/>
        <v>21.931292517006803</v>
      </c>
      <c r="G720" s="13">
        <f t="shared" si="35"/>
        <v>11.422176870748299</v>
      </c>
      <c r="H720" s="21">
        <v>43292</v>
      </c>
      <c r="I720" s="22">
        <v>19</v>
      </c>
      <c r="J720" s="13">
        <f t="shared" si="34"/>
        <v>21.931292517006803</v>
      </c>
      <c r="K720" s="13">
        <f t="shared" si="34"/>
        <v>11.422176870748299</v>
      </c>
    </row>
    <row r="721" spans="1:14">
      <c r="A721" s="21">
        <v>43292</v>
      </c>
      <c r="B721" s="22">
        <v>20</v>
      </c>
      <c r="C721" s="41">
        <v>115.3021</v>
      </c>
      <c r="D721" s="41">
        <v>55.9392</v>
      </c>
      <c r="E721" s="34">
        <f>VLOOKUP(A721,[1]GAS!$A$2:$B$215,2,FALSE)</f>
        <v>4.41</v>
      </c>
      <c r="F721" s="13">
        <f t="shared" si="33"/>
        <v>26.145600907029475</v>
      </c>
      <c r="G721" s="13">
        <f t="shared" si="35"/>
        <v>12.684625850340135</v>
      </c>
      <c r="H721" s="21">
        <v>43292</v>
      </c>
      <c r="I721" s="22">
        <v>20</v>
      </c>
      <c r="J721" s="13">
        <f t="shared" si="34"/>
        <v>26.145600907029475</v>
      </c>
      <c r="K721" s="13">
        <f t="shared" si="34"/>
        <v>12.684625850340135</v>
      </c>
    </row>
    <row r="722" spans="1:14">
      <c r="A722" s="21">
        <v>43292</v>
      </c>
      <c r="B722" s="22">
        <v>21</v>
      </c>
      <c r="C722" s="41">
        <v>78.131900000000002</v>
      </c>
      <c r="D722" s="41">
        <v>48.841299999999997</v>
      </c>
      <c r="E722" s="34">
        <f>VLOOKUP(A722,[1]GAS!$A$2:$B$215,2,FALSE)</f>
        <v>4.41</v>
      </c>
      <c r="F722" s="13">
        <f t="shared" si="33"/>
        <v>17.716984126984126</v>
      </c>
      <c r="G722" s="13">
        <f t="shared" si="35"/>
        <v>11.075124716553287</v>
      </c>
      <c r="H722" s="21">
        <v>43292</v>
      </c>
      <c r="I722" s="22">
        <v>21</v>
      </c>
      <c r="J722" s="13">
        <f t="shared" si="34"/>
        <v>17.716984126984126</v>
      </c>
      <c r="K722" s="13">
        <f t="shared" si="34"/>
        <v>11.075124716553287</v>
      </c>
    </row>
    <row r="723" spans="1:14">
      <c r="A723" s="21">
        <v>43293</v>
      </c>
      <c r="B723" s="22">
        <v>12</v>
      </c>
      <c r="C723" s="41">
        <v>56.202300000000001</v>
      </c>
      <c r="D723" s="41">
        <v>47.334499999999998</v>
      </c>
      <c r="E723" s="34">
        <f>VLOOKUP(A723,[1]GAS!$A$2:$B$215,2,FALSE)</f>
        <v>4.5999999999999996</v>
      </c>
      <c r="F723" s="13">
        <f t="shared" si="33"/>
        <v>12.217891304347827</v>
      </c>
      <c r="G723" s="13">
        <f t="shared" si="35"/>
        <v>10.290108695652174</v>
      </c>
      <c r="H723" s="21">
        <v>43293</v>
      </c>
      <c r="I723" s="22">
        <v>12</v>
      </c>
      <c r="J723" s="13">
        <f t="shared" si="34"/>
        <v>12.217891304347827</v>
      </c>
      <c r="K723" s="13">
        <f t="shared" si="34"/>
        <v>10.290108695652174</v>
      </c>
      <c r="L723" s="20">
        <f>MAX(AVERAGE(C725:C728),AVERAGE(C726:C729),AVERAGE(C727:C730),AVERAGE(C728:C731),AVERAGE(C729:C732))</f>
        <v>86.505174999999994</v>
      </c>
      <c r="M723" s="20"/>
      <c r="N723" s="20">
        <f>MAX(AVERAGE(D725:D728),AVERAGE(D726:D729),AVERAGE(D727:D730),AVERAGE(D728:D731),AVERAGE(D729:D732))</f>
        <v>78.109499999999997</v>
      </c>
    </row>
    <row r="724" spans="1:14">
      <c r="A724" s="21">
        <v>43293</v>
      </c>
      <c r="B724" s="22">
        <v>13</v>
      </c>
      <c r="C724" s="41">
        <v>57.560499999999998</v>
      </c>
      <c r="D724" s="41">
        <v>35.738100000000003</v>
      </c>
      <c r="E724" s="34">
        <f>VLOOKUP(A724,[1]GAS!$A$2:$B$215,2,FALSE)</f>
        <v>4.5999999999999996</v>
      </c>
      <c r="F724" s="13">
        <f t="shared" si="33"/>
        <v>12.513152173913044</v>
      </c>
      <c r="G724" s="13">
        <f t="shared" si="35"/>
        <v>7.7691521739130449</v>
      </c>
      <c r="H724" s="21">
        <v>43293</v>
      </c>
      <c r="I724" s="22">
        <v>13</v>
      </c>
      <c r="J724" s="13">
        <f t="shared" si="34"/>
        <v>12.513152173913044</v>
      </c>
      <c r="K724" s="13">
        <f t="shared" si="34"/>
        <v>7.7691521739130449</v>
      </c>
    </row>
    <row r="725" spans="1:14">
      <c r="A725" s="21">
        <v>43293</v>
      </c>
      <c r="B725" s="22">
        <v>14</v>
      </c>
      <c r="C725" s="41">
        <v>58.818300000000001</v>
      </c>
      <c r="D725" s="41">
        <v>56.838000000000001</v>
      </c>
      <c r="E725" s="34">
        <f>VLOOKUP(A725,[1]GAS!$A$2:$B$215,2,FALSE)</f>
        <v>4.5999999999999996</v>
      </c>
      <c r="F725" s="13">
        <f t="shared" si="33"/>
        <v>12.78658695652174</v>
      </c>
      <c r="G725" s="13">
        <f t="shared" si="35"/>
        <v>12.356086956521739</v>
      </c>
      <c r="H725" s="21">
        <v>43293</v>
      </c>
      <c r="I725" s="22">
        <v>14</v>
      </c>
      <c r="J725" s="13">
        <f t="shared" si="34"/>
        <v>12.78658695652174</v>
      </c>
      <c r="K725" s="13">
        <f t="shared" si="34"/>
        <v>12.356086956521739</v>
      </c>
    </row>
    <row r="726" spans="1:14">
      <c r="A726" s="21">
        <v>43293</v>
      </c>
      <c r="B726" s="22">
        <v>15</v>
      </c>
      <c r="C726" s="41">
        <v>65.099000000000004</v>
      </c>
      <c r="D726" s="41">
        <v>77.406800000000004</v>
      </c>
      <c r="E726" s="34">
        <f>VLOOKUP(A726,[1]GAS!$A$2:$B$215,2,FALSE)</f>
        <v>4.5999999999999996</v>
      </c>
      <c r="F726" s="13">
        <f t="shared" si="33"/>
        <v>14.151956521739132</v>
      </c>
      <c r="G726" s="13">
        <f t="shared" si="35"/>
        <v>16.827565217391307</v>
      </c>
      <c r="H726" s="21">
        <v>43293</v>
      </c>
      <c r="I726" s="22">
        <v>15</v>
      </c>
      <c r="J726" s="13">
        <f t="shared" si="34"/>
        <v>14.151956521739132</v>
      </c>
      <c r="K726" s="13">
        <f t="shared" si="34"/>
        <v>16.827565217391307</v>
      </c>
    </row>
    <row r="727" spans="1:14">
      <c r="A727" s="21">
        <v>43293</v>
      </c>
      <c r="B727" s="22">
        <v>16</v>
      </c>
      <c r="C727" s="41">
        <v>65.705500000000001</v>
      </c>
      <c r="D727" s="41">
        <v>49.732399999999998</v>
      </c>
      <c r="E727" s="34">
        <f>VLOOKUP(A727,[1]GAS!$A$2:$B$215,2,FALSE)</f>
        <v>4.5999999999999996</v>
      </c>
      <c r="F727" s="13">
        <f t="shared" si="33"/>
        <v>14.283804347826088</v>
      </c>
      <c r="G727" s="13">
        <f t="shared" si="35"/>
        <v>10.811391304347827</v>
      </c>
      <c r="H727" s="21">
        <v>43293</v>
      </c>
      <c r="I727" s="22">
        <v>16</v>
      </c>
      <c r="J727" s="13">
        <f t="shared" si="34"/>
        <v>14.283804347826088</v>
      </c>
      <c r="K727" s="13">
        <f t="shared" si="34"/>
        <v>10.811391304347827</v>
      </c>
    </row>
    <row r="728" spans="1:14">
      <c r="A728" s="21">
        <v>43293</v>
      </c>
      <c r="B728" s="22">
        <v>17</v>
      </c>
      <c r="C728" s="41">
        <v>66.636700000000005</v>
      </c>
      <c r="D728" s="41">
        <v>128.46080000000001</v>
      </c>
      <c r="E728" s="34">
        <f>VLOOKUP(A728,[1]GAS!$A$2:$B$215,2,FALSE)</f>
        <v>4.5999999999999996</v>
      </c>
      <c r="F728" s="13">
        <f t="shared" si="33"/>
        <v>14.486239130434784</v>
      </c>
      <c r="G728" s="13">
        <f t="shared" si="35"/>
        <v>27.926260869565223</v>
      </c>
      <c r="H728" s="21">
        <v>43293</v>
      </c>
      <c r="I728" s="22">
        <v>17</v>
      </c>
      <c r="J728" s="13">
        <f t="shared" si="34"/>
        <v>14.486239130434784</v>
      </c>
      <c r="K728" s="13">
        <f t="shared" si="34"/>
        <v>27.926260869565223</v>
      </c>
    </row>
    <row r="729" spans="1:14">
      <c r="A729" s="21">
        <v>43293</v>
      </c>
      <c r="B729" s="22">
        <v>18</v>
      </c>
      <c r="C729" s="41">
        <v>70.734499999999997</v>
      </c>
      <c r="D729" s="41">
        <v>48.299599999999998</v>
      </c>
      <c r="E729" s="34">
        <f>VLOOKUP(A729,[1]GAS!$A$2:$B$215,2,FALSE)</f>
        <v>4.5999999999999996</v>
      </c>
      <c r="F729" s="13">
        <f t="shared" si="33"/>
        <v>15.377065217391305</v>
      </c>
      <c r="G729" s="13">
        <f t="shared" si="35"/>
        <v>10.499913043478262</v>
      </c>
      <c r="H729" s="21">
        <v>43293</v>
      </c>
      <c r="I729" s="22">
        <v>18</v>
      </c>
      <c r="J729" s="13">
        <f t="shared" si="34"/>
        <v>15.377065217391305</v>
      </c>
      <c r="K729" s="13">
        <f t="shared" si="34"/>
        <v>10.499913043478262</v>
      </c>
    </row>
    <row r="730" spans="1:14">
      <c r="A730" s="21">
        <v>43293</v>
      </c>
      <c r="B730" s="22">
        <v>19</v>
      </c>
      <c r="C730" s="41">
        <v>94.305899999999994</v>
      </c>
      <c r="D730" s="41">
        <v>69.410899999999998</v>
      </c>
      <c r="E730" s="34">
        <f>VLOOKUP(A730,[1]GAS!$A$2:$B$215,2,FALSE)</f>
        <v>4.5999999999999996</v>
      </c>
      <c r="F730" s="13">
        <f t="shared" si="33"/>
        <v>20.501282608695654</v>
      </c>
      <c r="G730" s="13">
        <f t="shared" si="35"/>
        <v>15.089326086956522</v>
      </c>
      <c r="H730" s="21">
        <v>43293</v>
      </c>
      <c r="I730" s="22">
        <v>19</v>
      </c>
      <c r="J730" s="13">
        <f t="shared" si="34"/>
        <v>20.501282608695654</v>
      </c>
      <c r="K730" s="13">
        <f t="shared" si="34"/>
        <v>15.089326086956522</v>
      </c>
    </row>
    <row r="731" spans="1:14">
      <c r="A731" s="21">
        <v>43293</v>
      </c>
      <c r="B731" s="22">
        <v>20</v>
      </c>
      <c r="C731" s="41">
        <v>107.801</v>
      </c>
      <c r="D731" s="41">
        <v>53.047899999999998</v>
      </c>
      <c r="E731" s="34">
        <f>VLOOKUP(A731,[1]GAS!$A$2:$B$215,2,FALSE)</f>
        <v>4.5999999999999996</v>
      </c>
      <c r="F731" s="13">
        <f t="shared" si="33"/>
        <v>23.435000000000002</v>
      </c>
      <c r="G731" s="13">
        <f t="shared" si="35"/>
        <v>11.532152173913044</v>
      </c>
      <c r="H731" s="21">
        <v>43293</v>
      </c>
      <c r="I731" s="22">
        <v>20</v>
      </c>
      <c r="J731" s="13">
        <f t="shared" si="34"/>
        <v>23.435000000000002</v>
      </c>
      <c r="K731" s="13">
        <f t="shared" si="34"/>
        <v>11.532152173913044</v>
      </c>
    </row>
    <row r="732" spans="1:14">
      <c r="A732" s="21">
        <v>43293</v>
      </c>
      <c r="B732" s="22">
        <v>21</v>
      </c>
      <c r="C732" s="41">
        <v>73.179299999999998</v>
      </c>
      <c r="D732" s="41">
        <v>47.555100000000003</v>
      </c>
      <c r="E732" s="34">
        <f>VLOOKUP(A732,[1]GAS!$A$2:$B$215,2,FALSE)</f>
        <v>4.5999999999999996</v>
      </c>
      <c r="F732" s="13">
        <f t="shared" si="33"/>
        <v>15.908543478260871</v>
      </c>
      <c r="G732" s="13">
        <f t="shared" si="35"/>
        <v>10.338065217391305</v>
      </c>
      <c r="H732" s="21">
        <v>43293</v>
      </c>
      <c r="I732" s="22">
        <v>21</v>
      </c>
      <c r="J732" s="13">
        <f t="shared" si="34"/>
        <v>15.908543478260871</v>
      </c>
      <c r="K732" s="13">
        <f t="shared" si="34"/>
        <v>10.338065217391305</v>
      </c>
    </row>
    <row r="733" spans="1:14">
      <c r="A733" s="21">
        <v>43294</v>
      </c>
      <c r="B733" s="22">
        <v>12</v>
      </c>
      <c r="C733" s="41">
        <v>50.499099999999999</v>
      </c>
      <c r="D733" s="41">
        <v>45.244599999999998</v>
      </c>
      <c r="E733" s="34">
        <f>VLOOKUP(A733,[1]GAS!$A$2:$B$215,2,FALSE)</f>
        <v>4.9050000000000002</v>
      </c>
      <c r="F733" s="13">
        <f t="shared" si="33"/>
        <v>10.295433231396533</v>
      </c>
      <c r="G733" s="13">
        <f t="shared" si="35"/>
        <v>9.2241794087665632</v>
      </c>
      <c r="H733" s="21">
        <v>43294</v>
      </c>
      <c r="I733" s="22">
        <v>12</v>
      </c>
      <c r="J733" s="13">
        <f t="shared" si="34"/>
        <v>10.295433231396533</v>
      </c>
      <c r="K733" s="13">
        <f t="shared" si="34"/>
        <v>9.2241794087665632</v>
      </c>
      <c r="L733" s="20">
        <f>MAX(AVERAGE(C735:C738),AVERAGE(C736:C739),AVERAGE(C737:C740),AVERAGE(C738:C741),AVERAGE(C739:C742))</f>
        <v>74.284824999999998</v>
      </c>
      <c r="M733" s="20"/>
      <c r="N733" s="20">
        <f>MAX(AVERAGE(D735:D738),AVERAGE(D736:D739),AVERAGE(D737:D740),AVERAGE(D738:D741),AVERAGE(D739:D742))</f>
        <v>69.152725000000004</v>
      </c>
    </row>
    <row r="734" spans="1:14">
      <c r="A734" s="21">
        <v>43294</v>
      </c>
      <c r="B734" s="22">
        <v>13</v>
      </c>
      <c r="C734" s="41">
        <v>46.320700000000002</v>
      </c>
      <c r="D734" s="41">
        <v>41.639299999999999</v>
      </c>
      <c r="E734" s="34">
        <f>VLOOKUP(A734,[1]GAS!$A$2:$B$215,2,FALSE)</f>
        <v>4.9050000000000002</v>
      </c>
      <c r="F734" s="13">
        <f t="shared" si="33"/>
        <v>9.4435677879714568</v>
      </c>
      <c r="G734" s="13">
        <f t="shared" si="35"/>
        <v>8.489153924566768</v>
      </c>
      <c r="H734" s="21">
        <v>43294</v>
      </c>
      <c r="I734" s="22">
        <v>13</v>
      </c>
      <c r="J734" s="13">
        <f t="shared" si="34"/>
        <v>9.4435677879714568</v>
      </c>
      <c r="K734" s="13">
        <f t="shared" si="34"/>
        <v>8.489153924566768</v>
      </c>
    </row>
    <row r="735" spans="1:14">
      <c r="A735" s="21">
        <v>43294</v>
      </c>
      <c r="B735" s="22">
        <v>14</v>
      </c>
      <c r="C735" s="41">
        <v>55.008299999999998</v>
      </c>
      <c r="D735" s="41">
        <v>39.3185</v>
      </c>
      <c r="E735" s="34">
        <f>VLOOKUP(A735,[1]GAS!$A$2:$B$215,2,FALSE)</f>
        <v>4.9050000000000002</v>
      </c>
      <c r="F735" s="13">
        <f t="shared" si="33"/>
        <v>11.214740061162079</v>
      </c>
      <c r="G735" s="13">
        <f t="shared" si="35"/>
        <v>8.0160040774719672</v>
      </c>
      <c r="H735" s="21">
        <v>43294</v>
      </c>
      <c r="I735" s="22">
        <v>14</v>
      </c>
      <c r="J735" s="13">
        <f t="shared" si="34"/>
        <v>11.214740061162079</v>
      </c>
      <c r="K735" s="13">
        <f t="shared" si="34"/>
        <v>8.0160040774719672</v>
      </c>
    </row>
    <row r="736" spans="1:14">
      <c r="A736" s="21">
        <v>43294</v>
      </c>
      <c r="B736" s="22">
        <v>15</v>
      </c>
      <c r="C736" s="41">
        <v>55.137300000000003</v>
      </c>
      <c r="D736" s="41">
        <v>61.575099999999999</v>
      </c>
      <c r="E736" s="34">
        <f>VLOOKUP(A736,[1]GAS!$A$2:$B$215,2,FALSE)</f>
        <v>4.9050000000000002</v>
      </c>
      <c r="F736" s="13">
        <f t="shared" si="33"/>
        <v>11.241039755351682</v>
      </c>
      <c r="G736" s="13">
        <f t="shared" si="35"/>
        <v>12.553537206931702</v>
      </c>
      <c r="H736" s="21">
        <v>43294</v>
      </c>
      <c r="I736" s="22">
        <v>15</v>
      </c>
      <c r="J736" s="13">
        <f t="shared" si="34"/>
        <v>11.241039755351682</v>
      </c>
      <c r="K736" s="13">
        <f t="shared" si="34"/>
        <v>12.553537206931702</v>
      </c>
    </row>
    <row r="737" spans="1:14">
      <c r="A737" s="21">
        <v>43294</v>
      </c>
      <c r="B737" s="22">
        <v>16</v>
      </c>
      <c r="C737" s="41">
        <v>59.164700000000003</v>
      </c>
      <c r="D737" s="41">
        <v>135.17060000000001</v>
      </c>
      <c r="E737" s="34">
        <f>VLOOKUP(A737,[1]GAS!$A$2:$B$215,2,FALSE)</f>
        <v>4.9050000000000002</v>
      </c>
      <c r="F737" s="13">
        <f t="shared" si="33"/>
        <v>12.062120285423038</v>
      </c>
      <c r="G737" s="13">
        <f t="shared" si="35"/>
        <v>27.557716615698268</v>
      </c>
      <c r="H737" s="21">
        <v>43294</v>
      </c>
      <c r="I737" s="22">
        <v>16</v>
      </c>
      <c r="J737" s="13">
        <f t="shared" si="34"/>
        <v>12.062120285423038</v>
      </c>
      <c r="K737" s="13">
        <f t="shared" si="34"/>
        <v>27.557716615698268</v>
      </c>
    </row>
    <row r="738" spans="1:14">
      <c r="A738" s="21">
        <v>43294</v>
      </c>
      <c r="B738" s="22">
        <v>17</v>
      </c>
      <c r="C738" s="41">
        <v>63.512900000000002</v>
      </c>
      <c r="D738" s="41">
        <v>40.546700000000001</v>
      </c>
      <c r="E738" s="34">
        <f>VLOOKUP(A738,[1]GAS!$A$2:$B$215,2,FALSE)</f>
        <v>4.9050000000000002</v>
      </c>
      <c r="F738" s="13">
        <f t="shared" si="33"/>
        <v>12.948603465851171</v>
      </c>
      <c r="G738" s="13">
        <f t="shared" si="35"/>
        <v>8.2664016309887867</v>
      </c>
      <c r="H738" s="21">
        <v>43294</v>
      </c>
      <c r="I738" s="22">
        <v>17</v>
      </c>
      <c r="J738" s="13">
        <f t="shared" si="34"/>
        <v>12.948603465851171</v>
      </c>
      <c r="K738" s="13">
        <f t="shared" si="34"/>
        <v>8.2664016309887867</v>
      </c>
    </row>
    <row r="739" spans="1:14">
      <c r="A739" s="21">
        <v>43294</v>
      </c>
      <c r="B739" s="22">
        <v>18</v>
      </c>
      <c r="C739" s="41">
        <v>67.715699999999998</v>
      </c>
      <c r="D739" s="41">
        <v>36.8705</v>
      </c>
      <c r="E739" s="34">
        <f>VLOOKUP(A739,[1]GAS!$A$2:$B$215,2,FALSE)</f>
        <v>4.9050000000000002</v>
      </c>
      <c r="F739" s="13">
        <f t="shared" si="33"/>
        <v>13.805443425076451</v>
      </c>
      <c r="G739" s="13">
        <f t="shared" si="35"/>
        <v>7.5169215086646277</v>
      </c>
      <c r="H739" s="21">
        <v>43294</v>
      </c>
      <c r="I739" s="22">
        <v>18</v>
      </c>
      <c r="J739" s="13">
        <f t="shared" si="34"/>
        <v>13.805443425076451</v>
      </c>
      <c r="K739" s="13">
        <f t="shared" si="34"/>
        <v>7.5169215086646277</v>
      </c>
    </row>
    <row r="740" spans="1:14">
      <c r="A740" s="21">
        <v>43294</v>
      </c>
      <c r="B740" s="22">
        <v>19</v>
      </c>
      <c r="C740" s="41">
        <v>77.315899999999999</v>
      </c>
      <c r="D740" s="41">
        <v>39.703499999999998</v>
      </c>
      <c r="E740" s="34">
        <f>VLOOKUP(A740,[1]GAS!$A$2:$B$215,2,FALSE)</f>
        <v>4.9050000000000002</v>
      </c>
      <c r="F740" s="13">
        <f t="shared" si="33"/>
        <v>15.762670744138633</v>
      </c>
      <c r="G740" s="13">
        <f t="shared" si="35"/>
        <v>8.0944954128440365</v>
      </c>
      <c r="H740" s="21">
        <v>43294</v>
      </c>
      <c r="I740" s="22">
        <v>19</v>
      </c>
      <c r="J740" s="13">
        <f t="shared" si="34"/>
        <v>15.762670744138633</v>
      </c>
      <c r="K740" s="13">
        <f t="shared" si="34"/>
        <v>8.0944954128440365</v>
      </c>
    </row>
    <row r="741" spans="1:14">
      <c r="A741" s="21">
        <v>43294</v>
      </c>
      <c r="B741" s="22">
        <v>20</v>
      </c>
      <c r="C741" s="41">
        <v>85.991799999999998</v>
      </c>
      <c r="D741" s="41">
        <v>53.022199999999998</v>
      </c>
      <c r="E741" s="34">
        <f>VLOOKUP(A741,[1]GAS!$A$2:$B$215,2,FALSE)</f>
        <v>4.9050000000000002</v>
      </c>
      <c r="F741" s="13">
        <f t="shared" si="33"/>
        <v>17.531457696228337</v>
      </c>
      <c r="G741" s="13">
        <f t="shared" si="35"/>
        <v>10.809826707441385</v>
      </c>
      <c r="H741" s="21">
        <v>43294</v>
      </c>
      <c r="I741" s="22">
        <v>20</v>
      </c>
      <c r="J741" s="13">
        <f t="shared" si="34"/>
        <v>17.531457696228337</v>
      </c>
      <c r="K741" s="13">
        <f t="shared" si="34"/>
        <v>10.809826707441385</v>
      </c>
    </row>
    <row r="742" spans="1:14">
      <c r="A742" s="21">
        <v>43294</v>
      </c>
      <c r="B742" s="22">
        <v>21</v>
      </c>
      <c r="C742" s="41">
        <v>66.115899999999996</v>
      </c>
      <c r="D742" s="41">
        <v>42.178800000000003</v>
      </c>
      <c r="E742" s="34">
        <f>VLOOKUP(A742,[1]GAS!$A$2:$B$215,2,FALSE)</f>
        <v>4.9050000000000002</v>
      </c>
      <c r="F742" s="13">
        <f t="shared" si="33"/>
        <v>13.479286442405707</v>
      </c>
      <c r="G742" s="13">
        <f t="shared" si="35"/>
        <v>8.5991437308868495</v>
      </c>
      <c r="H742" s="21">
        <v>43294</v>
      </c>
      <c r="I742" s="22">
        <v>21</v>
      </c>
      <c r="J742" s="13">
        <f t="shared" si="34"/>
        <v>13.479286442405707</v>
      </c>
      <c r="K742" s="13">
        <f t="shared" si="34"/>
        <v>8.5991437308868495</v>
      </c>
    </row>
    <row r="743" spans="1:14">
      <c r="A743" s="21">
        <v>43295</v>
      </c>
      <c r="B743" s="22">
        <v>12</v>
      </c>
      <c r="C743" s="41">
        <v>42.486199999999997</v>
      </c>
      <c r="D743" s="41">
        <v>23.238299999999999</v>
      </c>
      <c r="E743" s="34">
        <f>VLOOKUP(A743,[1]GAS!$A$2:$B$215,2,FALSE)</f>
        <v>5.12</v>
      </c>
      <c r="F743" s="13">
        <f t="shared" si="33"/>
        <v>8.2980859374999998</v>
      </c>
      <c r="G743" s="13">
        <f t="shared" si="35"/>
        <v>4.5387304687499999</v>
      </c>
      <c r="H743" s="21">
        <v>43295</v>
      </c>
      <c r="I743" s="22">
        <v>12</v>
      </c>
      <c r="J743" s="13">
        <f t="shared" si="34"/>
        <v>8.2980859374999998</v>
      </c>
      <c r="K743" s="13">
        <f t="shared" si="34"/>
        <v>4.5387304687499999</v>
      </c>
      <c r="L743" s="20">
        <f>MAX(AVERAGE(C745:C748),AVERAGE(C746:C749),AVERAGE(C747:C750),AVERAGE(C748:C751),AVERAGE(C749:C752))</f>
        <v>73.461524999999995</v>
      </c>
      <c r="M743" s="20"/>
      <c r="N743" s="20">
        <f>MAX(AVERAGE(D745:D748),AVERAGE(D746:D749),AVERAGE(D747:D750),AVERAGE(D748:D751),AVERAGE(D749:D752))</f>
        <v>39.750924999999995</v>
      </c>
    </row>
    <row r="744" spans="1:14">
      <c r="A744" s="21">
        <v>43295</v>
      </c>
      <c r="B744" s="22">
        <v>13</v>
      </c>
      <c r="C744" s="41">
        <v>44.818300000000001</v>
      </c>
      <c r="D744" s="41">
        <v>25.514199999999999</v>
      </c>
      <c r="E744" s="34">
        <f>VLOOKUP(A744,[1]GAS!$A$2:$B$215,2,FALSE)</f>
        <v>5.12</v>
      </c>
      <c r="F744" s="13">
        <f t="shared" si="33"/>
        <v>8.7535742187499999</v>
      </c>
      <c r="G744" s="13">
        <f t="shared" si="35"/>
        <v>4.9832421874999993</v>
      </c>
      <c r="H744" s="21">
        <v>43295</v>
      </c>
      <c r="I744" s="22">
        <v>13</v>
      </c>
      <c r="J744" s="13">
        <f t="shared" si="34"/>
        <v>8.7535742187499999</v>
      </c>
      <c r="K744" s="13">
        <f t="shared" si="34"/>
        <v>4.9832421874999993</v>
      </c>
    </row>
    <row r="745" spans="1:14">
      <c r="A745" s="21">
        <v>43295</v>
      </c>
      <c r="B745" s="22">
        <v>14</v>
      </c>
      <c r="C745" s="41">
        <v>56.5291</v>
      </c>
      <c r="D745" s="41">
        <v>31.144500000000001</v>
      </c>
      <c r="E745" s="34">
        <f>VLOOKUP(A745,[1]GAS!$A$2:$B$215,2,FALSE)</f>
        <v>5.12</v>
      </c>
      <c r="F745" s="13">
        <f t="shared" si="33"/>
        <v>11.04083984375</v>
      </c>
      <c r="G745" s="13">
        <f t="shared" si="35"/>
        <v>6.0829101562499996</v>
      </c>
      <c r="H745" s="21">
        <v>43295</v>
      </c>
      <c r="I745" s="22">
        <v>14</v>
      </c>
      <c r="J745" s="13">
        <f t="shared" si="34"/>
        <v>11.04083984375</v>
      </c>
      <c r="K745" s="13">
        <f t="shared" si="34"/>
        <v>6.0829101562499996</v>
      </c>
    </row>
    <row r="746" spans="1:14">
      <c r="A746" s="21">
        <v>43295</v>
      </c>
      <c r="B746" s="22">
        <v>15</v>
      </c>
      <c r="C746" s="41">
        <v>55.707799999999999</v>
      </c>
      <c r="D746" s="41">
        <v>30.211200000000002</v>
      </c>
      <c r="E746" s="34">
        <f>VLOOKUP(A746,[1]GAS!$A$2:$B$215,2,FALSE)</f>
        <v>5.12</v>
      </c>
      <c r="F746" s="13">
        <f t="shared" si="33"/>
        <v>10.8804296875</v>
      </c>
      <c r="G746" s="13">
        <f t="shared" si="35"/>
        <v>5.9006249999999998</v>
      </c>
      <c r="H746" s="21">
        <v>43295</v>
      </c>
      <c r="I746" s="22">
        <v>15</v>
      </c>
      <c r="J746" s="13">
        <f t="shared" si="34"/>
        <v>10.8804296875</v>
      </c>
      <c r="K746" s="13">
        <f t="shared" si="34"/>
        <v>5.9006249999999998</v>
      </c>
    </row>
    <row r="747" spans="1:14">
      <c r="A747" s="21">
        <v>43295</v>
      </c>
      <c r="B747" s="22">
        <v>16</v>
      </c>
      <c r="C747" s="41">
        <v>59.343800000000002</v>
      </c>
      <c r="D747" s="41">
        <v>38.336799999999997</v>
      </c>
      <c r="E747" s="34">
        <f>VLOOKUP(A747,[1]GAS!$A$2:$B$215,2,FALSE)</f>
        <v>5.12</v>
      </c>
      <c r="F747" s="13">
        <f t="shared" si="33"/>
        <v>11.5905859375</v>
      </c>
      <c r="G747" s="13">
        <f t="shared" si="35"/>
        <v>7.4876562499999988</v>
      </c>
      <c r="H747" s="21">
        <v>43295</v>
      </c>
      <c r="I747" s="22">
        <v>16</v>
      </c>
      <c r="J747" s="13">
        <f t="shared" si="34"/>
        <v>11.5905859375</v>
      </c>
      <c r="K747" s="13">
        <f t="shared" si="34"/>
        <v>7.4876562499999988</v>
      </c>
    </row>
    <row r="748" spans="1:14">
      <c r="A748" s="21">
        <v>43295</v>
      </c>
      <c r="B748" s="22">
        <v>17</v>
      </c>
      <c r="C748" s="41">
        <v>67.3005</v>
      </c>
      <c r="D748" s="41">
        <v>34.866700000000002</v>
      </c>
      <c r="E748" s="34">
        <f>VLOOKUP(A748,[1]GAS!$A$2:$B$215,2,FALSE)</f>
        <v>5.12</v>
      </c>
      <c r="F748" s="13">
        <f t="shared" si="33"/>
        <v>13.14462890625</v>
      </c>
      <c r="G748" s="13">
        <f t="shared" si="35"/>
        <v>6.8099023437500001</v>
      </c>
      <c r="H748" s="21">
        <v>43295</v>
      </c>
      <c r="I748" s="22">
        <v>17</v>
      </c>
      <c r="J748" s="13">
        <f t="shared" si="34"/>
        <v>13.14462890625</v>
      </c>
      <c r="K748" s="13">
        <f t="shared" si="34"/>
        <v>6.8099023437500001</v>
      </c>
    </row>
    <row r="749" spans="1:14">
      <c r="A749" s="21">
        <v>43295</v>
      </c>
      <c r="B749" s="22">
        <v>18</v>
      </c>
      <c r="C749" s="41">
        <v>68.330799999999996</v>
      </c>
      <c r="D749" s="41">
        <v>35.712000000000003</v>
      </c>
      <c r="E749" s="34">
        <f>VLOOKUP(A749,[1]GAS!$A$2:$B$215,2,FALSE)</f>
        <v>5.12</v>
      </c>
      <c r="F749" s="13">
        <f t="shared" si="33"/>
        <v>13.345859375</v>
      </c>
      <c r="G749" s="13">
        <f t="shared" si="35"/>
        <v>6.9750000000000005</v>
      </c>
      <c r="H749" s="21">
        <v>43295</v>
      </c>
      <c r="I749" s="22">
        <v>18</v>
      </c>
      <c r="J749" s="13">
        <f t="shared" si="34"/>
        <v>13.345859375</v>
      </c>
      <c r="K749" s="13">
        <f t="shared" si="34"/>
        <v>6.9750000000000005</v>
      </c>
    </row>
    <row r="750" spans="1:14">
      <c r="A750" s="21">
        <v>43295</v>
      </c>
      <c r="B750" s="22">
        <v>19</v>
      </c>
      <c r="C750" s="41">
        <v>76.212299999999999</v>
      </c>
      <c r="D750" s="41">
        <v>36.214300000000001</v>
      </c>
      <c r="E750" s="34">
        <f>VLOOKUP(A750,[1]GAS!$A$2:$B$215,2,FALSE)</f>
        <v>5.12</v>
      </c>
      <c r="F750" s="13">
        <f t="shared" si="33"/>
        <v>14.885214843749999</v>
      </c>
      <c r="G750" s="13">
        <f t="shared" si="35"/>
        <v>7.0731054687500006</v>
      </c>
      <c r="H750" s="21">
        <v>43295</v>
      </c>
      <c r="I750" s="22">
        <v>19</v>
      </c>
      <c r="J750" s="13">
        <f t="shared" si="34"/>
        <v>14.885214843749999</v>
      </c>
      <c r="K750" s="13">
        <f t="shared" si="34"/>
        <v>7.0731054687500006</v>
      </c>
    </row>
    <row r="751" spans="1:14">
      <c r="A751" s="21">
        <v>43295</v>
      </c>
      <c r="B751" s="22">
        <v>20</v>
      </c>
      <c r="C751" s="41">
        <v>82.002499999999998</v>
      </c>
      <c r="D751" s="41">
        <v>49.716200000000001</v>
      </c>
      <c r="E751" s="34">
        <f>VLOOKUP(A751,[1]GAS!$A$2:$B$215,2,FALSE)</f>
        <v>5.12</v>
      </c>
      <c r="F751" s="13">
        <f t="shared" si="33"/>
        <v>16.01611328125</v>
      </c>
      <c r="G751" s="13">
        <f t="shared" si="35"/>
        <v>9.7101953124999998</v>
      </c>
      <c r="H751" s="21">
        <v>43295</v>
      </c>
      <c r="I751" s="22">
        <v>20</v>
      </c>
      <c r="J751" s="13">
        <f t="shared" si="34"/>
        <v>16.01611328125</v>
      </c>
      <c r="K751" s="13">
        <f t="shared" si="34"/>
        <v>9.7101953124999998</v>
      </c>
    </row>
    <row r="752" spans="1:14">
      <c r="A752" s="21">
        <v>43295</v>
      </c>
      <c r="B752" s="22">
        <v>21</v>
      </c>
      <c r="C752" s="41">
        <v>62.013599999999997</v>
      </c>
      <c r="D752" s="41">
        <v>37.361199999999997</v>
      </c>
      <c r="E752" s="34">
        <f>VLOOKUP(A752,[1]GAS!$A$2:$B$215,2,FALSE)</f>
        <v>5.12</v>
      </c>
      <c r="F752" s="13">
        <f t="shared" si="33"/>
        <v>12.112031249999999</v>
      </c>
      <c r="G752" s="13">
        <f t="shared" si="35"/>
        <v>7.2971093749999989</v>
      </c>
      <c r="H752" s="21">
        <v>43295</v>
      </c>
      <c r="I752" s="22">
        <v>21</v>
      </c>
      <c r="J752" s="13">
        <f t="shared" si="34"/>
        <v>12.112031249999999</v>
      </c>
      <c r="K752" s="13">
        <f t="shared" si="34"/>
        <v>7.2971093749999989</v>
      </c>
    </row>
    <row r="753" spans="1:14">
      <c r="A753" s="21">
        <v>43296</v>
      </c>
      <c r="B753" s="22">
        <v>12</v>
      </c>
      <c r="C753" s="41">
        <v>34.933199999999999</v>
      </c>
      <c r="D753" s="41">
        <v>31.341899999999999</v>
      </c>
      <c r="E753" s="34">
        <f>VLOOKUP(A753,[1]GAS!$A$2:$B$215,2,FALSE)</f>
        <v>5.12</v>
      </c>
      <c r="F753" s="13">
        <f t="shared" si="33"/>
        <v>6.8228906249999994</v>
      </c>
      <c r="G753" s="13">
        <f t="shared" si="35"/>
        <v>6.1214648437500001</v>
      </c>
      <c r="H753" s="21">
        <v>43296</v>
      </c>
      <c r="I753" s="22">
        <v>12</v>
      </c>
      <c r="J753" s="13">
        <f t="shared" si="34"/>
        <v>6.8228906249999994</v>
      </c>
      <c r="K753" s="13">
        <f t="shared" si="34"/>
        <v>6.1214648437500001</v>
      </c>
      <c r="L753" s="20">
        <f>MAX(AVERAGE(C755:C758),AVERAGE(C756:C759),AVERAGE(C757:C760),AVERAGE(C758:C761),AVERAGE(C759:C762))</f>
        <v>70.995699999999999</v>
      </c>
      <c r="M753" s="20"/>
      <c r="N753" s="20">
        <f>MAX(AVERAGE(D755:D758),AVERAGE(D756:D759),AVERAGE(D757:D760),AVERAGE(D758:D761),AVERAGE(D759:D762))</f>
        <v>81.11484999999999</v>
      </c>
    </row>
    <row r="754" spans="1:14">
      <c r="A754" s="21">
        <v>43296</v>
      </c>
      <c r="B754" s="22">
        <v>13</v>
      </c>
      <c r="C754" s="41">
        <v>40.403799999999997</v>
      </c>
      <c r="D754" s="41">
        <v>39.138500000000001</v>
      </c>
      <c r="E754" s="34">
        <f>VLOOKUP(A754,[1]GAS!$A$2:$B$215,2,FALSE)</f>
        <v>5.12</v>
      </c>
      <c r="F754" s="13">
        <f t="shared" si="33"/>
        <v>7.8913671874999993</v>
      </c>
      <c r="G754" s="13">
        <f t="shared" si="35"/>
        <v>7.6442382812499998</v>
      </c>
      <c r="H754" s="21">
        <v>43296</v>
      </c>
      <c r="I754" s="22">
        <v>13</v>
      </c>
      <c r="J754" s="13">
        <f t="shared" si="34"/>
        <v>7.8913671874999993</v>
      </c>
      <c r="K754" s="13">
        <f t="shared" si="34"/>
        <v>7.6442382812499998</v>
      </c>
    </row>
    <row r="755" spans="1:14">
      <c r="A755" s="21">
        <v>43296</v>
      </c>
      <c r="B755" s="22">
        <v>14</v>
      </c>
      <c r="C755" s="41">
        <v>43.506300000000003</v>
      </c>
      <c r="D755" s="41">
        <v>33.165999999999997</v>
      </c>
      <c r="E755" s="34">
        <f>VLOOKUP(A755,[1]GAS!$A$2:$B$215,2,FALSE)</f>
        <v>5.12</v>
      </c>
      <c r="F755" s="13">
        <f t="shared" si="33"/>
        <v>8.4973242187500002</v>
      </c>
      <c r="G755" s="13">
        <f t="shared" si="35"/>
        <v>6.4777343749999989</v>
      </c>
      <c r="H755" s="21">
        <v>43296</v>
      </c>
      <c r="I755" s="22">
        <v>14</v>
      </c>
      <c r="J755" s="13">
        <f t="shared" si="34"/>
        <v>8.4973242187500002</v>
      </c>
      <c r="K755" s="13">
        <f t="shared" si="34"/>
        <v>6.4777343749999989</v>
      </c>
    </row>
    <row r="756" spans="1:14">
      <c r="A756" s="21">
        <v>43296</v>
      </c>
      <c r="B756" s="22">
        <v>15</v>
      </c>
      <c r="C756" s="41">
        <v>49.1</v>
      </c>
      <c r="D756" s="41">
        <v>43.208300000000001</v>
      </c>
      <c r="E756" s="34">
        <f>VLOOKUP(A756,[1]GAS!$A$2:$B$215,2,FALSE)</f>
        <v>5.12</v>
      </c>
      <c r="F756" s="13">
        <f t="shared" si="33"/>
        <v>9.58984375</v>
      </c>
      <c r="G756" s="13">
        <f t="shared" si="35"/>
        <v>8.4391210937499999</v>
      </c>
      <c r="H756" s="21">
        <v>43296</v>
      </c>
      <c r="I756" s="22">
        <v>15</v>
      </c>
      <c r="J756" s="13">
        <f t="shared" si="34"/>
        <v>9.58984375</v>
      </c>
      <c r="K756" s="13">
        <f t="shared" si="34"/>
        <v>8.4391210937499999</v>
      </c>
    </row>
    <row r="757" spans="1:14">
      <c r="A757" s="21">
        <v>43296</v>
      </c>
      <c r="B757" s="22">
        <v>16</v>
      </c>
      <c r="C757" s="41">
        <v>56.576700000000002</v>
      </c>
      <c r="D757" s="41">
        <v>64.770799999999994</v>
      </c>
      <c r="E757" s="34">
        <f>VLOOKUP(A757,[1]GAS!$A$2:$B$215,2,FALSE)</f>
        <v>5.12</v>
      </c>
      <c r="F757" s="13">
        <f t="shared" si="33"/>
        <v>11.05013671875</v>
      </c>
      <c r="G757" s="13">
        <f t="shared" si="35"/>
        <v>12.650546874999998</v>
      </c>
      <c r="H757" s="21">
        <v>43296</v>
      </c>
      <c r="I757" s="22">
        <v>16</v>
      </c>
      <c r="J757" s="13">
        <f t="shared" si="34"/>
        <v>11.05013671875</v>
      </c>
      <c r="K757" s="13">
        <f t="shared" si="34"/>
        <v>12.650546874999998</v>
      </c>
    </row>
    <row r="758" spans="1:14">
      <c r="A758" s="21">
        <v>43296</v>
      </c>
      <c r="B758" s="22">
        <v>17</v>
      </c>
      <c r="C758" s="41">
        <v>66.132900000000006</v>
      </c>
      <c r="D758" s="41">
        <v>59.457599999999999</v>
      </c>
      <c r="E758" s="34">
        <f>VLOOKUP(A758,[1]GAS!$A$2:$B$215,2,FALSE)</f>
        <v>5.12</v>
      </c>
      <c r="F758" s="13">
        <f t="shared" si="33"/>
        <v>12.916582031250002</v>
      </c>
      <c r="G758" s="13">
        <f t="shared" si="35"/>
        <v>11.6128125</v>
      </c>
      <c r="H758" s="21">
        <v>43296</v>
      </c>
      <c r="I758" s="22">
        <v>17</v>
      </c>
      <c r="J758" s="13">
        <f t="shared" si="34"/>
        <v>12.916582031250002</v>
      </c>
      <c r="K758" s="13">
        <f t="shared" si="34"/>
        <v>11.6128125</v>
      </c>
    </row>
    <row r="759" spans="1:14">
      <c r="A759" s="21">
        <v>43296</v>
      </c>
      <c r="B759" s="22">
        <v>18</v>
      </c>
      <c r="C759" s="41">
        <v>63.0869</v>
      </c>
      <c r="D759" s="41">
        <v>47.635100000000001</v>
      </c>
      <c r="E759" s="34">
        <f>VLOOKUP(A759,[1]GAS!$A$2:$B$215,2,FALSE)</f>
        <v>5.12</v>
      </c>
      <c r="F759" s="13">
        <f t="shared" si="33"/>
        <v>12.321660156249999</v>
      </c>
      <c r="G759" s="13">
        <f t="shared" si="35"/>
        <v>9.3037304687500004</v>
      </c>
      <c r="H759" s="21">
        <v>43296</v>
      </c>
      <c r="I759" s="22">
        <v>18</v>
      </c>
      <c r="J759" s="13">
        <f t="shared" si="34"/>
        <v>12.321660156249999</v>
      </c>
      <c r="K759" s="13">
        <f t="shared" si="34"/>
        <v>9.3037304687500004</v>
      </c>
    </row>
    <row r="760" spans="1:14">
      <c r="A760" s="21">
        <v>43296</v>
      </c>
      <c r="B760" s="22">
        <v>19</v>
      </c>
      <c r="C760" s="41">
        <v>68.808800000000005</v>
      </c>
      <c r="D760" s="41">
        <v>152.5959</v>
      </c>
      <c r="E760" s="34">
        <f>VLOOKUP(A760,[1]GAS!$A$2:$B$215,2,FALSE)</f>
        <v>5.12</v>
      </c>
      <c r="F760" s="13">
        <f t="shared" si="33"/>
        <v>13.43921875</v>
      </c>
      <c r="G760" s="13">
        <f t="shared" si="35"/>
        <v>29.80388671875</v>
      </c>
      <c r="H760" s="21">
        <v>43296</v>
      </c>
      <c r="I760" s="22">
        <v>19</v>
      </c>
      <c r="J760" s="13">
        <f t="shared" si="34"/>
        <v>13.43921875</v>
      </c>
      <c r="K760" s="13">
        <f t="shared" si="34"/>
        <v>29.80388671875</v>
      </c>
    </row>
    <row r="761" spans="1:14">
      <c r="A761" s="21">
        <v>43296</v>
      </c>
      <c r="B761" s="22">
        <v>20</v>
      </c>
      <c r="C761" s="41">
        <v>84.654399999999995</v>
      </c>
      <c r="D761" s="41">
        <v>53.543799999999997</v>
      </c>
      <c r="E761" s="34">
        <f>VLOOKUP(A761,[1]GAS!$A$2:$B$215,2,FALSE)</f>
        <v>5.12</v>
      </c>
      <c r="F761" s="13">
        <f t="shared" si="33"/>
        <v>16.534062499999997</v>
      </c>
      <c r="G761" s="13">
        <f t="shared" si="35"/>
        <v>10.457773437499998</v>
      </c>
      <c r="H761" s="21">
        <v>43296</v>
      </c>
      <c r="I761" s="22">
        <v>20</v>
      </c>
      <c r="J761" s="13">
        <f t="shared" si="34"/>
        <v>16.534062499999997</v>
      </c>
      <c r="K761" s="13">
        <f t="shared" si="34"/>
        <v>10.457773437499998</v>
      </c>
    </row>
    <row r="762" spans="1:14">
      <c r="A762" s="21">
        <v>43296</v>
      </c>
      <c r="B762" s="22">
        <v>21</v>
      </c>
      <c r="C762" s="41">
        <v>67.432699999999997</v>
      </c>
      <c r="D762" s="41">
        <v>54.762</v>
      </c>
      <c r="E762" s="34">
        <f>VLOOKUP(A762,[1]GAS!$A$2:$B$215,2,FALSE)</f>
        <v>5.12</v>
      </c>
      <c r="F762" s="13">
        <f t="shared" si="33"/>
        <v>13.170449218749999</v>
      </c>
      <c r="G762" s="13">
        <f t="shared" si="35"/>
        <v>10.695703125</v>
      </c>
      <c r="H762" s="21">
        <v>43296</v>
      </c>
      <c r="I762" s="22">
        <v>21</v>
      </c>
      <c r="J762" s="13">
        <f t="shared" si="34"/>
        <v>13.170449218749999</v>
      </c>
      <c r="K762" s="13">
        <f t="shared" si="34"/>
        <v>10.695703125</v>
      </c>
    </row>
    <row r="763" spans="1:14">
      <c r="A763" s="21">
        <v>43297</v>
      </c>
      <c r="B763" s="22">
        <v>12</v>
      </c>
      <c r="C763" s="41">
        <v>54.5047</v>
      </c>
      <c r="D763" s="41">
        <v>35.133000000000003</v>
      </c>
      <c r="E763" s="34">
        <f>VLOOKUP(A763,[1]GAS!$A$2:$B$215,2,FALSE)</f>
        <v>5.12</v>
      </c>
      <c r="F763" s="13">
        <f t="shared" si="33"/>
        <v>10.64544921875</v>
      </c>
      <c r="G763" s="13">
        <f t="shared" si="35"/>
        <v>6.8619140625000004</v>
      </c>
      <c r="H763" s="21">
        <v>43297</v>
      </c>
      <c r="I763" s="22">
        <v>12</v>
      </c>
      <c r="J763" s="13">
        <f t="shared" si="34"/>
        <v>10.64544921875</v>
      </c>
      <c r="K763" s="13">
        <f t="shared" si="34"/>
        <v>6.8619140625000004</v>
      </c>
      <c r="L763" s="20">
        <f>MAX(AVERAGE(C765:C768),AVERAGE(C766:C769),AVERAGE(C767:C770),AVERAGE(C768:C771),AVERAGE(C769:C772))</f>
        <v>92.519625000000005</v>
      </c>
      <c r="M763" s="20"/>
      <c r="N763" s="20">
        <f>MAX(AVERAGE(D765:D768),AVERAGE(D766:D769),AVERAGE(D767:D770),AVERAGE(D768:D771),AVERAGE(D769:D772))</f>
        <v>78.327200000000005</v>
      </c>
    </row>
    <row r="764" spans="1:14">
      <c r="A764" s="21">
        <v>43297</v>
      </c>
      <c r="B764" s="22">
        <v>13</v>
      </c>
      <c r="C764" s="41">
        <v>56.669499999999999</v>
      </c>
      <c r="D764" s="41">
        <v>41.317599999999999</v>
      </c>
      <c r="E764" s="34">
        <f>VLOOKUP(A764,[1]GAS!$A$2:$B$215,2,FALSE)</f>
        <v>5.12</v>
      </c>
      <c r="F764" s="13">
        <f t="shared" si="33"/>
        <v>11.06826171875</v>
      </c>
      <c r="G764" s="13">
        <f t="shared" si="35"/>
        <v>8.0698437500000004</v>
      </c>
      <c r="H764" s="21">
        <v>43297</v>
      </c>
      <c r="I764" s="22">
        <v>13</v>
      </c>
      <c r="J764" s="13">
        <f t="shared" si="34"/>
        <v>11.06826171875</v>
      </c>
      <c r="K764" s="13">
        <f t="shared" si="34"/>
        <v>8.0698437500000004</v>
      </c>
    </row>
    <row r="765" spans="1:14">
      <c r="A765" s="21">
        <v>43297</v>
      </c>
      <c r="B765" s="22">
        <v>14</v>
      </c>
      <c r="C765" s="41">
        <v>63.199100000000001</v>
      </c>
      <c r="D765" s="41">
        <v>36.966999999999999</v>
      </c>
      <c r="E765" s="34">
        <f>VLOOKUP(A765,[1]GAS!$A$2:$B$215,2,FALSE)</f>
        <v>5.12</v>
      </c>
      <c r="F765" s="13">
        <f t="shared" si="33"/>
        <v>12.34357421875</v>
      </c>
      <c r="G765" s="13">
        <f t="shared" si="35"/>
        <v>7.2201171874999996</v>
      </c>
      <c r="H765" s="21">
        <v>43297</v>
      </c>
      <c r="I765" s="22">
        <v>14</v>
      </c>
      <c r="J765" s="13">
        <f t="shared" si="34"/>
        <v>12.34357421875</v>
      </c>
      <c r="K765" s="13">
        <f t="shared" si="34"/>
        <v>7.2201171874999996</v>
      </c>
    </row>
    <row r="766" spans="1:14">
      <c r="A766" s="21">
        <v>43297</v>
      </c>
      <c r="B766" s="22">
        <v>15</v>
      </c>
      <c r="C766" s="41">
        <v>67.839399999999998</v>
      </c>
      <c r="D766" s="41">
        <v>41.181600000000003</v>
      </c>
      <c r="E766" s="34">
        <f>VLOOKUP(A766,[1]GAS!$A$2:$B$215,2,FALSE)</f>
        <v>5.12</v>
      </c>
      <c r="F766" s="13">
        <f t="shared" si="33"/>
        <v>13.249882812499999</v>
      </c>
      <c r="G766" s="13">
        <f t="shared" si="35"/>
        <v>8.0432812499999997</v>
      </c>
      <c r="H766" s="21">
        <v>43297</v>
      </c>
      <c r="I766" s="22">
        <v>15</v>
      </c>
      <c r="J766" s="13">
        <f t="shared" si="34"/>
        <v>13.249882812499999</v>
      </c>
      <c r="K766" s="13">
        <f t="shared" si="34"/>
        <v>8.0432812499999997</v>
      </c>
    </row>
    <row r="767" spans="1:14">
      <c r="A767" s="21">
        <v>43297</v>
      </c>
      <c r="B767" s="22">
        <v>16</v>
      </c>
      <c r="C767" s="41">
        <v>73.159800000000004</v>
      </c>
      <c r="D767" s="41">
        <v>55.829300000000003</v>
      </c>
      <c r="E767" s="34">
        <f>VLOOKUP(A767,[1]GAS!$A$2:$B$215,2,FALSE)</f>
        <v>5.12</v>
      </c>
      <c r="F767" s="13">
        <f t="shared" si="33"/>
        <v>14.289023437500001</v>
      </c>
      <c r="G767" s="13">
        <f t="shared" si="35"/>
        <v>10.904160156250001</v>
      </c>
      <c r="H767" s="21">
        <v>43297</v>
      </c>
      <c r="I767" s="22">
        <v>16</v>
      </c>
      <c r="J767" s="13">
        <f t="shared" si="34"/>
        <v>14.289023437500001</v>
      </c>
      <c r="K767" s="13">
        <f t="shared" si="34"/>
        <v>10.904160156250001</v>
      </c>
    </row>
    <row r="768" spans="1:14">
      <c r="A768" s="21">
        <v>43297</v>
      </c>
      <c r="B768" s="22">
        <v>17</v>
      </c>
      <c r="C768" s="41">
        <v>75.707400000000007</v>
      </c>
      <c r="D768" s="41">
        <v>48.407800000000002</v>
      </c>
      <c r="E768" s="34">
        <f>VLOOKUP(A768,[1]GAS!$A$2:$B$215,2,FALSE)</f>
        <v>5.12</v>
      </c>
      <c r="F768" s="13">
        <f t="shared" si="33"/>
        <v>14.786601562500001</v>
      </c>
      <c r="G768" s="13">
        <f t="shared" si="35"/>
        <v>9.4546484374999995</v>
      </c>
      <c r="H768" s="21">
        <v>43297</v>
      </c>
      <c r="I768" s="22">
        <v>17</v>
      </c>
      <c r="J768" s="13">
        <f t="shared" si="34"/>
        <v>14.786601562500001</v>
      </c>
      <c r="K768" s="13">
        <f t="shared" si="34"/>
        <v>9.4546484374999995</v>
      </c>
    </row>
    <row r="769" spans="1:14">
      <c r="A769" s="21">
        <v>43297</v>
      </c>
      <c r="B769" s="22">
        <v>18</v>
      </c>
      <c r="C769" s="41">
        <v>83.178600000000003</v>
      </c>
      <c r="D769" s="41">
        <v>44.743499999999997</v>
      </c>
      <c r="E769" s="34">
        <f>VLOOKUP(A769,[1]GAS!$A$2:$B$215,2,FALSE)</f>
        <v>5.12</v>
      </c>
      <c r="F769" s="13">
        <f t="shared" si="33"/>
        <v>16.245820312500001</v>
      </c>
      <c r="G769" s="13">
        <f t="shared" si="35"/>
        <v>8.7389648437499989</v>
      </c>
      <c r="H769" s="21">
        <v>43297</v>
      </c>
      <c r="I769" s="22">
        <v>18</v>
      </c>
      <c r="J769" s="13">
        <f t="shared" si="34"/>
        <v>16.245820312500001</v>
      </c>
      <c r="K769" s="13">
        <f t="shared" si="34"/>
        <v>8.7389648437499989</v>
      </c>
    </row>
    <row r="770" spans="1:14">
      <c r="A770" s="21">
        <v>43297</v>
      </c>
      <c r="B770" s="22">
        <v>19</v>
      </c>
      <c r="C770" s="41">
        <v>95.8733</v>
      </c>
      <c r="D770" s="41">
        <v>58.637700000000002</v>
      </c>
      <c r="E770" s="34">
        <f>VLOOKUP(A770,[1]GAS!$A$2:$B$215,2,FALSE)</f>
        <v>5.12</v>
      </c>
      <c r="F770" s="13">
        <f t="shared" si="33"/>
        <v>18.72525390625</v>
      </c>
      <c r="G770" s="13">
        <f t="shared" si="35"/>
        <v>11.452675781250001</v>
      </c>
      <c r="H770" s="21">
        <v>43297</v>
      </c>
      <c r="I770" s="22">
        <v>19</v>
      </c>
      <c r="J770" s="13">
        <f t="shared" si="34"/>
        <v>18.72525390625</v>
      </c>
      <c r="K770" s="13">
        <f t="shared" si="34"/>
        <v>11.452675781250001</v>
      </c>
    </row>
    <row r="771" spans="1:14">
      <c r="A771" s="21">
        <v>43297</v>
      </c>
      <c r="B771" s="22">
        <v>20</v>
      </c>
      <c r="C771" s="41">
        <v>110.93989999999999</v>
      </c>
      <c r="D771" s="41">
        <v>63.863100000000003</v>
      </c>
      <c r="E771" s="34">
        <f>VLOOKUP(A771,[1]GAS!$A$2:$B$215,2,FALSE)</f>
        <v>5.12</v>
      </c>
      <c r="F771" s="13">
        <f t="shared" ref="F771:F834" si="36">C771/E771</f>
        <v>21.66794921875</v>
      </c>
      <c r="G771" s="13">
        <f t="shared" si="35"/>
        <v>12.473261718750001</v>
      </c>
      <c r="H771" s="21">
        <v>43297</v>
      </c>
      <c r="I771" s="22">
        <v>20</v>
      </c>
      <c r="J771" s="13">
        <f t="shared" ref="J771:K834" si="37">F771</f>
        <v>21.66794921875</v>
      </c>
      <c r="K771" s="13">
        <f t="shared" si="37"/>
        <v>12.473261718750001</v>
      </c>
    </row>
    <row r="772" spans="1:14">
      <c r="A772" s="21">
        <v>43297</v>
      </c>
      <c r="B772" s="22">
        <v>21</v>
      </c>
      <c r="C772" s="41">
        <v>80.086699999999993</v>
      </c>
      <c r="D772" s="41">
        <v>146.06450000000001</v>
      </c>
      <c r="E772" s="34">
        <f>VLOOKUP(A772,[1]GAS!$A$2:$B$215,2,FALSE)</f>
        <v>5.12</v>
      </c>
      <c r="F772" s="13">
        <f t="shared" si="36"/>
        <v>15.641933593749998</v>
      </c>
      <c r="G772" s="13">
        <f t="shared" ref="G772:G835" si="38">D772/E772</f>
        <v>28.528222656250001</v>
      </c>
      <c r="H772" s="21">
        <v>43297</v>
      </c>
      <c r="I772" s="22">
        <v>21</v>
      </c>
      <c r="J772" s="13">
        <f t="shared" si="37"/>
        <v>15.641933593749998</v>
      </c>
      <c r="K772" s="13">
        <f t="shared" si="37"/>
        <v>28.528222656250001</v>
      </c>
    </row>
    <row r="773" spans="1:14">
      <c r="A773" s="21">
        <v>43298</v>
      </c>
      <c r="B773" s="22">
        <v>12</v>
      </c>
      <c r="C773" s="41">
        <v>65.855900000000005</v>
      </c>
      <c r="D773" s="41">
        <v>30.982199999999999</v>
      </c>
      <c r="E773" s="34">
        <f>VLOOKUP(A773,[1]GAS!$A$2:$B$215,2,FALSE)</f>
        <v>7.99</v>
      </c>
      <c r="F773" s="13">
        <f t="shared" si="36"/>
        <v>8.2422903629536926</v>
      </c>
      <c r="G773" s="13">
        <f t="shared" si="38"/>
        <v>3.877622027534418</v>
      </c>
      <c r="H773" s="21">
        <v>43298</v>
      </c>
      <c r="I773" s="22">
        <v>12</v>
      </c>
      <c r="J773" s="13">
        <f t="shared" si="37"/>
        <v>8.2422903629536926</v>
      </c>
      <c r="K773" s="13">
        <f t="shared" si="37"/>
        <v>3.877622027534418</v>
      </c>
      <c r="L773" s="20">
        <f>MAX(AVERAGE(C775:C778),AVERAGE(C776:C779),AVERAGE(C777:C780),AVERAGE(C778:C781),AVERAGE(C779:C782))</f>
        <v>139.992175</v>
      </c>
      <c r="M773" s="20"/>
      <c r="N773" s="20">
        <f>MAX(AVERAGE(D775:D778),AVERAGE(D776:D779),AVERAGE(D777:D780),AVERAGE(D778:D781),AVERAGE(D779:D782))</f>
        <v>77.307549999999992</v>
      </c>
    </row>
    <row r="774" spans="1:14">
      <c r="A774" s="21">
        <v>43298</v>
      </c>
      <c r="B774" s="22">
        <v>13</v>
      </c>
      <c r="C774" s="41">
        <v>91.218299999999999</v>
      </c>
      <c r="D774" s="41">
        <v>41.730400000000003</v>
      </c>
      <c r="E774" s="34">
        <f>VLOOKUP(A774,[1]GAS!$A$2:$B$215,2,FALSE)</f>
        <v>7.99</v>
      </c>
      <c r="F774" s="13">
        <f t="shared" si="36"/>
        <v>11.416558197747184</v>
      </c>
      <c r="G774" s="13">
        <f t="shared" si="38"/>
        <v>5.2228285356695876</v>
      </c>
      <c r="H774" s="21">
        <v>43298</v>
      </c>
      <c r="I774" s="22">
        <v>13</v>
      </c>
      <c r="J774" s="13">
        <f t="shared" si="37"/>
        <v>11.416558197747184</v>
      </c>
      <c r="K774" s="13">
        <f t="shared" si="37"/>
        <v>5.2228285356695876</v>
      </c>
    </row>
    <row r="775" spans="1:14">
      <c r="A775" s="21">
        <v>43298</v>
      </c>
      <c r="B775" s="22">
        <v>14</v>
      </c>
      <c r="C775" s="41">
        <v>94.190399999999997</v>
      </c>
      <c r="D775" s="41">
        <v>59.675699999999999</v>
      </c>
      <c r="E775" s="34">
        <f>VLOOKUP(A775,[1]GAS!$A$2:$B$215,2,FALSE)</f>
        <v>7.99</v>
      </c>
      <c r="F775" s="13">
        <f t="shared" si="36"/>
        <v>11.788535669586983</v>
      </c>
      <c r="G775" s="13">
        <f t="shared" si="38"/>
        <v>7.468798498122653</v>
      </c>
      <c r="H775" s="21">
        <v>43298</v>
      </c>
      <c r="I775" s="22">
        <v>14</v>
      </c>
      <c r="J775" s="13">
        <f t="shared" si="37"/>
        <v>11.788535669586983</v>
      </c>
      <c r="K775" s="13">
        <f t="shared" si="37"/>
        <v>7.468798498122653</v>
      </c>
    </row>
    <row r="776" spans="1:14">
      <c r="A776" s="21">
        <v>43298</v>
      </c>
      <c r="B776" s="22">
        <v>15</v>
      </c>
      <c r="C776" s="41">
        <v>93.014399999999995</v>
      </c>
      <c r="D776" s="41">
        <v>54.199399999999997</v>
      </c>
      <c r="E776" s="34">
        <f>VLOOKUP(A776,[1]GAS!$A$2:$B$215,2,FALSE)</f>
        <v>7.99</v>
      </c>
      <c r="F776" s="13">
        <f t="shared" si="36"/>
        <v>11.641351689612014</v>
      </c>
      <c r="G776" s="13">
        <f t="shared" si="38"/>
        <v>6.783404255319148</v>
      </c>
      <c r="H776" s="21">
        <v>43298</v>
      </c>
      <c r="I776" s="22">
        <v>15</v>
      </c>
      <c r="J776" s="13">
        <f t="shared" si="37"/>
        <v>11.641351689612014</v>
      </c>
      <c r="K776" s="13">
        <f t="shared" si="37"/>
        <v>6.783404255319148</v>
      </c>
    </row>
    <row r="777" spans="1:14">
      <c r="A777" s="21">
        <v>43298</v>
      </c>
      <c r="B777" s="22">
        <v>16</v>
      </c>
      <c r="C777" s="41">
        <v>104.2436</v>
      </c>
      <c r="D777" s="41">
        <v>57.396599999999999</v>
      </c>
      <c r="E777" s="34">
        <f>VLOOKUP(A777,[1]GAS!$A$2:$B$215,2,FALSE)</f>
        <v>7.99</v>
      </c>
      <c r="F777" s="13">
        <f t="shared" si="36"/>
        <v>13.046758448060075</v>
      </c>
      <c r="G777" s="13">
        <f t="shared" si="38"/>
        <v>7.1835544430538167</v>
      </c>
      <c r="H777" s="21">
        <v>43298</v>
      </c>
      <c r="I777" s="22">
        <v>16</v>
      </c>
      <c r="J777" s="13">
        <f t="shared" si="37"/>
        <v>13.046758448060075</v>
      </c>
      <c r="K777" s="13">
        <f t="shared" si="37"/>
        <v>7.1835544430538167</v>
      </c>
    </row>
    <row r="778" spans="1:14">
      <c r="A778" s="21">
        <v>43298</v>
      </c>
      <c r="B778" s="22">
        <v>17</v>
      </c>
      <c r="C778" s="41">
        <v>102.2604</v>
      </c>
      <c r="D778" s="41">
        <v>59.84</v>
      </c>
      <c r="E778" s="34">
        <f>VLOOKUP(A778,[1]GAS!$A$2:$B$215,2,FALSE)</f>
        <v>7.99</v>
      </c>
      <c r="F778" s="13">
        <f t="shared" si="36"/>
        <v>12.798548185231539</v>
      </c>
      <c r="G778" s="13">
        <f t="shared" si="38"/>
        <v>7.4893617021276597</v>
      </c>
      <c r="H778" s="21">
        <v>43298</v>
      </c>
      <c r="I778" s="22">
        <v>17</v>
      </c>
      <c r="J778" s="13">
        <f t="shared" si="37"/>
        <v>12.798548185231539</v>
      </c>
      <c r="K778" s="13">
        <f t="shared" si="37"/>
        <v>7.4893617021276597</v>
      </c>
    </row>
    <row r="779" spans="1:14">
      <c r="A779" s="21">
        <v>43298</v>
      </c>
      <c r="B779" s="22">
        <v>18</v>
      </c>
      <c r="C779" s="41">
        <v>114.26949999999999</v>
      </c>
      <c r="D779" s="41">
        <v>68.312600000000003</v>
      </c>
      <c r="E779" s="34">
        <f>VLOOKUP(A779,[1]GAS!$A$2:$B$215,2,FALSE)</f>
        <v>7.99</v>
      </c>
      <c r="F779" s="13">
        <f t="shared" si="36"/>
        <v>14.30156445556946</v>
      </c>
      <c r="G779" s="13">
        <f t="shared" si="38"/>
        <v>8.5497622027534419</v>
      </c>
      <c r="H779" s="21">
        <v>43298</v>
      </c>
      <c r="I779" s="22">
        <v>18</v>
      </c>
      <c r="J779" s="13">
        <f t="shared" si="37"/>
        <v>14.30156445556946</v>
      </c>
      <c r="K779" s="13">
        <f t="shared" si="37"/>
        <v>8.5497622027534419</v>
      </c>
    </row>
    <row r="780" spans="1:14">
      <c r="A780" s="21">
        <v>43298</v>
      </c>
      <c r="B780" s="22">
        <v>19</v>
      </c>
      <c r="C780" s="41">
        <v>154.97550000000001</v>
      </c>
      <c r="D780" s="41">
        <v>70.085300000000004</v>
      </c>
      <c r="E780" s="34">
        <f>VLOOKUP(A780,[1]GAS!$A$2:$B$215,2,FALSE)</f>
        <v>7.99</v>
      </c>
      <c r="F780" s="13">
        <f t="shared" si="36"/>
        <v>19.396182728410515</v>
      </c>
      <c r="G780" s="13">
        <f t="shared" si="38"/>
        <v>8.7716270337922406</v>
      </c>
      <c r="H780" s="21">
        <v>43298</v>
      </c>
      <c r="I780" s="22">
        <v>19</v>
      </c>
      <c r="J780" s="13">
        <f t="shared" si="37"/>
        <v>19.396182728410515</v>
      </c>
      <c r="K780" s="13">
        <f t="shared" si="37"/>
        <v>8.7716270337922406</v>
      </c>
    </row>
    <row r="781" spans="1:14">
      <c r="A781" s="21">
        <v>43298</v>
      </c>
      <c r="B781" s="22">
        <v>20</v>
      </c>
      <c r="C781" s="41">
        <v>172.6773</v>
      </c>
      <c r="D781" s="41">
        <v>87.212900000000005</v>
      </c>
      <c r="E781" s="34">
        <f>VLOOKUP(A781,[1]GAS!$A$2:$B$215,2,FALSE)</f>
        <v>7.99</v>
      </c>
      <c r="F781" s="13">
        <f t="shared" si="36"/>
        <v>21.611677096370464</v>
      </c>
      <c r="G781" s="13">
        <f t="shared" si="38"/>
        <v>10.915256570713392</v>
      </c>
      <c r="H781" s="21">
        <v>43298</v>
      </c>
      <c r="I781" s="22">
        <v>20</v>
      </c>
      <c r="J781" s="13">
        <f t="shared" si="37"/>
        <v>21.611677096370464</v>
      </c>
      <c r="K781" s="13">
        <f t="shared" si="37"/>
        <v>10.915256570713392</v>
      </c>
    </row>
    <row r="782" spans="1:14">
      <c r="A782" s="21">
        <v>43298</v>
      </c>
      <c r="B782" s="22">
        <v>21</v>
      </c>
      <c r="C782" s="41">
        <v>118.04640000000001</v>
      </c>
      <c r="D782" s="41">
        <v>83.619399999999999</v>
      </c>
      <c r="E782" s="34">
        <f>VLOOKUP(A782,[1]GAS!$A$2:$B$215,2,FALSE)</f>
        <v>7.99</v>
      </c>
      <c r="F782" s="13">
        <f t="shared" si="36"/>
        <v>14.774267834793493</v>
      </c>
      <c r="G782" s="13">
        <f t="shared" si="38"/>
        <v>10.465506883604505</v>
      </c>
      <c r="H782" s="21">
        <v>43298</v>
      </c>
      <c r="I782" s="22">
        <v>21</v>
      </c>
      <c r="J782" s="13">
        <f t="shared" si="37"/>
        <v>14.774267834793493</v>
      </c>
      <c r="K782" s="13">
        <f t="shared" si="37"/>
        <v>10.465506883604505</v>
      </c>
    </row>
    <row r="783" spans="1:14">
      <c r="A783" s="21">
        <v>43299</v>
      </c>
      <c r="B783" s="22">
        <v>12</v>
      </c>
      <c r="C783" s="41">
        <v>66.499899999999997</v>
      </c>
      <c r="D783" s="41">
        <v>70.324600000000004</v>
      </c>
      <c r="E783" s="34">
        <f>VLOOKUP(A783,[1]GAS!$A$2:$B$215,2,FALSE)</f>
        <v>7.47</v>
      </c>
      <c r="F783" s="13">
        <f t="shared" si="36"/>
        <v>8.9022623828647927</v>
      </c>
      <c r="G783" s="13">
        <f t="shared" si="38"/>
        <v>9.4142704149933074</v>
      </c>
      <c r="H783" s="21">
        <v>43299</v>
      </c>
      <c r="I783" s="22">
        <v>12</v>
      </c>
      <c r="J783" s="13">
        <f t="shared" si="37"/>
        <v>8.9022623828647927</v>
      </c>
      <c r="K783" s="13">
        <f t="shared" si="37"/>
        <v>9.4142704149933074</v>
      </c>
      <c r="L783" s="20">
        <f>MAX(AVERAGE(C785:C788),AVERAGE(C786:C789),AVERAGE(C787:C790),AVERAGE(C788:C791),AVERAGE(C789:C792))</f>
        <v>137.637325</v>
      </c>
      <c r="M783" s="20"/>
      <c r="N783" s="20">
        <f>MAX(AVERAGE(D785:D788),AVERAGE(D786:D789),AVERAGE(D787:D790),AVERAGE(D788:D791),AVERAGE(D789:D792))</f>
        <v>218.89865</v>
      </c>
    </row>
    <row r="784" spans="1:14">
      <c r="A784" s="21">
        <v>43299</v>
      </c>
      <c r="B784" s="22">
        <v>13</v>
      </c>
      <c r="C784" s="41">
        <v>73.435400000000001</v>
      </c>
      <c r="D784" s="41">
        <v>50.383000000000003</v>
      </c>
      <c r="E784" s="34">
        <f>VLOOKUP(A784,[1]GAS!$A$2:$B$215,2,FALSE)</f>
        <v>7.47</v>
      </c>
      <c r="F784" s="13">
        <f t="shared" si="36"/>
        <v>9.8307095046854087</v>
      </c>
      <c r="G784" s="13">
        <f t="shared" si="38"/>
        <v>6.7447121820615799</v>
      </c>
      <c r="H784" s="21">
        <v>43299</v>
      </c>
      <c r="I784" s="22">
        <v>13</v>
      </c>
      <c r="J784" s="13">
        <f t="shared" si="37"/>
        <v>9.8307095046854087</v>
      </c>
      <c r="K784" s="13">
        <f t="shared" si="37"/>
        <v>6.7447121820615799</v>
      </c>
    </row>
    <row r="785" spans="1:14">
      <c r="A785" s="21">
        <v>43299</v>
      </c>
      <c r="B785" s="22">
        <v>14</v>
      </c>
      <c r="C785" s="41">
        <v>91.057400000000001</v>
      </c>
      <c r="D785" s="41">
        <v>390.27980000000002</v>
      </c>
      <c r="E785" s="34">
        <f>VLOOKUP(A785,[1]GAS!$A$2:$B$215,2,FALSE)</f>
        <v>7.47</v>
      </c>
      <c r="F785" s="13">
        <f t="shared" si="36"/>
        <v>12.189745649263722</v>
      </c>
      <c r="G785" s="13">
        <f t="shared" si="38"/>
        <v>52.246291834002683</v>
      </c>
      <c r="H785" s="21">
        <v>43299</v>
      </c>
      <c r="I785" s="22">
        <v>14</v>
      </c>
      <c r="J785" s="13">
        <f t="shared" si="37"/>
        <v>12.189745649263722</v>
      </c>
      <c r="K785" s="13">
        <f t="shared" si="37"/>
        <v>52.246291834002683</v>
      </c>
    </row>
    <row r="786" spans="1:14">
      <c r="A786" s="21">
        <v>43299</v>
      </c>
      <c r="B786" s="22">
        <v>15</v>
      </c>
      <c r="C786" s="41">
        <v>90.122799999999998</v>
      </c>
      <c r="D786" s="41">
        <v>63.758499999999998</v>
      </c>
      <c r="E786" s="34">
        <f>VLOOKUP(A786,[1]GAS!$A$2:$B$215,2,FALSE)</f>
        <v>7.47</v>
      </c>
      <c r="F786" s="13">
        <f t="shared" si="36"/>
        <v>12.064631860776439</v>
      </c>
      <c r="G786" s="13">
        <f t="shared" si="38"/>
        <v>8.5352744310575641</v>
      </c>
      <c r="H786" s="21">
        <v>43299</v>
      </c>
      <c r="I786" s="22">
        <v>15</v>
      </c>
      <c r="J786" s="13">
        <f t="shared" si="37"/>
        <v>12.064631860776439</v>
      </c>
      <c r="K786" s="13">
        <f t="shared" si="37"/>
        <v>8.5352744310575641</v>
      </c>
    </row>
    <row r="787" spans="1:14">
      <c r="A787" s="21">
        <v>43299</v>
      </c>
      <c r="B787" s="22">
        <v>16</v>
      </c>
      <c r="C787" s="41">
        <v>100.6481</v>
      </c>
      <c r="D787" s="41">
        <v>71.013800000000003</v>
      </c>
      <c r="E787" s="34">
        <f>VLOOKUP(A787,[1]GAS!$A$2:$B$215,2,FALSE)</f>
        <v>7.47</v>
      </c>
      <c r="F787" s="13">
        <f t="shared" si="36"/>
        <v>13.473641231593039</v>
      </c>
      <c r="G787" s="13">
        <f t="shared" si="38"/>
        <v>9.5065327978580996</v>
      </c>
      <c r="H787" s="21">
        <v>43299</v>
      </c>
      <c r="I787" s="22">
        <v>16</v>
      </c>
      <c r="J787" s="13">
        <f t="shared" si="37"/>
        <v>13.473641231593039</v>
      </c>
      <c r="K787" s="13">
        <f t="shared" si="37"/>
        <v>9.5065327978580996</v>
      </c>
    </row>
    <row r="788" spans="1:14">
      <c r="A788" s="21">
        <v>43299</v>
      </c>
      <c r="B788" s="22">
        <v>17</v>
      </c>
      <c r="C788" s="41">
        <v>105.3475</v>
      </c>
      <c r="D788" s="41">
        <v>78.844499999999996</v>
      </c>
      <c r="E788" s="34">
        <f>VLOOKUP(A788,[1]GAS!$A$2:$B$215,2,FALSE)</f>
        <v>7.47</v>
      </c>
      <c r="F788" s="13">
        <f t="shared" si="36"/>
        <v>14.102744310575636</v>
      </c>
      <c r="G788" s="13">
        <f t="shared" si="38"/>
        <v>10.554819277108434</v>
      </c>
      <c r="H788" s="21">
        <v>43299</v>
      </c>
      <c r="I788" s="22">
        <v>17</v>
      </c>
      <c r="J788" s="13">
        <f t="shared" si="37"/>
        <v>14.102744310575636</v>
      </c>
      <c r="K788" s="13">
        <f t="shared" si="37"/>
        <v>10.554819277108434</v>
      </c>
    </row>
    <row r="789" spans="1:14">
      <c r="A789" s="21">
        <v>43299</v>
      </c>
      <c r="B789" s="22">
        <v>18</v>
      </c>
      <c r="C789" s="41">
        <v>118.9602</v>
      </c>
      <c r="D789" s="41">
        <v>68.209699999999998</v>
      </c>
      <c r="E789" s="34">
        <f>VLOOKUP(A789,[1]GAS!$A$2:$B$215,2,FALSE)</f>
        <v>7.47</v>
      </c>
      <c r="F789" s="13">
        <f t="shared" si="36"/>
        <v>15.925060240963855</v>
      </c>
      <c r="G789" s="13">
        <f t="shared" si="38"/>
        <v>9.1311512717536818</v>
      </c>
      <c r="H789" s="21">
        <v>43299</v>
      </c>
      <c r="I789" s="22">
        <v>18</v>
      </c>
      <c r="J789" s="13">
        <f t="shared" si="37"/>
        <v>15.925060240963855</v>
      </c>
      <c r="K789" s="13">
        <f t="shared" si="37"/>
        <v>9.1311512717536818</v>
      </c>
    </row>
    <row r="790" spans="1:14">
      <c r="A790" s="21">
        <v>43299</v>
      </c>
      <c r="B790" s="22">
        <v>19</v>
      </c>
      <c r="C790" s="41">
        <v>162.31729999999999</v>
      </c>
      <c r="D790" s="41">
        <v>309.23750000000001</v>
      </c>
      <c r="E790" s="34">
        <f>VLOOKUP(A790,[1]GAS!$A$2:$B$215,2,FALSE)</f>
        <v>7.47</v>
      </c>
      <c r="F790" s="13">
        <f t="shared" si="36"/>
        <v>21.729223560910306</v>
      </c>
      <c r="G790" s="13">
        <f t="shared" si="38"/>
        <v>41.39725568942437</v>
      </c>
      <c r="H790" s="21">
        <v>43299</v>
      </c>
      <c r="I790" s="22">
        <v>19</v>
      </c>
      <c r="J790" s="13">
        <f t="shared" si="37"/>
        <v>21.729223560910306</v>
      </c>
      <c r="K790" s="13">
        <f t="shared" si="37"/>
        <v>41.39725568942437</v>
      </c>
    </row>
    <row r="791" spans="1:14">
      <c r="A791" s="21">
        <v>43299</v>
      </c>
      <c r="B791" s="22">
        <v>20</v>
      </c>
      <c r="C791" s="41">
        <v>159.8981</v>
      </c>
      <c r="D791" s="41">
        <v>89.538700000000006</v>
      </c>
      <c r="E791" s="34">
        <f>VLOOKUP(A791,[1]GAS!$A$2:$B$215,2,FALSE)</f>
        <v>7.47</v>
      </c>
      <c r="F791" s="13">
        <f t="shared" si="36"/>
        <v>21.405368139223562</v>
      </c>
      <c r="G791" s="13">
        <f t="shared" si="38"/>
        <v>11.986439089692103</v>
      </c>
      <c r="H791" s="21">
        <v>43299</v>
      </c>
      <c r="I791" s="22">
        <v>20</v>
      </c>
      <c r="J791" s="13">
        <f t="shared" si="37"/>
        <v>21.405368139223562</v>
      </c>
      <c r="K791" s="13">
        <f t="shared" si="37"/>
        <v>11.986439089692103</v>
      </c>
    </row>
    <row r="792" spans="1:14">
      <c r="A792" s="21">
        <v>43299</v>
      </c>
      <c r="B792" s="22">
        <v>21</v>
      </c>
      <c r="C792" s="41">
        <v>109.3737</v>
      </c>
      <c r="D792" s="41">
        <v>408.6087</v>
      </c>
      <c r="E792" s="34">
        <f>VLOOKUP(A792,[1]GAS!$A$2:$B$215,2,FALSE)</f>
        <v>7.47</v>
      </c>
      <c r="F792" s="13">
        <f t="shared" si="36"/>
        <v>14.641726907630522</v>
      </c>
      <c r="G792" s="13">
        <f t="shared" si="38"/>
        <v>54.699959839357433</v>
      </c>
      <c r="H792" s="21">
        <v>43299</v>
      </c>
      <c r="I792" s="22">
        <v>21</v>
      </c>
      <c r="J792" s="13">
        <f t="shared" si="37"/>
        <v>14.641726907630522</v>
      </c>
      <c r="K792" s="13">
        <f t="shared" si="37"/>
        <v>54.699959839357433</v>
      </c>
    </row>
    <row r="793" spans="1:14">
      <c r="A793" s="21">
        <v>43300</v>
      </c>
      <c r="B793" s="22">
        <v>12</v>
      </c>
      <c r="C793" s="41">
        <v>71.299000000000007</v>
      </c>
      <c r="D793" s="41">
        <v>38.890700000000002</v>
      </c>
      <c r="E793" s="34">
        <f>VLOOKUP(A793,[1]GAS!$A$2:$B$215,2,FALSE)</f>
        <v>9.07</v>
      </c>
      <c r="F793" s="13">
        <f t="shared" si="36"/>
        <v>7.8609702315325256</v>
      </c>
      <c r="G793" s="13">
        <f t="shared" si="38"/>
        <v>4.2878390297684676</v>
      </c>
      <c r="H793" s="21">
        <v>43300</v>
      </c>
      <c r="I793" s="22">
        <v>12</v>
      </c>
      <c r="J793" s="13">
        <f t="shared" si="37"/>
        <v>7.8609702315325256</v>
      </c>
      <c r="K793" s="13">
        <f t="shared" si="37"/>
        <v>4.2878390297684676</v>
      </c>
      <c r="L793" s="20">
        <f>MAX(AVERAGE(C795:C798),AVERAGE(C796:C799),AVERAGE(C797:C800),AVERAGE(C798:C801),AVERAGE(C799:C802))</f>
        <v>182.65247499999998</v>
      </c>
      <c r="M793" s="20"/>
      <c r="N793" s="20">
        <f>MAX(AVERAGE(D795:D798),AVERAGE(D796:D799),AVERAGE(D797:D800),AVERAGE(D798:D801),AVERAGE(D799:D802))</f>
        <v>128.46147500000001</v>
      </c>
    </row>
    <row r="794" spans="1:14">
      <c r="A794" s="21">
        <v>43300</v>
      </c>
      <c r="B794" s="22">
        <v>13</v>
      </c>
      <c r="C794" s="41">
        <v>86.234999999999999</v>
      </c>
      <c r="D794" s="41">
        <v>36.865699999999997</v>
      </c>
      <c r="E794" s="34">
        <f>VLOOKUP(A794,[1]GAS!$A$2:$B$215,2,FALSE)</f>
        <v>9.07</v>
      </c>
      <c r="F794" s="13">
        <f t="shared" si="36"/>
        <v>9.5077177508269006</v>
      </c>
      <c r="G794" s="13">
        <f t="shared" si="38"/>
        <v>4.0645755237045202</v>
      </c>
      <c r="H794" s="21">
        <v>43300</v>
      </c>
      <c r="I794" s="22">
        <v>13</v>
      </c>
      <c r="J794" s="13">
        <f t="shared" si="37"/>
        <v>9.5077177508269006</v>
      </c>
      <c r="K794" s="13">
        <f t="shared" si="37"/>
        <v>4.0645755237045202</v>
      </c>
    </row>
    <row r="795" spans="1:14">
      <c r="A795" s="21">
        <v>43300</v>
      </c>
      <c r="B795" s="22">
        <v>14</v>
      </c>
      <c r="C795" s="41">
        <v>100.0891</v>
      </c>
      <c r="D795" s="41">
        <v>294.9606</v>
      </c>
      <c r="E795" s="34">
        <f>VLOOKUP(A795,[1]GAS!$A$2:$B$215,2,FALSE)</f>
        <v>9.07</v>
      </c>
      <c r="F795" s="13">
        <f t="shared" si="36"/>
        <v>11.035181918412349</v>
      </c>
      <c r="G795" s="13">
        <f t="shared" si="38"/>
        <v>32.520463065049611</v>
      </c>
      <c r="H795" s="21">
        <v>43300</v>
      </c>
      <c r="I795" s="22">
        <v>14</v>
      </c>
      <c r="J795" s="13">
        <f t="shared" si="37"/>
        <v>11.035181918412349</v>
      </c>
      <c r="K795" s="13">
        <f t="shared" si="37"/>
        <v>32.520463065049611</v>
      </c>
    </row>
    <row r="796" spans="1:14">
      <c r="A796" s="21">
        <v>43300</v>
      </c>
      <c r="B796" s="22">
        <v>15</v>
      </c>
      <c r="C796" s="41">
        <v>112.72880000000001</v>
      </c>
      <c r="D796" s="41">
        <v>78.402000000000001</v>
      </c>
      <c r="E796" s="34">
        <f>VLOOKUP(A796,[1]GAS!$A$2:$B$215,2,FALSE)</f>
        <v>9.07</v>
      </c>
      <c r="F796" s="13">
        <f t="shared" si="36"/>
        <v>12.428754134509372</v>
      </c>
      <c r="G796" s="13">
        <f t="shared" si="38"/>
        <v>8.6441014332965818</v>
      </c>
      <c r="H796" s="21">
        <v>43300</v>
      </c>
      <c r="I796" s="22">
        <v>15</v>
      </c>
      <c r="J796" s="13">
        <f t="shared" si="37"/>
        <v>12.428754134509372</v>
      </c>
      <c r="K796" s="13">
        <f t="shared" si="37"/>
        <v>8.6441014332965818</v>
      </c>
    </row>
    <row r="797" spans="1:14">
      <c r="A797" s="21">
        <v>43300</v>
      </c>
      <c r="B797" s="22">
        <v>16</v>
      </c>
      <c r="C797" s="41">
        <v>113.2268</v>
      </c>
      <c r="D797" s="41">
        <v>74.165899999999993</v>
      </c>
      <c r="E797" s="34">
        <f>VLOOKUP(A797,[1]GAS!$A$2:$B$215,2,FALSE)</f>
        <v>9.07</v>
      </c>
      <c r="F797" s="13">
        <f t="shared" si="36"/>
        <v>12.483660418963616</v>
      </c>
      <c r="G797" s="13">
        <f t="shared" si="38"/>
        <v>8.1770562293274516</v>
      </c>
      <c r="H797" s="21">
        <v>43300</v>
      </c>
      <c r="I797" s="22">
        <v>16</v>
      </c>
      <c r="J797" s="13">
        <f t="shared" si="37"/>
        <v>12.483660418963616</v>
      </c>
      <c r="K797" s="13">
        <f t="shared" si="37"/>
        <v>8.1770562293274516</v>
      </c>
    </row>
    <row r="798" spans="1:14">
      <c r="A798" s="21">
        <v>43300</v>
      </c>
      <c r="B798" s="22">
        <v>17</v>
      </c>
      <c r="C798" s="41">
        <v>128.29689999999999</v>
      </c>
      <c r="D798" s="41">
        <v>66.317400000000006</v>
      </c>
      <c r="E798" s="34">
        <f>VLOOKUP(A798,[1]GAS!$A$2:$B$215,2,FALSE)</f>
        <v>9.07</v>
      </c>
      <c r="F798" s="13">
        <f t="shared" si="36"/>
        <v>14.145192943770672</v>
      </c>
      <c r="G798" s="13">
        <f t="shared" si="38"/>
        <v>7.3117309812568916</v>
      </c>
      <c r="H798" s="21">
        <v>43300</v>
      </c>
      <c r="I798" s="22">
        <v>17</v>
      </c>
      <c r="J798" s="13">
        <f t="shared" si="37"/>
        <v>14.145192943770672</v>
      </c>
      <c r="K798" s="13">
        <f t="shared" si="37"/>
        <v>7.3117309812568916</v>
      </c>
    </row>
    <row r="799" spans="1:14">
      <c r="A799" s="21">
        <v>43300</v>
      </c>
      <c r="B799" s="22">
        <v>18</v>
      </c>
      <c r="C799" s="41">
        <v>145.9178</v>
      </c>
      <c r="D799" s="41">
        <v>64.3339</v>
      </c>
      <c r="E799" s="34">
        <f>VLOOKUP(A799,[1]GAS!$A$2:$B$215,2,FALSE)</f>
        <v>9.07</v>
      </c>
      <c r="F799" s="13">
        <f t="shared" si="36"/>
        <v>16.087960308710034</v>
      </c>
      <c r="G799" s="13">
        <f t="shared" si="38"/>
        <v>7.0930429988974639</v>
      </c>
      <c r="H799" s="21">
        <v>43300</v>
      </c>
      <c r="I799" s="22">
        <v>18</v>
      </c>
      <c r="J799" s="13">
        <f t="shared" si="37"/>
        <v>16.087960308710034</v>
      </c>
      <c r="K799" s="13">
        <f t="shared" si="37"/>
        <v>7.0930429988974639</v>
      </c>
    </row>
    <row r="800" spans="1:14">
      <c r="A800" s="21">
        <v>43300</v>
      </c>
      <c r="B800" s="22">
        <v>19</v>
      </c>
      <c r="C800" s="41">
        <v>222.15520000000001</v>
      </c>
      <c r="D800" s="41">
        <v>81.383099999999999</v>
      </c>
      <c r="E800" s="34">
        <f>VLOOKUP(A800,[1]GAS!$A$2:$B$215,2,FALSE)</f>
        <v>9.07</v>
      </c>
      <c r="F800" s="13">
        <f t="shared" si="36"/>
        <v>24.493406835722162</v>
      </c>
      <c r="G800" s="13">
        <f t="shared" si="38"/>
        <v>8.9727783902976839</v>
      </c>
      <c r="H800" s="21">
        <v>43300</v>
      </c>
      <c r="I800" s="22">
        <v>19</v>
      </c>
      <c r="J800" s="13">
        <f t="shared" si="37"/>
        <v>24.493406835722162</v>
      </c>
      <c r="K800" s="13">
        <f t="shared" si="37"/>
        <v>8.9727783902976839</v>
      </c>
    </row>
    <row r="801" spans="1:14">
      <c r="A801" s="21">
        <v>43300</v>
      </c>
      <c r="B801" s="22">
        <v>20</v>
      </c>
      <c r="C801" s="41">
        <v>231.49600000000001</v>
      </c>
      <c r="D801" s="41">
        <v>95.212800000000001</v>
      </c>
      <c r="E801" s="34">
        <f>VLOOKUP(A801,[1]GAS!$A$2:$B$215,2,FALSE)</f>
        <v>9.07</v>
      </c>
      <c r="F801" s="13">
        <f t="shared" si="36"/>
        <v>25.523263506063948</v>
      </c>
      <c r="G801" s="13">
        <f t="shared" si="38"/>
        <v>10.497552370452039</v>
      </c>
      <c r="H801" s="21">
        <v>43300</v>
      </c>
      <c r="I801" s="22">
        <v>20</v>
      </c>
      <c r="J801" s="13">
        <f t="shared" si="37"/>
        <v>25.523263506063948</v>
      </c>
      <c r="K801" s="13">
        <f t="shared" si="37"/>
        <v>10.497552370452039</v>
      </c>
    </row>
    <row r="802" spans="1:14">
      <c r="A802" s="21">
        <v>43300</v>
      </c>
      <c r="B802" s="22">
        <v>21</v>
      </c>
      <c r="C802" s="41">
        <v>131.04089999999999</v>
      </c>
      <c r="D802" s="41">
        <v>89.268799999999999</v>
      </c>
      <c r="E802" s="34">
        <f>VLOOKUP(A802,[1]GAS!$A$2:$B$215,2,FALSE)</f>
        <v>9.07</v>
      </c>
      <c r="F802" s="13">
        <f t="shared" si="36"/>
        <v>14.447728776185224</v>
      </c>
      <c r="G802" s="13">
        <f t="shared" si="38"/>
        <v>9.8422050716648286</v>
      </c>
      <c r="H802" s="21">
        <v>43300</v>
      </c>
      <c r="I802" s="22">
        <v>21</v>
      </c>
      <c r="J802" s="13">
        <f t="shared" si="37"/>
        <v>14.447728776185224</v>
      </c>
      <c r="K802" s="13">
        <f t="shared" si="37"/>
        <v>9.8422050716648286</v>
      </c>
    </row>
    <row r="803" spans="1:14">
      <c r="A803" s="21">
        <v>43301</v>
      </c>
      <c r="B803" s="22">
        <v>12</v>
      </c>
      <c r="C803" s="41">
        <v>73.157700000000006</v>
      </c>
      <c r="D803" s="41">
        <v>54.355400000000003</v>
      </c>
      <c r="E803" s="34">
        <f>VLOOKUP(A803,[1]GAS!$A$2:$B$215,2,FALSE)</f>
        <v>13.36</v>
      </c>
      <c r="F803" s="13">
        <f t="shared" si="36"/>
        <v>5.475875748502995</v>
      </c>
      <c r="G803" s="13">
        <f t="shared" si="38"/>
        <v>4.068517964071857</v>
      </c>
      <c r="H803" s="21">
        <v>43301</v>
      </c>
      <c r="I803" s="22">
        <v>12</v>
      </c>
      <c r="J803" s="13">
        <f t="shared" si="37"/>
        <v>5.475875748502995</v>
      </c>
      <c r="K803" s="13">
        <f t="shared" si="37"/>
        <v>4.068517964071857</v>
      </c>
      <c r="L803" s="20">
        <f>MAX(AVERAGE(C805:C808),AVERAGE(C806:C809),AVERAGE(C807:C810),AVERAGE(C808:C811),AVERAGE(C809:C812))</f>
        <v>183.78987499999999</v>
      </c>
      <c r="M803" s="20"/>
      <c r="N803" s="20">
        <f>MAX(AVERAGE(D805:D808),AVERAGE(D806:D809),AVERAGE(D807:D810),AVERAGE(D808:D811),AVERAGE(D809:D812))</f>
        <v>440.15942500000006</v>
      </c>
    </row>
    <row r="804" spans="1:14">
      <c r="A804" s="21">
        <v>43301</v>
      </c>
      <c r="B804" s="22">
        <v>13</v>
      </c>
      <c r="C804" s="41">
        <v>119.9796</v>
      </c>
      <c r="D804" s="41">
        <v>143.7199</v>
      </c>
      <c r="E804" s="34">
        <f>VLOOKUP(A804,[1]GAS!$A$2:$B$215,2,FALSE)</f>
        <v>13.36</v>
      </c>
      <c r="F804" s="13">
        <f t="shared" si="36"/>
        <v>8.9805089820359285</v>
      </c>
      <c r="G804" s="13">
        <f t="shared" si="38"/>
        <v>10.757477544910179</v>
      </c>
      <c r="H804" s="21">
        <v>43301</v>
      </c>
      <c r="I804" s="22">
        <v>13</v>
      </c>
      <c r="J804" s="13">
        <f t="shared" si="37"/>
        <v>8.9805089820359285</v>
      </c>
      <c r="K804" s="13">
        <f t="shared" si="37"/>
        <v>10.757477544910179</v>
      </c>
    </row>
    <row r="805" spans="1:14">
      <c r="A805" s="21">
        <v>43301</v>
      </c>
      <c r="B805" s="22">
        <v>14</v>
      </c>
      <c r="C805" s="41">
        <v>131.85120000000001</v>
      </c>
      <c r="D805" s="41">
        <v>47.481900000000003</v>
      </c>
      <c r="E805" s="34">
        <f>VLOOKUP(A805,[1]GAS!$A$2:$B$215,2,FALSE)</f>
        <v>13.36</v>
      </c>
      <c r="F805" s="13">
        <f t="shared" si="36"/>
        <v>9.8691017964071861</v>
      </c>
      <c r="G805" s="13">
        <f t="shared" si="38"/>
        <v>3.5540344311377248</v>
      </c>
      <c r="H805" s="21">
        <v>43301</v>
      </c>
      <c r="I805" s="22">
        <v>14</v>
      </c>
      <c r="J805" s="13">
        <f t="shared" si="37"/>
        <v>9.8691017964071861</v>
      </c>
      <c r="K805" s="13">
        <f t="shared" si="37"/>
        <v>3.5540344311377248</v>
      </c>
    </row>
    <row r="806" spans="1:14">
      <c r="A806" s="21">
        <v>43301</v>
      </c>
      <c r="B806" s="22">
        <v>15</v>
      </c>
      <c r="C806" s="41">
        <v>155.17400000000001</v>
      </c>
      <c r="D806" s="41">
        <v>46.261000000000003</v>
      </c>
      <c r="E806" s="34">
        <f>VLOOKUP(A806,[1]GAS!$A$2:$B$215,2,FALSE)</f>
        <v>13.36</v>
      </c>
      <c r="F806" s="13">
        <f t="shared" si="36"/>
        <v>11.614820359281438</v>
      </c>
      <c r="G806" s="13">
        <f t="shared" si="38"/>
        <v>3.4626497005988028</v>
      </c>
      <c r="H806" s="21">
        <v>43301</v>
      </c>
      <c r="I806" s="22">
        <v>15</v>
      </c>
      <c r="J806" s="13">
        <f t="shared" si="37"/>
        <v>11.614820359281438</v>
      </c>
      <c r="K806" s="13">
        <f t="shared" si="37"/>
        <v>3.4626497005988028</v>
      </c>
    </row>
    <row r="807" spans="1:14">
      <c r="A807" s="21">
        <v>43301</v>
      </c>
      <c r="B807" s="22">
        <v>16</v>
      </c>
      <c r="C807" s="41">
        <v>139.12270000000001</v>
      </c>
      <c r="D807" s="41">
        <v>75.266599999999997</v>
      </c>
      <c r="E807" s="34">
        <f>VLOOKUP(A807,[1]GAS!$A$2:$B$215,2,FALSE)</f>
        <v>13.36</v>
      </c>
      <c r="F807" s="13">
        <f t="shared" si="36"/>
        <v>10.413375748502995</v>
      </c>
      <c r="G807" s="13">
        <f t="shared" si="38"/>
        <v>5.6337275449101796</v>
      </c>
      <c r="H807" s="21">
        <v>43301</v>
      </c>
      <c r="I807" s="22">
        <v>16</v>
      </c>
      <c r="J807" s="13">
        <f t="shared" si="37"/>
        <v>10.413375748502995</v>
      </c>
      <c r="K807" s="13">
        <f t="shared" si="37"/>
        <v>5.6337275449101796</v>
      </c>
    </row>
    <row r="808" spans="1:14">
      <c r="A808" s="21">
        <v>43301</v>
      </c>
      <c r="B808" s="22">
        <v>17</v>
      </c>
      <c r="C808" s="41">
        <v>153.24109999999999</v>
      </c>
      <c r="D808" s="41">
        <v>34.863100000000003</v>
      </c>
      <c r="E808" s="34">
        <f>VLOOKUP(A808,[1]GAS!$A$2:$B$215,2,FALSE)</f>
        <v>13.36</v>
      </c>
      <c r="F808" s="13">
        <f t="shared" si="36"/>
        <v>11.470142215568861</v>
      </c>
      <c r="G808" s="13">
        <f t="shared" si="38"/>
        <v>2.6095134730538927</v>
      </c>
      <c r="H808" s="21">
        <v>43301</v>
      </c>
      <c r="I808" s="22">
        <v>17</v>
      </c>
      <c r="J808" s="13">
        <f t="shared" si="37"/>
        <v>11.470142215568861</v>
      </c>
      <c r="K808" s="13">
        <f t="shared" si="37"/>
        <v>2.6095134730538927</v>
      </c>
    </row>
    <row r="809" spans="1:14">
      <c r="A809" s="21">
        <v>43301</v>
      </c>
      <c r="B809" s="22">
        <v>18</v>
      </c>
      <c r="C809" s="41">
        <v>156.30449999999999</v>
      </c>
      <c r="D809" s="41">
        <v>515.39340000000004</v>
      </c>
      <c r="E809" s="34">
        <f>VLOOKUP(A809,[1]GAS!$A$2:$B$215,2,FALSE)</f>
        <v>13.36</v>
      </c>
      <c r="F809" s="13">
        <f t="shared" si="36"/>
        <v>11.69943862275449</v>
      </c>
      <c r="G809" s="13">
        <f t="shared" si="38"/>
        <v>38.577350299401203</v>
      </c>
      <c r="H809" s="21">
        <v>43301</v>
      </c>
      <c r="I809" s="22">
        <v>18</v>
      </c>
      <c r="J809" s="13">
        <f t="shared" si="37"/>
        <v>11.69943862275449</v>
      </c>
      <c r="K809" s="13">
        <f t="shared" si="37"/>
        <v>38.577350299401203</v>
      </c>
    </row>
    <row r="810" spans="1:14">
      <c r="A810" s="21">
        <v>43301</v>
      </c>
      <c r="B810" s="22">
        <v>19</v>
      </c>
      <c r="C810" s="41">
        <v>210.91419999999999</v>
      </c>
      <c r="D810" s="41">
        <v>643.03719999999998</v>
      </c>
      <c r="E810" s="34">
        <f>VLOOKUP(A810,[1]GAS!$A$2:$B$215,2,FALSE)</f>
        <v>13.36</v>
      </c>
      <c r="F810" s="13">
        <f t="shared" si="36"/>
        <v>15.786991017964072</v>
      </c>
      <c r="G810" s="13">
        <f t="shared" si="38"/>
        <v>48.131526946107783</v>
      </c>
      <c r="H810" s="21">
        <v>43301</v>
      </c>
      <c r="I810" s="22">
        <v>19</v>
      </c>
      <c r="J810" s="13">
        <f t="shared" si="37"/>
        <v>15.786991017964072</v>
      </c>
      <c r="K810" s="13">
        <f t="shared" si="37"/>
        <v>48.131526946107783</v>
      </c>
    </row>
    <row r="811" spans="1:14">
      <c r="A811" s="21">
        <v>43301</v>
      </c>
      <c r="B811" s="22">
        <v>20</v>
      </c>
      <c r="C811" s="41">
        <v>213.7175</v>
      </c>
      <c r="D811" s="41">
        <v>363.53449999999998</v>
      </c>
      <c r="E811" s="34">
        <f>VLOOKUP(A811,[1]GAS!$A$2:$B$215,2,FALSE)</f>
        <v>13.36</v>
      </c>
      <c r="F811" s="13">
        <f t="shared" si="36"/>
        <v>15.99681886227545</v>
      </c>
      <c r="G811" s="13">
        <f t="shared" si="38"/>
        <v>27.21066616766467</v>
      </c>
      <c r="H811" s="21">
        <v>43301</v>
      </c>
      <c r="I811" s="22">
        <v>20</v>
      </c>
      <c r="J811" s="13">
        <f t="shared" si="37"/>
        <v>15.99681886227545</v>
      </c>
      <c r="K811" s="13">
        <f t="shared" si="37"/>
        <v>27.21066616766467</v>
      </c>
    </row>
    <row r="812" spans="1:14">
      <c r="A812" s="21">
        <v>43301</v>
      </c>
      <c r="B812" s="22">
        <v>21</v>
      </c>
      <c r="C812" s="41">
        <v>154.22329999999999</v>
      </c>
      <c r="D812" s="41">
        <v>238.67259999999999</v>
      </c>
      <c r="E812" s="34">
        <f>VLOOKUP(A812,[1]GAS!$A$2:$B$215,2,FALSE)</f>
        <v>13.36</v>
      </c>
      <c r="F812" s="13">
        <f t="shared" si="36"/>
        <v>11.543660179640719</v>
      </c>
      <c r="G812" s="13">
        <f t="shared" si="38"/>
        <v>17.864715568862277</v>
      </c>
      <c r="H812" s="21">
        <v>43301</v>
      </c>
      <c r="I812" s="22">
        <v>21</v>
      </c>
      <c r="J812" s="13">
        <f t="shared" si="37"/>
        <v>11.543660179640719</v>
      </c>
      <c r="K812" s="13">
        <f t="shared" si="37"/>
        <v>17.864715568862277</v>
      </c>
    </row>
    <row r="813" spans="1:14">
      <c r="A813" s="21">
        <v>43302</v>
      </c>
      <c r="B813" s="22">
        <v>12</v>
      </c>
      <c r="C813" s="41">
        <v>54.345199999999998</v>
      </c>
      <c r="D813" s="41">
        <v>41.582599999999999</v>
      </c>
      <c r="E813" s="34">
        <f>VLOOKUP(A813,[1]GAS!$A$2:$B$215,2,FALSE)</f>
        <v>14.06</v>
      </c>
      <c r="F813" s="13">
        <f t="shared" si="36"/>
        <v>3.8652347083926029</v>
      </c>
      <c r="G813" s="13">
        <f t="shared" si="38"/>
        <v>2.9575106685632999</v>
      </c>
      <c r="H813" s="21">
        <v>43302</v>
      </c>
      <c r="I813" s="22">
        <v>12</v>
      </c>
      <c r="J813" s="13">
        <f t="shared" si="37"/>
        <v>3.8652347083926029</v>
      </c>
      <c r="K813" s="13">
        <f t="shared" si="37"/>
        <v>2.9575106685632999</v>
      </c>
      <c r="L813" s="20">
        <f>MAX(AVERAGE(C815:C818),AVERAGE(C816:C819),AVERAGE(C817:C820),AVERAGE(C818:C821),AVERAGE(C819:C822))</f>
        <v>169.45890000000003</v>
      </c>
      <c r="M813" s="20"/>
      <c r="N813" s="20">
        <f>MAX(AVERAGE(D815:D818),AVERAGE(D816:D819),AVERAGE(D817:D820),AVERAGE(D818:D821),AVERAGE(D819:D822))</f>
        <v>61.013950000000008</v>
      </c>
    </row>
    <row r="814" spans="1:14">
      <c r="A814" s="21">
        <v>43302</v>
      </c>
      <c r="B814" s="22">
        <v>13</v>
      </c>
      <c r="C814" s="41">
        <v>74.635999999999996</v>
      </c>
      <c r="D814" s="41">
        <v>33.405500000000004</v>
      </c>
      <c r="E814" s="34">
        <f>VLOOKUP(A814,[1]GAS!$A$2:$B$215,2,FALSE)</f>
        <v>14.06</v>
      </c>
      <c r="F814" s="13">
        <f t="shared" si="36"/>
        <v>5.3083926031294446</v>
      </c>
      <c r="G814" s="13">
        <f t="shared" si="38"/>
        <v>2.375924608819346</v>
      </c>
      <c r="H814" s="21">
        <v>43302</v>
      </c>
      <c r="I814" s="22">
        <v>13</v>
      </c>
      <c r="J814" s="13">
        <f t="shared" si="37"/>
        <v>5.3083926031294446</v>
      </c>
      <c r="K814" s="13">
        <f t="shared" si="37"/>
        <v>2.375924608819346</v>
      </c>
    </row>
    <row r="815" spans="1:14">
      <c r="A815" s="21">
        <v>43302</v>
      </c>
      <c r="B815" s="22">
        <v>14</v>
      </c>
      <c r="C815" s="41">
        <v>90.651700000000005</v>
      </c>
      <c r="D815" s="41">
        <v>74.895200000000003</v>
      </c>
      <c r="E815" s="34">
        <f>VLOOKUP(A815,[1]GAS!$A$2:$B$215,2,FALSE)</f>
        <v>14.06</v>
      </c>
      <c r="F815" s="13">
        <f t="shared" si="36"/>
        <v>6.4474893314367003</v>
      </c>
      <c r="G815" s="13">
        <f t="shared" si="38"/>
        <v>5.3268278805120914</v>
      </c>
      <c r="H815" s="21">
        <v>43302</v>
      </c>
      <c r="I815" s="22">
        <v>14</v>
      </c>
      <c r="J815" s="13">
        <f t="shared" si="37"/>
        <v>6.4474893314367003</v>
      </c>
      <c r="K815" s="13">
        <f t="shared" si="37"/>
        <v>5.3268278805120914</v>
      </c>
    </row>
    <row r="816" spans="1:14">
      <c r="A816" s="21">
        <v>43302</v>
      </c>
      <c r="B816" s="22">
        <v>15</v>
      </c>
      <c r="C816" s="41">
        <v>125.1461</v>
      </c>
      <c r="D816" s="41">
        <v>69.331199999999995</v>
      </c>
      <c r="E816" s="34">
        <f>VLOOKUP(A816,[1]GAS!$A$2:$B$215,2,FALSE)</f>
        <v>14.06</v>
      </c>
      <c r="F816" s="13">
        <f t="shared" si="36"/>
        <v>8.9008605974395447</v>
      </c>
      <c r="G816" s="13">
        <f t="shared" si="38"/>
        <v>4.9310953058321472</v>
      </c>
      <c r="H816" s="21">
        <v>43302</v>
      </c>
      <c r="I816" s="22">
        <v>15</v>
      </c>
      <c r="J816" s="13">
        <f t="shared" si="37"/>
        <v>8.9008605974395447</v>
      </c>
      <c r="K816" s="13">
        <f t="shared" si="37"/>
        <v>4.9310953058321472</v>
      </c>
    </row>
    <row r="817" spans="1:14">
      <c r="A817" s="21">
        <v>43302</v>
      </c>
      <c r="B817" s="22">
        <v>16</v>
      </c>
      <c r="C817" s="41">
        <v>139.28729999999999</v>
      </c>
      <c r="D817" s="41">
        <v>44.3658</v>
      </c>
      <c r="E817" s="34">
        <f>VLOOKUP(A817,[1]GAS!$A$2:$B$215,2,FALSE)</f>
        <v>14.06</v>
      </c>
      <c r="F817" s="13">
        <f t="shared" si="36"/>
        <v>9.9066358463726871</v>
      </c>
      <c r="G817" s="13">
        <f t="shared" si="38"/>
        <v>3.1554623044096726</v>
      </c>
      <c r="H817" s="21">
        <v>43302</v>
      </c>
      <c r="I817" s="22">
        <v>16</v>
      </c>
      <c r="J817" s="13">
        <f t="shared" si="37"/>
        <v>9.9066358463726871</v>
      </c>
      <c r="K817" s="13">
        <f t="shared" si="37"/>
        <v>3.1554623044096726</v>
      </c>
    </row>
    <row r="818" spans="1:14">
      <c r="A818" s="21">
        <v>43302</v>
      </c>
      <c r="B818" s="22">
        <v>17</v>
      </c>
      <c r="C818" s="41">
        <v>125.458</v>
      </c>
      <c r="D818" s="41">
        <v>55.4636</v>
      </c>
      <c r="E818" s="34">
        <f>VLOOKUP(A818,[1]GAS!$A$2:$B$215,2,FALSE)</f>
        <v>14.06</v>
      </c>
      <c r="F818" s="13">
        <f t="shared" si="36"/>
        <v>8.9230440967283062</v>
      </c>
      <c r="G818" s="13">
        <f t="shared" si="38"/>
        <v>3.9447795163584636</v>
      </c>
      <c r="H818" s="21">
        <v>43302</v>
      </c>
      <c r="I818" s="22">
        <v>17</v>
      </c>
      <c r="J818" s="13">
        <f t="shared" si="37"/>
        <v>8.9230440967283062</v>
      </c>
      <c r="K818" s="13">
        <f t="shared" si="37"/>
        <v>3.9447795163584636</v>
      </c>
    </row>
    <row r="819" spans="1:14">
      <c r="A819" s="21">
        <v>43302</v>
      </c>
      <c r="B819" s="22">
        <v>18</v>
      </c>
      <c r="C819" s="41">
        <v>138.43430000000001</v>
      </c>
      <c r="D819" s="41">
        <v>31.991700000000002</v>
      </c>
      <c r="E819" s="34">
        <f>VLOOKUP(A819,[1]GAS!$A$2:$B$215,2,FALSE)</f>
        <v>14.06</v>
      </c>
      <c r="F819" s="13">
        <f t="shared" si="36"/>
        <v>9.8459672830725466</v>
      </c>
      <c r="G819" s="13">
        <f t="shared" si="38"/>
        <v>2.2753698435277383</v>
      </c>
      <c r="H819" s="21">
        <v>43302</v>
      </c>
      <c r="I819" s="22">
        <v>18</v>
      </c>
      <c r="J819" s="13">
        <f t="shared" si="37"/>
        <v>9.8459672830725466</v>
      </c>
      <c r="K819" s="13">
        <f t="shared" si="37"/>
        <v>2.2753698435277383</v>
      </c>
    </row>
    <row r="820" spans="1:14">
      <c r="A820" s="21">
        <v>43302</v>
      </c>
      <c r="B820" s="22">
        <v>19</v>
      </c>
      <c r="C820" s="41">
        <v>168.3734</v>
      </c>
      <c r="D820" s="41">
        <v>43.031300000000002</v>
      </c>
      <c r="E820" s="34">
        <f>VLOOKUP(A820,[1]GAS!$A$2:$B$215,2,FALSE)</f>
        <v>14.06</v>
      </c>
      <c r="F820" s="13">
        <f t="shared" si="36"/>
        <v>11.975348506401138</v>
      </c>
      <c r="G820" s="13">
        <f t="shared" si="38"/>
        <v>3.0605476529160738</v>
      </c>
      <c r="H820" s="21">
        <v>43302</v>
      </c>
      <c r="I820" s="22">
        <v>19</v>
      </c>
      <c r="J820" s="13">
        <f t="shared" si="37"/>
        <v>11.975348506401138</v>
      </c>
      <c r="K820" s="13">
        <f t="shared" si="37"/>
        <v>3.0605476529160738</v>
      </c>
    </row>
    <row r="821" spans="1:14">
      <c r="A821" s="21">
        <v>43302</v>
      </c>
      <c r="B821" s="22">
        <v>20</v>
      </c>
      <c r="C821" s="41">
        <v>211.5634</v>
      </c>
      <c r="D821" s="41">
        <v>50.39</v>
      </c>
      <c r="E821" s="34">
        <f>VLOOKUP(A821,[1]GAS!$A$2:$B$215,2,FALSE)</f>
        <v>14.06</v>
      </c>
      <c r="F821" s="13">
        <f t="shared" si="36"/>
        <v>15.047183499288762</v>
      </c>
      <c r="G821" s="13">
        <f t="shared" si="38"/>
        <v>3.5839260312944523</v>
      </c>
      <c r="H821" s="21">
        <v>43302</v>
      </c>
      <c r="I821" s="22">
        <v>20</v>
      </c>
      <c r="J821" s="13">
        <f t="shared" si="37"/>
        <v>15.047183499288762</v>
      </c>
      <c r="K821" s="13">
        <f t="shared" si="37"/>
        <v>3.5839260312944523</v>
      </c>
    </row>
    <row r="822" spans="1:14">
      <c r="A822" s="21">
        <v>43302</v>
      </c>
      <c r="B822" s="22">
        <v>21</v>
      </c>
      <c r="C822" s="41">
        <v>159.46449999999999</v>
      </c>
      <c r="D822" s="41">
        <v>47.027000000000001</v>
      </c>
      <c r="E822" s="34">
        <f>VLOOKUP(A822,[1]GAS!$A$2:$B$215,2,FALSE)</f>
        <v>14.06</v>
      </c>
      <c r="F822" s="13">
        <f t="shared" si="36"/>
        <v>11.341714082503556</v>
      </c>
      <c r="G822" s="13">
        <f t="shared" si="38"/>
        <v>3.344736842105263</v>
      </c>
      <c r="H822" s="21">
        <v>43302</v>
      </c>
      <c r="I822" s="22">
        <v>21</v>
      </c>
      <c r="J822" s="13">
        <f t="shared" si="37"/>
        <v>11.341714082503556</v>
      </c>
      <c r="K822" s="13">
        <f t="shared" si="37"/>
        <v>3.344736842105263</v>
      </c>
    </row>
    <row r="823" spans="1:14">
      <c r="A823" s="21">
        <v>43303</v>
      </c>
      <c r="B823" s="22">
        <v>12</v>
      </c>
      <c r="C823" s="41">
        <v>58.5413</v>
      </c>
      <c r="D823" s="41">
        <v>22.479199999999999</v>
      </c>
      <c r="E823" s="34">
        <f>VLOOKUP(A823,[1]GAS!$A$2:$B$215,2,FALSE)</f>
        <v>14.06</v>
      </c>
      <c r="F823" s="13">
        <f t="shared" si="36"/>
        <v>4.1636770981507825</v>
      </c>
      <c r="G823" s="13">
        <f t="shared" si="38"/>
        <v>1.598805120910384</v>
      </c>
      <c r="H823" s="21">
        <v>43303</v>
      </c>
      <c r="I823" s="22">
        <v>12</v>
      </c>
      <c r="J823" s="13">
        <f t="shared" si="37"/>
        <v>4.1636770981507825</v>
      </c>
      <c r="K823" s="13">
        <f t="shared" si="37"/>
        <v>1.598805120910384</v>
      </c>
      <c r="L823" s="20">
        <f>MAX(AVERAGE(C825:C828),AVERAGE(C826:C829),AVERAGE(C827:C830),AVERAGE(C828:C831),AVERAGE(C829:C832))</f>
        <v>169.95239999999998</v>
      </c>
      <c r="M823" s="20"/>
      <c r="N823" s="20">
        <f>MAX(AVERAGE(D825:D828),AVERAGE(D826:D829),AVERAGE(D827:D830),AVERAGE(D828:D831),AVERAGE(D829:D832))</f>
        <v>62.392925000000005</v>
      </c>
    </row>
    <row r="824" spans="1:14">
      <c r="A824" s="21">
        <v>43303</v>
      </c>
      <c r="B824" s="22">
        <v>13</v>
      </c>
      <c r="C824" s="41">
        <v>74.548299999999998</v>
      </c>
      <c r="D824" s="41">
        <v>21.987100000000002</v>
      </c>
      <c r="E824" s="34">
        <f>VLOOKUP(A824,[1]GAS!$A$2:$B$215,2,FALSE)</f>
        <v>14.06</v>
      </c>
      <c r="F824" s="13">
        <f t="shared" si="36"/>
        <v>5.3021550497866281</v>
      </c>
      <c r="G824" s="13">
        <f t="shared" si="38"/>
        <v>1.563805120910384</v>
      </c>
      <c r="H824" s="21">
        <v>43303</v>
      </c>
      <c r="I824" s="22">
        <v>13</v>
      </c>
      <c r="J824" s="13">
        <f t="shared" si="37"/>
        <v>5.3021550497866281</v>
      </c>
      <c r="K824" s="13">
        <f t="shared" si="37"/>
        <v>1.563805120910384</v>
      </c>
    </row>
    <row r="825" spans="1:14">
      <c r="A825" s="21">
        <v>43303</v>
      </c>
      <c r="B825" s="22">
        <v>14</v>
      </c>
      <c r="C825" s="41">
        <v>107.399</v>
      </c>
      <c r="D825" s="41">
        <v>24.3002</v>
      </c>
      <c r="E825" s="34">
        <f>VLOOKUP(A825,[1]GAS!$A$2:$B$215,2,FALSE)</f>
        <v>14.06</v>
      </c>
      <c r="F825" s="13">
        <f t="shared" si="36"/>
        <v>7.6386201991465148</v>
      </c>
      <c r="G825" s="13">
        <f t="shared" si="38"/>
        <v>1.7283214793741108</v>
      </c>
      <c r="H825" s="21">
        <v>43303</v>
      </c>
      <c r="I825" s="22">
        <v>14</v>
      </c>
      <c r="J825" s="13">
        <f t="shared" si="37"/>
        <v>7.6386201991465148</v>
      </c>
      <c r="K825" s="13">
        <f t="shared" si="37"/>
        <v>1.7283214793741108</v>
      </c>
    </row>
    <row r="826" spans="1:14">
      <c r="A826" s="21">
        <v>43303</v>
      </c>
      <c r="B826" s="22">
        <v>15</v>
      </c>
      <c r="C826" s="41">
        <v>102.62090000000001</v>
      </c>
      <c r="D826" s="41">
        <v>25.296099999999999</v>
      </c>
      <c r="E826" s="34">
        <f>VLOOKUP(A826,[1]GAS!$A$2:$B$215,2,FALSE)</f>
        <v>14.06</v>
      </c>
      <c r="F826" s="13">
        <f t="shared" si="36"/>
        <v>7.2987837837837839</v>
      </c>
      <c r="G826" s="13">
        <f t="shared" si="38"/>
        <v>1.7991536273115218</v>
      </c>
      <c r="H826" s="21">
        <v>43303</v>
      </c>
      <c r="I826" s="22">
        <v>15</v>
      </c>
      <c r="J826" s="13">
        <f t="shared" si="37"/>
        <v>7.2987837837837839</v>
      </c>
      <c r="K826" s="13">
        <f t="shared" si="37"/>
        <v>1.7991536273115218</v>
      </c>
    </row>
    <row r="827" spans="1:14">
      <c r="A827" s="21">
        <v>43303</v>
      </c>
      <c r="B827" s="22">
        <v>16</v>
      </c>
      <c r="C827" s="41">
        <v>129.78380000000001</v>
      </c>
      <c r="D827" s="41">
        <v>33.840899999999998</v>
      </c>
      <c r="E827" s="34">
        <f>VLOOKUP(A827,[1]GAS!$A$2:$B$215,2,FALSE)</f>
        <v>14.06</v>
      </c>
      <c r="F827" s="13">
        <f t="shared" si="36"/>
        <v>9.2307112375533436</v>
      </c>
      <c r="G827" s="13">
        <f t="shared" si="38"/>
        <v>2.4068918918918918</v>
      </c>
      <c r="H827" s="21">
        <v>43303</v>
      </c>
      <c r="I827" s="22">
        <v>16</v>
      </c>
      <c r="J827" s="13">
        <f t="shared" si="37"/>
        <v>9.2307112375533436</v>
      </c>
      <c r="K827" s="13">
        <f t="shared" si="37"/>
        <v>2.4068918918918918</v>
      </c>
    </row>
    <row r="828" spans="1:14">
      <c r="A828" s="21">
        <v>43303</v>
      </c>
      <c r="B828" s="22">
        <v>17</v>
      </c>
      <c r="C828" s="41">
        <v>111.4896</v>
      </c>
      <c r="D828" s="41">
        <v>34.6691</v>
      </c>
      <c r="E828" s="34">
        <f>VLOOKUP(A828,[1]GAS!$A$2:$B$215,2,FALSE)</f>
        <v>14.06</v>
      </c>
      <c r="F828" s="13">
        <f t="shared" si="36"/>
        <v>7.9295590327169272</v>
      </c>
      <c r="G828" s="13">
        <f t="shared" si="38"/>
        <v>2.4657965860597439</v>
      </c>
      <c r="H828" s="21">
        <v>43303</v>
      </c>
      <c r="I828" s="22">
        <v>17</v>
      </c>
      <c r="J828" s="13">
        <f t="shared" si="37"/>
        <v>7.9295590327169272</v>
      </c>
      <c r="K828" s="13">
        <f t="shared" si="37"/>
        <v>2.4657965860597439</v>
      </c>
    </row>
    <row r="829" spans="1:14">
      <c r="A829" s="21">
        <v>43303</v>
      </c>
      <c r="B829" s="22">
        <v>18</v>
      </c>
      <c r="C829" s="41">
        <v>132.63730000000001</v>
      </c>
      <c r="D829" s="41">
        <v>31.798300000000001</v>
      </c>
      <c r="E829" s="34">
        <f>VLOOKUP(A829,[1]GAS!$A$2:$B$215,2,FALSE)</f>
        <v>14.06</v>
      </c>
      <c r="F829" s="13">
        <f t="shared" si="36"/>
        <v>9.4336628733997152</v>
      </c>
      <c r="G829" s="13">
        <f t="shared" si="38"/>
        <v>2.2616145092460882</v>
      </c>
      <c r="H829" s="21">
        <v>43303</v>
      </c>
      <c r="I829" s="22">
        <v>18</v>
      </c>
      <c r="J829" s="13">
        <f t="shared" si="37"/>
        <v>9.4336628733997152</v>
      </c>
      <c r="K829" s="13">
        <f t="shared" si="37"/>
        <v>2.2616145092460882</v>
      </c>
    </row>
    <row r="830" spans="1:14">
      <c r="A830" s="21">
        <v>43303</v>
      </c>
      <c r="B830" s="22">
        <v>19</v>
      </c>
      <c r="C830" s="41">
        <v>158.09979999999999</v>
      </c>
      <c r="D830" s="41">
        <v>67.902900000000002</v>
      </c>
      <c r="E830" s="34">
        <f>VLOOKUP(A830,[1]GAS!$A$2:$B$215,2,FALSE)</f>
        <v>14.06</v>
      </c>
      <c r="F830" s="13">
        <f t="shared" si="36"/>
        <v>11.244651493598861</v>
      </c>
      <c r="G830" s="13">
        <f t="shared" si="38"/>
        <v>4.8295092460881932</v>
      </c>
      <c r="H830" s="21">
        <v>43303</v>
      </c>
      <c r="I830" s="22">
        <v>19</v>
      </c>
      <c r="J830" s="13">
        <f t="shared" si="37"/>
        <v>11.244651493598861</v>
      </c>
      <c r="K830" s="13">
        <f t="shared" si="37"/>
        <v>4.8295092460881932</v>
      </c>
    </row>
    <row r="831" spans="1:14">
      <c r="A831" s="21">
        <v>43303</v>
      </c>
      <c r="B831" s="22">
        <v>20</v>
      </c>
      <c r="C831" s="41">
        <v>218.7526</v>
      </c>
      <c r="D831" s="41">
        <v>93.557100000000005</v>
      </c>
      <c r="E831" s="34">
        <f>VLOOKUP(A831,[1]GAS!$A$2:$B$215,2,FALSE)</f>
        <v>14.06</v>
      </c>
      <c r="F831" s="13">
        <f t="shared" si="36"/>
        <v>15.558506401137979</v>
      </c>
      <c r="G831" s="13">
        <f t="shared" si="38"/>
        <v>6.654132290184922</v>
      </c>
      <c r="H831" s="21">
        <v>43303</v>
      </c>
      <c r="I831" s="22">
        <v>20</v>
      </c>
      <c r="J831" s="13">
        <f t="shared" si="37"/>
        <v>15.558506401137979</v>
      </c>
      <c r="K831" s="13">
        <f t="shared" si="37"/>
        <v>6.654132290184922</v>
      </c>
    </row>
    <row r="832" spans="1:14">
      <c r="A832" s="21">
        <v>43303</v>
      </c>
      <c r="B832" s="22">
        <v>21</v>
      </c>
      <c r="C832" s="41">
        <v>170.31989999999999</v>
      </c>
      <c r="D832" s="41">
        <v>56.313400000000001</v>
      </c>
      <c r="E832" s="34">
        <f>VLOOKUP(A832,[1]GAS!$A$2:$B$215,2,FALSE)</f>
        <v>14.06</v>
      </c>
      <c r="F832" s="13">
        <f t="shared" si="36"/>
        <v>12.113790896159315</v>
      </c>
      <c r="G832" s="13">
        <f t="shared" si="38"/>
        <v>4.0052204836415362</v>
      </c>
      <c r="H832" s="21">
        <v>43303</v>
      </c>
      <c r="I832" s="22">
        <v>21</v>
      </c>
      <c r="J832" s="13">
        <f t="shared" si="37"/>
        <v>12.113790896159315</v>
      </c>
      <c r="K832" s="13">
        <f t="shared" si="37"/>
        <v>4.0052204836415362</v>
      </c>
    </row>
    <row r="833" spans="1:14">
      <c r="A833" s="21">
        <v>43304</v>
      </c>
      <c r="B833" s="22">
        <v>12</v>
      </c>
      <c r="C833" s="41">
        <v>133.22370000000001</v>
      </c>
      <c r="D833" s="41">
        <v>36.713900000000002</v>
      </c>
      <c r="E833" s="34">
        <f>VLOOKUP(A833,[1]GAS!$A$2:$B$215,2,FALSE)</f>
        <v>14.06</v>
      </c>
      <c r="F833" s="13">
        <f t="shared" si="36"/>
        <v>9.4753698435277389</v>
      </c>
      <c r="G833" s="13">
        <f t="shared" si="38"/>
        <v>2.6112304409672831</v>
      </c>
      <c r="H833" s="21">
        <v>43304</v>
      </c>
      <c r="I833" s="22">
        <v>12</v>
      </c>
      <c r="J833" s="13">
        <f t="shared" si="37"/>
        <v>9.4753698435277389</v>
      </c>
      <c r="K833" s="13">
        <f t="shared" si="37"/>
        <v>2.6112304409672831</v>
      </c>
      <c r="L833" s="20">
        <f>MAX(AVERAGE(C835:C838),AVERAGE(C836:C839),AVERAGE(C837:C840),AVERAGE(C838:C841),AVERAGE(C839:C842))</f>
        <v>352.674375</v>
      </c>
      <c r="M833" s="20"/>
      <c r="N833" s="20">
        <f>MAX(AVERAGE(D835:D838),AVERAGE(D836:D839),AVERAGE(D837:D840),AVERAGE(D838:D841),AVERAGE(D839:D842))</f>
        <v>136.38315</v>
      </c>
    </row>
    <row r="834" spans="1:14">
      <c r="A834" s="21">
        <v>43304</v>
      </c>
      <c r="B834" s="22">
        <v>13</v>
      </c>
      <c r="C834" s="41">
        <v>129.33799999999999</v>
      </c>
      <c r="D834" s="41">
        <v>81.0107</v>
      </c>
      <c r="E834" s="34">
        <f>VLOOKUP(A834,[1]GAS!$A$2:$B$215,2,FALSE)</f>
        <v>14.06</v>
      </c>
      <c r="F834" s="13">
        <f t="shared" si="36"/>
        <v>9.1990042674253196</v>
      </c>
      <c r="G834" s="13">
        <f t="shared" si="38"/>
        <v>5.7617852062588906</v>
      </c>
      <c r="H834" s="21">
        <v>43304</v>
      </c>
      <c r="I834" s="22">
        <v>13</v>
      </c>
      <c r="J834" s="13">
        <f t="shared" si="37"/>
        <v>9.1990042674253196</v>
      </c>
      <c r="K834" s="13">
        <f t="shared" si="37"/>
        <v>5.7617852062588906</v>
      </c>
    </row>
    <row r="835" spans="1:14">
      <c r="A835" s="21">
        <v>43304</v>
      </c>
      <c r="B835" s="22">
        <v>14</v>
      </c>
      <c r="C835" s="41">
        <v>148.34139999999999</v>
      </c>
      <c r="D835" s="41">
        <v>118.3584</v>
      </c>
      <c r="E835" s="34">
        <f>VLOOKUP(A835,[1]GAS!$A$2:$B$215,2,FALSE)</f>
        <v>14.06</v>
      </c>
      <c r="F835" s="13">
        <f t="shared" ref="F835:F898" si="39">C835/E835</f>
        <v>10.550597439544807</v>
      </c>
      <c r="G835" s="13">
        <f t="shared" si="38"/>
        <v>8.4180938833570416</v>
      </c>
      <c r="H835" s="21">
        <v>43304</v>
      </c>
      <c r="I835" s="22">
        <v>14</v>
      </c>
      <c r="J835" s="13">
        <f t="shared" ref="J835:K898" si="40">F835</f>
        <v>10.550597439544807</v>
      </c>
      <c r="K835" s="13">
        <f t="shared" si="40"/>
        <v>8.4180938833570416</v>
      </c>
    </row>
    <row r="836" spans="1:14">
      <c r="A836" s="21">
        <v>43304</v>
      </c>
      <c r="B836" s="22">
        <v>15</v>
      </c>
      <c r="C836" s="41">
        <v>160.71129999999999</v>
      </c>
      <c r="D836" s="41">
        <v>100.4806</v>
      </c>
      <c r="E836" s="34">
        <f>VLOOKUP(A836,[1]GAS!$A$2:$B$215,2,FALSE)</f>
        <v>14.06</v>
      </c>
      <c r="F836" s="13">
        <f t="shared" si="39"/>
        <v>11.430391180654338</v>
      </c>
      <c r="G836" s="13">
        <f t="shared" ref="G836:G899" si="41">D836/E836</f>
        <v>7.1465576102418202</v>
      </c>
      <c r="H836" s="21">
        <v>43304</v>
      </c>
      <c r="I836" s="22">
        <v>15</v>
      </c>
      <c r="J836" s="13">
        <f t="shared" si="40"/>
        <v>11.430391180654338</v>
      </c>
      <c r="K836" s="13">
        <f t="shared" si="40"/>
        <v>7.1465576102418202</v>
      </c>
    </row>
    <row r="837" spans="1:14">
      <c r="A837" s="21">
        <v>43304</v>
      </c>
      <c r="B837" s="22">
        <v>16</v>
      </c>
      <c r="C837" s="41">
        <v>175.93430000000001</v>
      </c>
      <c r="D837" s="41">
        <v>93.160200000000003</v>
      </c>
      <c r="E837" s="34">
        <f>VLOOKUP(A837,[1]GAS!$A$2:$B$215,2,FALSE)</f>
        <v>14.06</v>
      </c>
      <c r="F837" s="13">
        <f t="shared" si="39"/>
        <v>12.513108108108108</v>
      </c>
      <c r="G837" s="13">
        <f t="shared" si="41"/>
        <v>6.6259032716927457</v>
      </c>
      <c r="H837" s="21">
        <v>43304</v>
      </c>
      <c r="I837" s="22">
        <v>16</v>
      </c>
      <c r="J837" s="13">
        <f t="shared" si="40"/>
        <v>12.513108108108108</v>
      </c>
      <c r="K837" s="13">
        <f t="shared" si="40"/>
        <v>6.6259032716927457</v>
      </c>
    </row>
    <row r="838" spans="1:14">
      <c r="A838" s="21">
        <v>43304</v>
      </c>
      <c r="B838" s="22">
        <v>17</v>
      </c>
      <c r="C838" s="41">
        <v>248.5403</v>
      </c>
      <c r="D838" s="41">
        <v>111.05070000000001</v>
      </c>
      <c r="E838" s="34">
        <f>VLOOKUP(A838,[1]GAS!$A$2:$B$215,2,FALSE)</f>
        <v>14.06</v>
      </c>
      <c r="F838" s="13">
        <f t="shared" si="39"/>
        <v>17.677119487908961</v>
      </c>
      <c r="G838" s="13">
        <f t="shared" si="41"/>
        <v>7.898342816500711</v>
      </c>
      <c r="H838" s="21">
        <v>43304</v>
      </c>
      <c r="I838" s="22">
        <v>17</v>
      </c>
      <c r="J838" s="13">
        <f t="shared" si="40"/>
        <v>17.677119487908961</v>
      </c>
      <c r="K838" s="13">
        <f t="shared" si="40"/>
        <v>7.898342816500711</v>
      </c>
    </row>
    <row r="839" spans="1:14">
      <c r="A839" s="21">
        <v>43304</v>
      </c>
      <c r="B839" s="22">
        <v>18</v>
      </c>
      <c r="C839" s="41">
        <v>291.23160000000001</v>
      </c>
      <c r="D839" s="41">
        <v>140.0351</v>
      </c>
      <c r="E839" s="34">
        <f>VLOOKUP(A839,[1]GAS!$A$2:$B$215,2,FALSE)</f>
        <v>14.06</v>
      </c>
      <c r="F839" s="13">
        <f t="shared" si="39"/>
        <v>20.71348506401138</v>
      </c>
      <c r="G839" s="13">
        <f t="shared" si="41"/>
        <v>9.9598221906116642</v>
      </c>
      <c r="H839" s="21">
        <v>43304</v>
      </c>
      <c r="I839" s="22">
        <v>18</v>
      </c>
      <c r="J839" s="13">
        <f t="shared" si="40"/>
        <v>20.71348506401138</v>
      </c>
      <c r="K839" s="13">
        <f t="shared" si="40"/>
        <v>9.9598221906116642</v>
      </c>
    </row>
    <row r="840" spans="1:14">
      <c r="A840" s="21">
        <v>43304</v>
      </c>
      <c r="B840" s="22">
        <v>19</v>
      </c>
      <c r="C840" s="41">
        <v>357.9862</v>
      </c>
      <c r="D840" s="41">
        <v>123.64149999999999</v>
      </c>
      <c r="E840" s="34">
        <f>VLOOKUP(A840,[1]GAS!$A$2:$B$215,2,FALSE)</f>
        <v>14.06</v>
      </c>
      <c r="F840" s="13">
        <f t="shared" si="39"/>
        <v>25.461322901849215</v>
      </c>
      <c r="G840" s="13">
        <f t="shared" si="41"/>
        <v>8.7938477951635843</v>
      </c>
      <c r="H840" s="21">
        <v>43304</v>
      </c>
      <c r="I840" s="22">
        <v>19</v>
      </c>
      <c r="J840" s="13">
        <f t="shared" si="40"/>
        <v>25.461322901849215</v>
      </c>
      <c r="K840" s="13">
        <f t="shared" si="40"/>
        <v>8.7938477951635843</v>
      </c>
    </row>
    <row r="841" spans="1:14">
      <c r="A841" s="21">
        <v>43304</v>
      </c>
      <c r="B841" s="22">
        <v>20</v>
      </c>
      <c r="C841" s="41">
        <v>495.80739999999997</v>
      </c>
      <c r="D841" s="41">
        <v>152.03620000000001</v>
      </c>
      <c r="E841" s="34">
        <f>VLOOKUP(A841,[1]GAS!$A$2:$B$215,2,FALSE)</f>
        <v>14.06</v>
      </c>
      <c r="F841" s="13">
        <f t="shared" si="39"/>
        <v>35.263684210526314</v>
      </c>
      <c r="G841" s="13">
        <f t="shared" si="41"/>
        <v>10.813385490753912</v>
      </c>
      <c r="H841" s="21">
        <v>43304</v>
      </c>
      <c r="I841" s="22">
        <v>20</v>
      </c>
      <c r="J841" s="13">
        <f t="shared" si="40"/>
        <v>35.263684210526314</v>
      </c>
      <c r="K841" s="13">
        <f t="shared" si="40"/>
        <v>10.813385490753912</v>
      </c>
    </row>
    <row r="842" spans="1:14">
      <c r="A842" s="21">
        <v>43304</v>
      </c>
      <c r="B842" s="22">
        <v>21</v>
      </c>
      <c r="C842" s="41">
        <v>265.67230000000001</v>
      </c>
      <c r="D842" s="41">
        <v>129.81979999999999</v>
      </c>
      <c r="E842" s="34">
        <f>VLOOKUP(A842,[1]GAS!$A$2:$B$215,2,FALSE)</f>
        <v>14.06</v>
      </c>
      <c r="F842" s="13">
        <f t="shared" si="39"/>
        <v>18.895611664295874</v>
      </c>
      <c r="G842" s="13">
        <f t="shared" si="41"/>
        <v>9.233271692745376</v>
      </c>
      <c r="H842" s="21">
        <v>43304</v>
      </c>
      <c r="I842" s="22">
        <v>21</v>
      </c>
      <c r="J842" s="13">
        <f t="shared" si="40"/>
        <v>18.895611664295874</v>
      </c>
      <c r="K842" s="13">
        <f t="shared" si="40"/>
        <v>9.233271692745376</v>
      </c>
    </row>
    <row r="843" spans="1:14">
      <c r="A843" s="21">
        <v>43305</v>
      </c>
      <c r="B843" s="22">
        <v>12</v>
      </c>
      <c r="C843" s="41">
        <v>230.70009999999999</v>
      </c>
      <c r="D843" s="41">
        <v>76.665800000000004</v>
      </c>
      <c r="E843" s="34">
        <f>VLOOKUP(A843,[1]GAS!$A$2:$B$215,2,FALSE)</f>
        <v>39.520000000000003</v>
      </c>
      <c r="F843" s="13">
        <f t="shared" si="39"/>
        <v>5.8375531376518213</v>
      </c>
      <c r="G843" s="13">
        <f t="shared" si="41"/>
        <v>1.9399240890688259</v>
      </c>
      <c r="H843" s="21">
        <v>43305</v>
      </c>
      <c r="I843" s="22">
        <v>12</v>
      </c>
      <c r="J843" s="13">
        <f t="shared" si="40"/>
        <v>5.8375531376518213</v>
      </c>
      <c r="K843" s="13">
        <f t="shared" si="40"/>
        <v>1.9399240890688259</v>
      </c>
      <c r="L843" s="20">
        <f>MAX(AVERAGE(C845:C848),AVERAGE(C846:C849),AVERAGE(C847:C850),AVERAGE(C848:C851),AVERAGE(C849:C852))</f>
        <v>800.19587499999989</v>
      </c>
      <c r="M843" s="20"/>
      <c r="N843" s="20">
        <f>MAX(AVERAGE(D845:D848),AVERAGE(D846:D849),AVERAGE(D847:D850),AVERAGE(D848:D851),AVERAGE(D849:D852))</f>
        <v>563.75835000000006</v>
      </c>
    </row>
    <row r="844" spans="1:14">
      <c r="A844" s="21">
        <v>43305</v>
      </c>
      <c r="B844" s="22">
        <v>13</v>
      </c>
      <c r="C844" s="41">
        <v>370.01620000000003</v>
      </c>
      <c r="D844" s="41">
        <v>209.70359999999999</v>
      </c>
      <c r="E844" s="34">
        <f>VLOOKUP(A844,[1]GAS!$A$2:$B$215,2,FALSE)</f>
        <v>39.520000000000003</v>
      </c>
      <c r="F844" s="13">
        <f t="shared" si="39"/>
        <v>9.3627580971659921</v>
      </c>
      <c r="G844" s="13">
        <f t="shared" si="41"/>
        <v>5.3062651821862339</v>
      </c>
      <c r="H844" s="21">
        <v>43305</v>
      </c>
      <c r="I844" s="22">
        <v>13</v>
      </c>
      <c r="J844" s="13">
        <f t="shared" si="40"/>
        <v>9.3627580971659921</v>
      </c>
      <c r="K844" s="13">
        <f t="shared" si="40"/>
        <v>5.3062651821862339</v>
      </c>
    </row>
    <row r="845" spans="1:14">
      <c r="A845" s="21">
        <v>43305</v>
      </c>
      <c r="B845" s="22">
        <v>14</v>
      </c>
      <c r="C845" s="41">
        <v>373.88</v>
      </c>
      <c r="D845" s="41">
        <v>238.7362</v>
      </c>
      <c r="E845" s="34">
        <f>VLOOKUP(A845,[1]GAS!$A$2:$B$215,2,FALSE)</f>
        <v>39.520000000000003</v>
      </c>
      <c r="F845" s="13">
        <f t="shared" si="39"/>
        <v>9.4605263157894726</v>
      </c>
      <c r="G845" s="13">
        <f t="shared" si="41"/>
        <v>6.0408957489878539</v>
      </c>
      <c r="H845" s="21">
        <v>43305</v>
      </c>
      <c r="I845" s="22">
        <v>14</v>
      </c>
      <c r="J845" s="13">
        <f t="shared" si="40"/>
        <v>9.4605263157894726</v>
      </c>
      <c r="K845" s="13">
        <f t="shared" si="40"/>
        <v>6.0408957489878539</v>
      </c>
    </row>
    <row r="846" spans="1:14">
      <c r="A846" s="21">
        <v>43305</v>
      </c>
      <c r="B846" s="22">
        <v>15</v>
      </c>
      <c r="C846" s="41">
        <v>391.29349999999999</v>
      </c>
      <c r="D846" s="41">
        <v>179.11949999999999</v>
      </c>
      <c r="E846" s="34">
        <f>VLOOKUP(A846,[1]GAS!$A$2:$B$215,2,FALSE)</f>
        <v>39.520000000000003</v>
      </c>
      <c r="F846" s="13">
        <f t="shared" si="39"/>
        <v>9.9011513157894733</v>
      </c>
      <c r="G846" s="13">
        <f t="shared" si="41"/>
        <v>4.5323760121457486</v>
      </c>
      <c r="H846" s="21">
        <v>43305</v>
      </c>
      <c r="I846" s="22">
        <v>15</v>
      </c>
      <c r="J846" s="13">
        <f t="shared" si="40"/>
        <v>9.9011513157894733</v>
      </c>
      <c r="K846" s="13">
        <f t="shared" si="40"/>
        <v>4.5323760121457486</v>
      </c>
    </row>
    <row r="847" spans="1:14">
      <c r="A847" s="21">
        <v>43305</v>
      </c>
      <c r="B847" s="22">
        <v>16</v>
      </c>
      <c r="C847" s="41">
        <v>415.93279999999999</v>
      </c>
      <c r="D847" s="41">
        <v>189.49199999999999</v>
      </c>
      <c r="E847" s="34">
        <f>VLOOKUP(A847,[1]GAS!$A$2:$B$215,2,FALSE)</f>
        <v>39.520000000000003</v>
      </c>
      <c r="F847" s="13">
        <f t="shared" si="39"/>
        <v>10.524615384615384</v>
      </c>
      <c r="G847" s="13">
        <f t="shared" si="41"/>
        <v>4.7948380566801614</v>
      </c>
      <c r="H847" s="21">
        <v>43305</v>
      </c>
      <c r="I847" s="22">
        <v>16</v>
      </c>
      <c r="J847" s="13">
        <f t="shared" si="40"/>
        <v>10.524615384615384</v>
      </c>
      <c r="K847" s="13">
        <f t="shared" si="40"/>
        <v>4.7948380566801614</v>
      </c>
    </row>
    <row r="848" spans="1:14">
      <c r="A848" s="21">
        <v>43305</v>
      </c>
      <c r="B848" s="22">
        <v>17</v>
      </c>
      <c r="C848" s="41">
        <v>515.34829999999999</v>
      </c>
      <c r="D848" s="41">
        <v>389.61489999999998</v>
      </c>
      <c r="E848" s="34">
        <f>VLOOKUP(A848,[1]GAS!$A$2:$B$215,2,FALSE)</f>
        <v>39.520000000000003</v>
      </c>
      <c r="F848" s="13">
        <f t="shared" si="39"/>
        <v>13.040189777327933</v>
      </c>
      <c r="G848" s="13">
        <f t="shared" si="41"/>
        <v>9.8586766194331972</v>
      </c>
      <c r="H848" s="21">
        <v>43305</v>
      </c>
      <c r="I848" s="22">
        <v>17</v>
      </c>
      <c r="J848" s="13">
        <f t="shared" si="40"/>
        <v>13.040189777327933</v>
      </c>
      <c r="K848" s="13">
        <f t="shared" si="40"/>
        <v>9.8586766194331972</v>
      </c>
    </row>
    <row r="849" spans="1:14">
      <c r="A849" s="21">
        <v>43305</v>
      </c>
      <c r="B849" s="22">
        <v>18</v>
      </c>
      <c r="C849" s="41">
        <v>596.32330000000002</v>
      </c>
      <c r="D849" s="41">
        <v>525.96469999999999</v>
      </c>
      <c r="E849" s="34">
        <f>VLOOKUP(A849,[1]GAS!$A$2:$B$215,2,FALSE)</f>
        <v>39.520000000000003</v>
      </c>
      <c r="F849" s="13">
        <f t="shared" si="39"/>
        <v>15.089152327935222</v>
      </c>
      <c r="G849" s="13">
        <f t="shared" si="41"/>
        <v>13.3088233805668</v>
      </c>
      <c r="H849" s="21">
        <v>43305</v>
      </c>
      <c r="I849" s="22">
        <v>18</v>
      </c>
      <c r="J849" s="13">
        <f t="shared" si="40"/>
        <v>15.089152327935222</v>
      </c>
      <c r="K849" s="13">
        <f t="shared" si="40"/>
        <v>13.3088233805668</v>
      </c>
    </row>
    <row r="850" spans="1:14">
      <c r="A850" s="21">
        <v>43305</v>
      </c>
      <c r="B850" s="22">
        <v>19</v>
      </c>
      <c r="C850" s="41">
        <v>948.05079999999998</v>
      </c>
      <c r="D850" s="41">
        <v>551.27</v>
      </c>
      <c r="E850" s="34">
        <f>VLOOKUP(A850,[1]GAS!$A$2:$B$215,2,FALSE)</f>
        <v>39.520000000000003</v>
      </c>
      <c r="F850" s="13">
        <f t="shared" si="39"/>
        <v>23.989139676113357</v>
      </c>
      <c r="G850" s="13">
        <f t="shared" si="41"/>
        <v>13.949139676113358</v>
      </c>
      <c r="H850" s="21">
        <v>43305</v>
      </c>
      <c r="I850" s="22">
        <v>19</v>
      </c>
      <c r="J850" s="13">
        <f t="shared" si="40"/>
        <v>23.989139676113357</v>
      </c>
      <c r="K850" s="13">
        <f t="shared" si="40"/>
        <v>13.949139676113358</v>
      </c>
    </row>
    <row r="851" spans="1:14">
      <c r="A851" s="21">
        <v>43305</v>
      </c>
      <c r="B851" s="22">
        <v>20</v>
      </c>
      <c r="C851" s="41">
        <v>1009.3034</v>
      </c>
      <c r="D851" s="41">
        <v>788.18380000000002</v>
      </c>
      <c r="E851" s="34">
        <f>VLOOKUP(A851,[1]GAS!$A$2:$B$215,2,FALSE)</f>
        <v>39.520000000000003</v>
      </c>
      <c r="F851" s="13">
        <f t="shared" si="39"/>
        <v>25.539053643724696</v>
      </c>
      <c r="G851" s="13">
        <f t="shared" si="41"/>
        <v>19.943922064777325</v>
      </c>
      <c r="H851" s="21">
        <v>43305</v>
      </c>
      <c r="I851" s="22">
        <v>20</v>
      </c>
      <c r="J851" s="13">
        <f t="shared" si="40"/>
        <v>25.539053643724696</v>
      </c>
      <c r="K851" s="13">
        <f t="shared" si="40"/>
        <v>19.943922064777325</v>
      </c>
    </row>
    <row r="852" spans="1:14">
      <c r="A852" s="21">
        <v>43305</v>
      </c>
      <c r="B852" s="22">
        <v>21</v>
      </c>
      <c r="C852" s="41">
        <v>647.10599999999999</v>
      </c>
      <c r="D852" s="41">
        <v>119.81140000000001</v>
      </c>
      <c r="E852" s="34">
        <f>VLOOKUP(A852,[1]GAS!$A$2:$B$215,2,FALSE)</f>
        <v>39.520000000000003</v>
      </c>
      <c r="F852" s="13">
        <f t="shared" si="39"/>
        <v>16.374139676113359</v>
      </c>
      <c r="G852" s="13">
        <f t="shared" si="41"/>
        <v>3.0316649797570849</v>
      </c>
      <c r="H852" s="21">
        <v>43305</v>
      </c>
      <c r="I852" s="22">
        <v>21</v>
      </c>
      <c r="J852" s="13">
        <f t="shared" si="40"/>
        <v>16.374139676113359</v>
      </c>
      <c r="K852" s="13">
        <f t="shared" si="40"/>
        <v>3.0316649797570849</v>
      </c>
    </row>
    <row r="853" spans="1:14">
      <c r="A853" s="21">
        <v>43306</v>
      </c>
      <c r="B853" s="22">
        <v>12</v>
      </c>
      <c r="C853" s="41">
        <v>191.63749999999999</v>
      </c>
      <c r="D853" s="41">
        <v>62.107399999999998</v>
      </c>
      <c r="E853" s="34">
        <f>VLOOKUP(A853,[1]GAS!$A$2:$B$215,2,FALSE)</f>
        <v>18.364999999999998</v>
      </c>
      <c r="F853" s="13">
        <f t="shared" si="39"/>
        <v>10.434930574462292</v>
      </c>
      <c r="G853" s="13">
        <f t="shared" si="41"/>
        <v>3.3818350122515657</v>
      </c>
      <c r="H853" s="21">
        <v>43306</v>
      </c>
      <c r="I853" s="22">
        <v>12</v>
      </c>
      <c r="J853" s="13">
        <f t="shared" si="40"/>
        <v>10.434930574462292</v>
      </c>
      <c r="K853" s="13">
        <f t="shared" si="40"/>
        <v>3.3818350122515657</v>
      </c>
      <c r="L853" s="20">
        <f>MAX(AVERAGE(C855:C858),AVERAGE(C856:C859),AVERAGE(C857:C860),AVERAGE(C858:C861),AVERAGE(C859:C862))</f>
        <v>784.52192500000001</v>
      </c>
      <c r="M853" s="20"/>
      <c r="N853" s="20">
        <f>MAX(AVERAGE(D855:D858),AVERAGE(D856:D859),AVERAGE(D857:D860),AVERAGE(D858:D861),AVERAGE(D859:D862))</f>
        <v>137.34889999999999</v>
      </c>
    </row>
    <row r="854" spans="1:14">
      <c r="A854" s="21">
        <v>43306</v>
      </c>
      <c r="B854" s="22">
        <v>13</v>
      </c>
      <c r="C854" s="41">
        <v>213.70140000000001</v>
      </c>
      <c r="D854" s="41">
        <v>71.022300000000001</v>
      </c>
      <c r="E854" s="34">
        <f>VLOOKUP(A854,[1]GAS!$A$2:$B$215,2,FALSE)</f>
        <v>18.364999999999998</v>
      </c>
      <c r="F854" s="13">
        <f t="shared" si="39"/>
        <v>11.636340865777296</v>
      </c>
      <c r="G854" s="13">
        <f t="shared" si="41"/>
        <v>3.8672638170432894</v>
      </c>
      <c r="H854" s="21">
        <v>43306</v>
      </c>
      <c r="I854" s="22">
        <v>13</v>
      </c>
      <c r="J854" s="13">
        <f t="shared" si="40"/>
        <v>11.636340865777296</v>
      </c>
      <c r="K854" s="13">
        <f t="shared" si="40"/>
        <v>3.8672638170432894</v>
      </c>
    </row>
    <row r="855" spans="1:14">
      <c r="A855" s="21">
        <v>43306</v>
      </c>
      <c r="B855" s="22">
        <v>14</v>
      </c>
      <c r="C855" s="41">
        <v>241.4716</v>
      </c>
      <c r="D855" s="41">
        <v>106.94459999999999</v>
      </c>
      <c r="E855" s="34">
        <f>VLOOKUP(A855,[1]GAS!$A$2:$B$215,2,FALSE)</f>
        <v>18.364999999999998</v>
      </c>
      <c r="F855" s="13">
        <f t="shared" si="39"/>
        <v>13.148467193030221</v>
      </c>
      <c r="G855" s="13">
        <f t="shared" si="41"/>
        <v>5.8232834195480532</v>
      </c>
      <c r="H855" s="21">
        <v>43306</v>
      </c>
      <c r="I855" s="22">
        <v>14</v>
      </c>
      <c r="J855" s="13">
        <f t="shared" si="40"/>
        <v>13.148467193030221</v>
      </c>
      <c r="K855" s="13">
        <f t="shared" si="40"/>
        <v>5.8232834195480532</v>
      </c>
    </row>
    <row r="856" spans="1:14">
      <c r="A856" s="21">
        <v>43306</v>
      </c>
      <c r="B856" s="22">
        <v>15</v>
      </c>
      <c r="C856" s="41">
        <v>639.16750000000002</v>
      </c>
      <c r="D856" s="41">
        <v>98.796700000000001</v>
      </c>
      <c r="E856" s="34">
        <f>VLOOKUP(A856,[1]GAS!$A$2:$B$215,2,FALSE)</f>
        <v>18.364999999999998</v>
      </c>
      <c r="F856" s="13">
        <f t="shared" si="39"/>
        <v>34.803566566839102</v>
      </c>
      <c r="G856" s="13">
        <f t="shared" si="41"/>
        <v>5.3796188401851355</v>
      </c>
      <c r="H856" s="21">
        <v>43306</v>
      </c>
      <c r="I856" s="22">
        <v>15</v>
      </c>
      <c r="J856" s="13">
        <f t="shared" si="40"/>
        <v>34.803566566839102</v>
      </c>
      <c r="K856" s="13">
        <f t="shared" si="40"/>
        <v>5.3796188401851355</v>
      </c>
    </row>
    <row r="857" spans="1:14">
      <c r="A857" s="21">
        <v>43306</v>
      </c>
      <c r="B857" s="22">
        <v>16</v>
      </c>
      <c r="C857" s="41">
        <v>752.07420000000002</v>
      </c>
      <c r="D857" s="41">
        <v>106.72790000000001</v>
      </c>
      <c r="E857" s="34">
        <f>VLOOKUP(A857,[1]GAS!$A$2:$B$215,2,FALSE)</f>
        <v>18.364999999999998</v>
      </c>
      <c r="F857" s="13">
        <f t="shared" si="39"/>
        <v>40.951494690988298</v>
      </c>
      <c r="G857" s="13">
        <f t="shared" si="41"/>
        <v>5.8114838007078689</v>
      </c>
      <c r="H857" s="21">
        <v>43306</v>
      </c>
      <c r="I857" s="22">
        <v>16</v>
      </c>
      <c r="J857" s="13">
        <f t="shared" si="40"/>
        <v>40.951494690988298</v>
      </c>
      <c r="K857" s="13">
        <f t="shared" si="40"/>
        <v>5.8114838007078689</v>
      </c>
    </row>
    <row r="858" spans="1:14">
      <c r="A858" s="21">
        <v>43306</v>
      </c>
      <c r="B858" s="22">
        <v>17</v>
      </c>
      <c r="C858" s="41">
        <v>837.25890000000004</v>
      </c>
      <c r="D858" s="41">
        <v>119.0248</v>
      </c>
      <c r="E858" s="34">
        <f>VLOOKUP(A858,[1]GAS!$A$2:$B$215,2,FALSE)</f>
        <v>18.364999999999998</v>
      </c>
      <c r="F858" s="13">
        <f t="shared" si="39"/>
        <v>45.58992104546693</v>
      </c>
      <c r="G858" s="13">
        <f t="shared" si="41"/>
        <v>6.4810672474816231</v>
      </c>
      <c r="H858" s="21">
        <v>43306</v>
      </c>
      <c r="I858" s="22">
        <v>17</v>
      </c>
      <c r="J858" s="13">
        <f t="shared" si="40"/>
        <v>45.58992104546693</v>
      </c>
      <c r="K858" s="13">
        <f t="shared" si="40"/>
        <v>6.4810672474816231</v>
      </c>
    </row>
    <row r="859" spans="1:14">
      <c r="A859" s="21">
        <v>43306</v>
      </c>
      <c r="B859" s="22">
        <v>18</v>
      </c>
      <c r="C859" s="41">
        <v>603.70410000000004</v>
      </c>
      <c r="D859" s="41">
        <v>123.8138</v>
      </c>
      <c r="E859" s="34">
        <f>VLOOKUP(A859,[1]GAS!$A$2:$B$215,2,FALSE)</f>
        <v>18.364999999999998</v>
      </c>
      <c r="F859" s="13">
        <f t="shared" si="39"/>
        <v>32.872534712768861</v>
      </c>
      <c r="G859" s="13">
        <f t="shared" si="41"/>
        <v>6.741835012251566</v>
      </c>
      <c r="H859" s="21">
        <v>43306</v>
      </c>
      <c r="I859" s="22">
        <v>18</v>
      </c>
      <c r="J859" s="13">
        <f t="shared" si="40"/>
        <v>32.872534712768861</v>
      </c>
      <c r="K859" s="13">
        <f t="shared" si="40"/>
        <v>6.741835012251566</v>
      </c>
    </row>
    <row r="860" spans="1:14">
      <c r="A860" s="21">
        <v>43306</v>
      </c>
      <c r="B860" s="22">
        <v>19</v>
      </c>
      <c r="C860" s="41">
        <v>792.64459999999997</v>
      </c>
      <c r="D860" s="41">
        <v>187.26130000000001</v>
      </c>
      <c r="E860" s="34">
        <f>VLOOKUP(A860,[1]GAS!$A$2:$B$215,2,FALSE)</f>
        <v>18.364999999999998</v>
      </c>
      <c r="F860" s="13">
        <f t="shared" si="39"/>
        <v>43.16060985570379</v>
      </c>
      <c r="G860" s="13">
        <f t="shared" si="41"/>
        <v>10.196640348488975</v>
      </c>
      <c r="H860" s="21">
        <v>43306</v>
      </c>
      <c r="I860" s="22">
        <v>19</v>
      </c>
      <c r="J860" s="13">
        <f t="shared" si="40"/>
        <v>43.16060985570379</v>
      </c>
      <c r="K860" s="13">
        <f t="shared" si="40"/>
        <v>10.196640348488975</v>
      </c>
    </row>
    <row r="861" spans="1:14">
      <c r="A861" s="21">
        <v>43306</v>
      </c>
      <c r="B861" s="22">
        <v>20</v>
      </c>
      <c r="C861" s="41">
        <v>904.48009999999999</v>
      </c>
      <c r="D861" s="41">
        <v>119.2957</v>
      </c>
      <c r="E861" s="34">
        <f>VLOOKUP(A861,[1]GAS!$A$2:$B$215,2,FALSE)</f>
        <v>18.364999999999998</v>
      </c>
      <c r="F861" s="13">
        <f t="shared" si="39"/>
        <v>49.25020963789818</v>
      </c>
      <c r="G861" s="13">
        <f t="shared" si="41"/>
        <v>6.4958181323169075</v>
      </c>
      <c r="H861" s="21">
        <v>43306</v>
      </c>
      <c r="I861" s="22">
        <v>20</v>
      </c>
      <c r="J861" s="13">
        <f t="shared" si="40"/>
        <v>49.25020963789818</v>
      </c>
      <c r="K861" s="13">
        <f t="shared" si="40"/>
        <v>6.4958181323169075</v>
      </c>
    </row>
    <row r="862" spans="1:14">
      <c r="A862" s="21">
        <v>43306</v>
      </c>
      <c r="B862" s="22">
        <v>21</v>
      </c>
      <c r="C862" s="41">
        <v>475.45699999999999</v>
      </c>
      <c r="D862" s="41">
        <v>108.1066</v>
      </c>
      <c r="E862" s="34">
        <f>VLOOKUP(A862,[1]GAS!$A$2:$B$215,2,FALSE)</f>
        <v>18.364999999999998</v>
      </c>
      <c r="F862" s="13">
        <f t="shared" si="39"/>
        <v>25.889300299482713</v>
      </c>
      <c r="G862" s="13">
        <f t="shared" si="41"/>
        <v>5.8865559488156824</v>
      </c>
      <c r="H862" s="21">
        <v>43306</v>
      </c>
      <c r="I862" s="22">
        <v>21</v>
      </c>
      <c r="J862" s="13">
        <f t="shared" si="40"/>
        <v>25.889300299482713</v>
      </c>
      <c r="K862" s="13">
        <f t="shared" si="40"/>
        <v>5.8865559488156824</v>
      </c>
    </row>
    <row r="863" spans="1:14">
      <c r="A863" s="21">
        <v>43307</v>
      </c>
      <c r="B863" s="22">
        <v>12</v>
      </c>
      <c r="C863" s="41">
        <v>115.6468</v>
      </c>
      <c r="D863" s="41">
        <v>81.513999999999996</v>
      </c>
      <c r="E863" s="34">
        <f>VLOOKUP(A863,[1]GAS!$A$2:$B$215,2,FALSE)</f>
        <v>15.015000000000001</v>
      </c>
      <c r="F863" s="13">
        <f t="shared" si="39"/>
        <v>7.7020845820845816</v>
      </c>
      <c r="G863" s="13">
        <f t="shared" si="41"/>
        <v>5.4288378288378283</v>
      </c>
      <c r="H863" s="21">
        <v>43307</v>
      </c>
      <c r="I863" s="22">
        <v>12</v>
      </c>
      <c r="J863" s="13">
        <f t="shared" si="40"/>
        <v>7.7020845820845816</v>
      </c>
      <c r="K863" s="13">
        <f t="shared" si="40"/>
        <v>5.4288378288378283</v>
      </c>
      <c r="L863" s="20">
        <f>MAX(AVERAGE(C865:C868),AVERAGE(C866:C869),AVERAGE(C867:C870),AVERAGE(C868:C871),AVERAGE(C869:C872))</f>
        <v>330.62709999999998</v>
      </c>
      <c r="M863" s="20"/>
      <c r="N863" s="20">
        <f>MAX(AVERAGE(D865:D868),AVERAGE(D866:D869),AVERAGE(D867:D870),AVERAGE(D868:D871),AVERAGE(D869:D872))</f>
        <v>99.206349999999986</v>
      </c>
    </row>
    <row r="864" spans="1:14">
      <c r="A864" s="21">
        <v>43307</v>
      </c>
      <c r="B864" s="22">
        <v>13</v>
      </c>
      <c r="C864" s="41">
        <v>145.9016</v>
      </c>
      <c r="D864" s="41">
        <v>94.081199999999995</v>
      </c>
      <c r="E864" s="34">
        <f>VLOOKUP(A864,[1]GAS!$A$2:$B$215,2,FALSE)</f>
        <v>15.015000000000001</v>
      </c>
      <c r="F864" s="13">
        <f t="shared" si="39"/>
        <v>9.7170562770562761</v>
      </c>
      <c r="G864" s="13">
        <f t="shared" si="41"/>
        <v>6.2658141858141851</v>
      </c>
      <c r="H864" s="21">
        <v>43307</v>
      </c>
      <c r="I864" s="22">
        <v>13</v>
      </c>
      <c r="J864" s="13">
        <f t="shared" si="40"/>
        <v>9.7170562770562761</v>
      </c>
      <c r="K864" s="13">
        <f t="shared" si="40"/>
        <v>6.2658141858141851</v>
      </c>
    </row>
    <row r="865" spans="1:14">
      <c r="A865" s="21">
        <v>43307</v>
      </c>
      <c r="B865" s="22">
        <v>14</v>
      </c>
      <c r="C865" s="41">
        <v>166.0163</v>
      </c>
      <c r="D865" s="41">
        <v>92.418599999999998</v>
      </c>
      <c r="E865" s="34">
        <f>VLOOKUP(A865,[1]GAS!$A$2:$B$215,2,FALSE)</f>
        <v>15.015000000000001</v>
      </c>
      <c r="F865" s="13">
        <f t="shared" si="39"/>
        <v>11.056696636696635</v>
      </c>
      <c r="G865" s="13">
        <f t="shared" si="41"/>
        <v>6.155084915084915</v>
      </c>
      <c r="H865" s="21">
        <v>43307</v>
      </c>
      <c r="I865" s="22">
        <v>14</v>
      </c>
      <c r="J865" s="13">
        <f t="shared" si="40"/>
        <v>11.056696636696635</v>
      </c>
      <c r="K865" s="13">
        <f t="shared" si="40"/>
        <v>6.155084915084915</v>
      </c>
    </row>
    <row r="866" spans="1:14">
      <c r="A866" s="21">
        <v>43307</v>
      </c>
      <c r="B866" s="22">
        <v>15</v>
      </c>
      <c r="C866" s="41">
        <v>205.65780000000001</v>
      </c>
      <c r="D866" s="41">
        <v>140.7064</v>
      </c>
      <c r="E866" s="34">
        <f>VLOOKUP(A866,[1]GAS!$A$2:$B$215,2,FALSE)</f>
        <v>15.015000000000001</v>
      </c>
      <c r="F866" s="13">
        <f t="shared" si="39"/>
        <v>13.696823176823177</v>
      </c>
      <c r="G866" s="13">
        <f t="shared" si="41"/>
        <v>9.3710556110556116</v>
      </c>
      <c r="H866" s="21">
        <v>43307</v>
      </c>
      <c r="I866" s="22">
        <v>15</v>
      </c>
      <c r="J866" s="13">
        <f t="shared" si="40"/>
        <v>13.696823176823177</v>
      </c>
      <c r="K866" s="13">
        <f t="shared" si="40"/>
        <v>9.3710556110556116</v>
      </c>
    </row>
    <row r="867" spans="1:14">
      <c r="A867" s="21">
        <v>43307</v>
      </c>
      <c r="B867" s="22">
        <v>16</v>
      </c>
      <c r="C867" s="41">
        <v>222.52109999999999</v>
      </c>
      <c r="D867" s="41">
        <v>93.104299999999995</v>
      </c>
      <c r="E867" s="34">
        <f>VLOOKUP(A867,[1]GAS!$A$2:$B$215,2,FALSE)</f>
        <v>15.015000000000001</v>
      </c>
      <c r="F867" s="13">
        <f t="shared" si="39"/>
        <v>14.819920079920079</v>
      </c>
      <c r="G867" s="13">
        <f t="shared" si="41"/>
        <v>6.2007525807525798</v>
      </c>
      <c r="H867" s="21">
        <v>43307</v>
      </c>
      <c r="I867" s="22">
        <v>16</v>
      </c>
      <c r="J867" s="13">
        <f t="shared" si="40"/>
        <v>14.819920079920079</v>
      </c>
      <c r="K867" s="13">
        <f t="shared" si="40"/>
        <v>6.2007525807525798</v>
      </c>
    </row>
    <row r="868" spans="1:14">
      <c r="A868" s="21">
        <v>43307</v>
      </c>
      <c r="B868" s="22">
        <v>17</v>
      </c>
      <c r="C868" s="41">
        <v>319.95339999999999</v>
      </c>
      <c r="D868" s="41">
        <v>70.596100000000007</v>
      </c>
      <c r="E868" s="34">
        <f>VLOOKUP(A868,[1]GAS!$A$2:$B$215,2,FALSE)</f>
        <v>15.015000000000001</v>
      </c>
      <c r="F868" s="13">
        <f t="shared" si="39"/>
        <v>21.308917748917747</v>
      </c>
      <c r="G868" s="13">
        <f t="shared" si="41"/>
        <v>4.7017049617049622</v>
      </c>
      <c r="H868" s="21">
        <v>43307</v>
      </c>
      <c r="I868" s="22">
        <v>17</v>
      </c>
      <c r="J868" s="13">
        <f t="shared" si="40"/>
        <v>21.308917748917747</v>
      </c>
      <c r="K868" s="13">
        <f t="shared" si="40"/>
        <v>4.7017049617049622</v>
      </c>
    </row>
    <row r="869" spans="1:14">
      <c r="A869" s="21">
        <v>43307</v>
      </c>
      <c r="B869" s="22">
        <v>18</v>
      </c>
      <c r="C869" s="41">
        <v>268.7713</v>
      </c>
      <c r="D869" s="41">
        <v>85.814499999999995</v>
      </c>
      <c r="E869" s="34">
        <f>VLOOKUP(A869,[1]GAS!$A$2:$B$215,2,FALSE)</f>
        <v>15.015000000000001</v>
      </c>
      <c r="F869" s="13">
        <f t="shared" si="39"/>
        <v>17.900186480186481</v>
      </c>
      <c r="G869" s="13">
        <f t="shared" si="41"/>
        <v>5.7152514152514149</v>
      </c>
      <c r="H869" s="21">
        <v>43307</v>
      </c>
      <c r="I869" s="22">
        <v>18</v>
      </c>
      <c r="J869" s="13">
        <f t="shared" si="40"/>
        <v>17.900186480186481</v>
      </c>
      <c r="K869" s="13">
        <f t="shared" si="40"/>
        <v>5.7152514152514149</v>
      </c>
    </row>
    <row r="870" spans="1:14">
      <c r="A870" s="21">
        <v>43307</v>
      </c>
      <c r="B870" s="22">
        <v>19</v>
      </c>
      <c r="C870" s="41">
        <v>349.60599999999999</v>
      </c>
      <c r="D870" s="41">
        <v>85.083699999999993</v>
      </c>
      <c r="E870" s="34">
        <f>VLOOKUP(A870,[1]GAS!$A$2:$B$215,2,FALSE)</f>
        <v>15.015000000000001</v>
      </c>
      <c r="F870" s="13">
        <f t="shared" si="39"/>
        <v>23.283782883782884</v>
      </c>
      <c r="G870" s="13">
        <f t="shared" si="41"/>
        <v>5.6665800865800859</v>
      </c>
      <c r="H870" s="21">
        <v>43307</v>
      </c>
      <c r="I870" s="22">
        <v>19</v>
      </c>
      <c r="J870" s="13">
        <f t="shared" si="40"/>
        <v>23.283782883782884</v>
      </c>
      <c r="K870" s="13">
        <f t="shared" si="40"/>
        <v>5.6665800865800859</v>
      </c>
    </row>
    <row r="871" spans="1:14">
      <c r="A871" s="21">
        <v>43307</v>
      </c>
      <c r="B871" s="22">
        <v>20</v>
      </c>
      <c r="C871" s="41">
        <v>384.17770000000002</v>
      </c>
      <c r="D871" s="41">
        <v>79.52</v>
      </c>
      <c r="E871" s="34">
        <f>VLOOKUP(A871,[1]GAS!$A$2:$B$215,2,FALSE)</f>
        <v>15.015000000000001</v>
      </c>
      <c r="F871" s="13">
        <f t="shared" si="39"/>
        <v>25.586260406260408</v>
      </c>
      <c r="G871" s="13">
        <f t="shared" si="41"/>
        <v>5.2960372960372952</v>
      </c>
      <c r="H871" s="21">
        <v>43307</v>
      </c>
      <c r="I871" s="22">
        <v>20</v>
      </c>
      <c r="J871" s="13">
        <f t="shared" si="40"/>
        <v>25.586260406260408</v>
      </c>
      <c r="K871" s="13">
        <f t="shared" si="40"/>
        <v>5.2960372960372952</v>
      </c>
    </row>
    <row r="872" spans="1:14">
      <c r="A872" s="21">
        <v>43307</v>
      </c>
      <c r="B872" s="22">
        <v>21</v>
      </c>
      <c r="C872" s="41">
        <v>266.7851</v>
      </c>
      <c r="D872" s="41">
        <v>75.147499999999994</v>
      </c>
      <c r="E872" s="34">
        <f>VLOOKUP(A872,[1]GAS!$A$2:$B$215,2,FALSE)</f>
        <v>15.015000000000001</v>
      </c>
      <c r="F872" s="13">
        <f t="shared" si="39"/>
        <v>17.767905427905426</v>
      </c>
      <c r="G872" s="13">
        <f t="shared" si="41"/>
        <v>5.0048285048285042</v>
      </c>
      <c r="H872" s="21">
        <v>43307</v>
      </c>
      <c r="I872" s="22">
        <v>21</v>
      </c>
      <c r="J872" s="13">
        <f t="shared" si="40"/>
        <v>17.767905427905426</v>
      </c>
      <c r="K872" s="13">
        <f t="shared" si="40"/>
        <v>5.0048285048285042</v>
      </c>
    </row>
    <row r="873" spans="1:14">
      <c r="A873" s="21">
        <v>43308</v>
      </c>
      <c r="B873" s="22">
        <v>12</v>
      </c>
      <c r="C873" s="41">
        <v>86.699799999999996</v>
      </c>
      <c r="D873" s="41">
        <v>41.011600000000001</v>
      </c>
      <c r="E873" s="34">
        <f>VLOOKUP(A873,[1]GAS!$A$2:$B$215,2,FALSE)</f>
        <v>15.805</v>
      </c>
      <c r="F873" s="13">
        <f t="shared" si="39"/>
        <v>5.4855931667193927</v>
      </c>
      <c r="G873" s="13">
        <f t="shared" si="41"/>
        <v>2.5948497310977539</v>
      </c>
      <c r="H873" s="21">
        <v>43308</v>
      </c>
      <c r="I873" s="22">
        <v>12</v>
      </c>
      <c r="J873" s="13">
        <f t="shared" si="40"/>
        <v>5.4855931667193927</v>
      </c>
      <c r="K873" s="13">
        <f t="shared" si="40"/>
        <v>2.5948497310977539</v>
      </c>
      <c r="L873" s="20">
        <f>MAX(AVERAGE(C875:C878),AVERAGE(C876:C879),AVERAGE(C877:C880),AVERAGE(C878:C881),AVERAGE(C879:C882))</f>
        <v>238.45675</v>
      </c>
      <c r="M873" s="20"/>
      <c r="N873" s="20">
        <f>MAX(AVERAGE(D875:D878),AVERAGE(D876:D879),AVERAGE(D877:D880),AVERAGE(D878:D881),AVERAGE(D879:D882))</f>
        <v>116.26662499999999</v>
      </c>
    </row>
    <row r="874" spans="1:14">
      <c r="A874" s="21">
        <v>43308</v>
      </c>
      <c r="B874" s="22">
        <v>13</v>
      </c>
      <c r="C874" s="41">
        <v>130.28710000000001</v>
      </c>
      <c r="D874" s="41">
        <v>49.711599999999997</v>
      </c>
      <c r="E874" s="34">
        <f>VLOOKUP(A874,[1]GAS!$A$2:$B$215,2,FALSE)</f>
        <v>15.805</v>
      </c>
      <c r="F874" s="13">
        <f t="shared" si="39"/>
        <v>8.2434103131920278</v>
      </c>
      <c r="G874" s="13">
        <f t="shared" si="41"/>
        <v>3.1453084466940839</v>
      </c>
      <c r="H874" s="21">
        <v>43308</v>
      </c>
      <c r="I874" s="22">
        <v>13</v>
      </c>
      <c r="J874" s="13">
        <f t="shared" si="40"/>
        <v>8.2434103131920278</v>
      </c>
      <c r="K874" s="13">
        <f t="shared" si="40"/>
        <v>3.1453084466940839</v>
      </c>
    </row>
    <row r="875" spans="1:14">
      <c r="A875" s="21">
        <v>43308</v>
      </c>
      <c r="B875" s="22">
        <v>14</v>
      </c>
      <c r="C875" s="41">
        <v>141.04429999999999</v>
      </c>
      <c r="D875" s="41">
        <v>55.475000000000001</v>
      </c>
      <c r="E875" s="34">
        <f>VLOOKUP(A875,[1]GAS!$A$2:$B$215,2,FALSE)</f>
        <v>15.805</v>
      </c>
      <c r="F875" s="13">
        <f t="shared" si="39"/>
        <v>8.9240303701360322</v>
      </c>
      <c r="G875" s="13">
        <f t="shared" si="41"/>
        <v>3.5099652008857958</v>
      </c>
      <c r="H875" s="21">
        <v>43308</v>
      </c>
      <c r="I875" s="22">
        <v>14</v>
      </c>
      <c r="J875" s="13">
        <f t="shared" si="40"/>
        <v>8.9240303701360322</v>
      </c>
      <c r="K875" s="13">
        <f t="shared" si="40"/>
        <v>3.5099652008857958</v>
      </c>
    </row>
    <row r="876" spans="1:14">
      <c r="A876" s="21">
        <v>43308</v>
      </c>
      <c r="B876" s="22">
        <v>15</v>
      </c>
      <c r="C876" s="41">
        <v>142.64340000000001</v>
      </c>
      <c r="D876" s="41">
        <v>104.3571</v>
      </c>
      <c r="E876" s="34">
        <f>VLOOKUP(A876,[1]GAS!$A$2:$B$215,2,FALSE)</f>
        <v>15.805</v>
      </c>
      <c r="F876" s="13">
        <f t="shared" si="39"/>
        <v>9.0252072129073095</v>
      </c>
      <c r="G876" s="13">
        <f t="shared" si="41"/>
        <v>6.6027902562480234</v>
      </c>
      <c r="H876" s="21">
        <v>43308</v>
      </c>
      <c r="I876" s="22">
        <v>15</v>
      </c>
      <c r="J876" s="13">
        <f t="shared" si="40"/>
        <v>9.0252072129073095</v>
      </c>
      <c r="K876" s="13">
        <f t="shared" si="40"/>
        <v>6.6027902562480234</v>
      </c>
    </row>
    <row r="877" spans="1:14">
      <c r="A877" s="21">
        <v>43308</v>
      </c>
      <c r="B877" s="22">
        <v>16</v>
      </c>
      <c r="C877" s="41">
        <v>175.16380000000001</v>
      </c>
      <c r="D877" s="41">
        <v>84.375</v>
      </c>
      <c r="E877" s="34">
        <f>VLOOKUP(A877,[1]GAS!$A$2:$B$215,2,FALSE)</f>
        <v>15.805</v>
      </c>
      <c r="F877" s="13">
        <f t="shared" si="39"/>
        <v>11.082809237583044</v>
      </c>
      <c r="G877" s="13">
        <f t="shared" si="41"/>
        <v>5.338500474533376</v>
      </c>
      <c r="H877" s="21">
        <v>43308</v>
      </c>
      <c r="I877" s="22">
        <v>16</v>
      </c>
      <c r="J877" s="13">
        <f t="shared" si="40"/>
        <v>11.082809237583044</v>
      </c>
      <c r="K877" s="13">
        <f t="shared" si="40"/>
        <v>5.338500474533376</v>
      </c>
    </row>
    <row r="878" spans="1:14">
      <c r="A878" s="21">
        <v>43308</v>
      </c>
      <c r="B878" s="22">
        <v>17</v>
      </c>
      <c r="C878" s="41">
        <v>210.0703</v>
      </c>
      <c r="D878" s="41">
        <v>67.028199999999998</v>
      </c>
      <c r="E878" s="34">
        <f>VLOOKUP(A878,[1]GAS!$A$2:$B$215,2,FALSE)</f>
        <v>15.805</v>
      </c>
      <c r="F878" s="13">
        <f t="shared" si="39"/>
        <v>13.291382473900665</v>
      </c>
      <c r="G878" s="13">
        <f t="shared" si="41"/>
        <v>4.2409490667510283</v>
      </c>
      <c r="H878" s="21">
        <v>43308</v>
      </c>
      <c r="I878" s="22">
        <v>17</v>
      </c>
      <c r="J878" s="13">
        <f t="shared" si="40"/>
        <v>13.291382473900665</v>
      </c>
      <c r="K878" s="13">
        <f t="shared" si="40"/>
        <v>4.2409490667510283</v>
      </c>
    </row>
    <row r="879" spans="1:14">
      <c r="A879" s="21">
        <v>43308</v>
      </c>
      <c r="B879" s="22">
        <v>18</v>
      </c>
      <c r="C879" s="41">
        <v>202.46260000000001</v>
      </c>
      <c r="D879" s="41">
        <v>127.00490000000001</v>
      </c>
      <c r="E879" s="34">
        <f>VLOOKUP(A879,[1]GAS!$A$2:$B$215,2,FALSE)</f>
        <v>15.805</v>
      </c>
      <c r="F879" s="13">
        <f t="shared" si="39"/>
        <v>12.810034799114206</v>
      </c>
      <c r="G879" s="13">
        <f t="shared" si="41"/>
        <v>8.0357418538437209</v>
      </c>
      <c r="H879" s="21">
        <v>43308</v>
      </c>
      <c r="I879" s="22">
        <v>18</v>
      </c>
      <c r="J879" s="13">
        <f t="shared" si="40"/>
        <v>12.810034799114206</v>
      </c>
      <c r="K879" s="13">
        <f t="shared" si="40"/>
        <v>8.0357418538437209</v>
      </c>
    </row>
    <row r="880" spans="1:14">
      <c r="A880" s="21">
        <v>43308</v>
      </c>
      <c r="B880" s="22">
        <v>19</v>
      </c>
      <c r="C880" s="41">
        <v>237.69710000000001</v>
      </c>
      <c r="D880" s="41">
        <v>179.99469999999999</v>
      </c>
      <c r="E880" s="34">
        <f>VLOOKUP(A880,[1]GAS!$A$2:$B$215,2,FALSE)</f>
        <v>15.805</v>
      </c>
      <c r="F880" s="13">
        <f t="shared" si="39"/>
        <v>15.039360961720975</v>
      </c>
      <c r="G880" s="13">
        <f t="shared" si="41"/>
        <v>11.388465675419171</v>
      </c>
      <c r="H880" s="21">
        <v>43308</v>
      </c>
      <c r="I880" s="22">
        <v>19</v>
      </c>
      <c r="J880" s="13">
        <f t="shared" si="40"/>
        <v>15.039360961720975</v>
      </c>
      <c r="K880" s="13">
        <f t="shared" si="40"/>
        <v>11.388465675419171</v>
      </c>
    </row>
    <row r="881" spans="1:14">
      <c r="A881" s="21">
        <v>43308</v>
      </c>
      <c r="B881" s="22">
        <v>20</v>
      </c>
      <c r="C881" s="41">
        <v>303.59699999999998</v>
      </c>
      <c r="D881" s="41">
        <v>89.589699999999993</v>
      </c>
      <c r="E881" s="34">
        <f>VLOOKUP(A881,[1]GAS!$A$2:$B$215,2,FALSE)</f>
        <v>15.805</v>
      </c>
      <c r="F881" s="13">
        <f t="shared" si="39"/>
        <v>19.208921227459665</v>
      </c>
      <c r="G881" s="13">
        <f t="shared" si="41"/>
        <v>5.6684403669724768</v>
      </c>
      <c r="H881" s="21">
        <v>43308</v>
      </c>
      <c r="I881" s="22">
        <v>20</v>
      </c>
      <c r="J881" s="13">
        <f t="shared" si="40"/>
        <v>19.208921227459665</v>
      </c>
      <c r="K881" s="13">
        <f t="shared" si="40"/>
        <v>5.6684403669724768</v>
      </c>
    </row>
    <row r="882" spans="1:14">
      <c r="A882" s="21">
        <v>43308</v>
      </c>
      <c r="B882" s="22">
        <v>21</v>
      </c>
      <c r="C882" s="41">
        <v>167.02459999999999</v>
      </c>
      <c r="D882" s="41">
        <v>68.477199999999996</v>
      </c>
      <c r="E882" s="34">
        <f>VLOOKUP(A882,[1]GAS!$A$2:$B$215,2,FALSE)</f>
        <v>15.805</v>
      </c>
      <c r="F882" s="13">
        <f t="shared" si="39"/>
        <v>10.567832964251819</v>
      </c>
      <c r="G882" s="13">
        <f t="shared" si="41"/>
        <v>4.3326289149003481</v>
      </c>
      <c r="H882" s="21">
        <v>43308</v>
      </c>
      <c r="I882" s="22">
        <v>21</v>
      </c>
      <c r="J882" s="13">
        <f t="shared" si="40"/>
        <v>10.567832964251819</v>
      </c>
      <c r="K882" s="13">
        <f t="shared" si="40"/>
        <v>4.3326289149003481</v>
      </c>
    </row>
    <row r="883" spans="1:14">
      <c r="A883" s="21">
        <v>43309</v>
      </c>
      <c r="B883" s="22">
        <v>12</v>
      </c>
      <c r="C883" s="41">
        <v>50.829500000000003</v>
      </c>
      <c r="D883" s="41">
        <v>25.379799999999999</v>
      </c>
      <c r="E883" s="34">
        <f>VLOOKUP(A883,[1]GAS!$A$2:$B$215,2,FALSE)</f>
        <v>8.64</v>
      </c>
      <c r="F883" s="13">
        <f t="shared" si="39"/>
        <v>5.8830439814814817</v>
      </c>
      <c r="G883" s="13">
        <f t="shared" si="41"/>
        <v>2.9374768518518515</v>
      </c>
      <c r="H883" s="21">
        <v>43309</v>
      </c>
      <c r="I883" s="22">
        <v>12</v>
      </c>
      <c r="J883" s="13">
        <f t="shared" si="40"/>
        <v>5.8830439814814817</v>
      </c>
      <c r="K883" s="13">
        <f t="shared" si="40"/>
        <v>2.9374768518518515</v>
      </c>
      <c r="L883" s="20">
        <f>MAX(AVERAGE(C885:C888),AVERAGE(C886:C889),AVERAGE(C887:C890),AVERAGE(C888:C891),AVERAGE(C889:C892))</f>
        <v>122.390275</v>
      </c>
      <c r="M883" s="20"/>
      <c r="N883" s="20">
        <f>MAX(AVERAGE(D885:D888),AVERAGE(D886:D889),AVERAGE(D887:D890),AVERAGE(D888:D891),AVERAGE(D889:D892))</f>
        <v>59.938800000000001</v>
      </c>
    </row>
    <row r="884" spans="1:14">
      <c r="A884" s="21">
        <v>43309</v>
      </c>
      <c r="B884" s="22">
        <v>13</v>
      </c>
      <c r="C884" s="41">
        <v>53.053800000000003</v>
      </c>
      <c r="D884" s="41">
        <v>42.558599999999998</v>
      </c>
      <c r="E884" s="34">
        <f>VLOOKUP(A884,[1]GAS!$A$2:$B$215,2,FALSE)</f>
        <v>8.64</v>
      </c>
      <c r="F884" s="13">
        <f t="shared" si="39"/>
        <v>6.1404861111111106</v>
      </c>
      <c r="G884" s="13">
        <f t="shared" si="41"/>
        <v>4.9257638888888886</v>
      </c>
      <c r="H884" s="21">
        <v>43309</v>
      </c>
      <c r="I884" s="22">
        <v>13</v>
      </c>
      <c r="J884" s="13">
        <f t="shared" si="40"/>
        <v>6.1404861111111106</v>
      </c>
      <c r="K884" s="13">
        <f t="shared" si="40"/>
        <v>4.9257638888888886</v>
      </c>
    </row>
    <row r="885" spans="1:14">
      <c r="A885" s="21">
        <v>43309</v>
      </c>
      <c r="B885" s="22">
        <v>14</v>
      </c>
      <c r="C885" s="41">
        <v>65.5792</v>
      </c>
      <c r="D885" s="41">
        <v>26.8992</v>
      </c>
      <c r="E885" s="34">
        <f>VLOOKUP(A885,[1]GAS!$A$2:$B$215,2,FALSE)</f>
        <v>8.64</v>
      </c>
      <c r="F885" s="13">
        <f t="shared" si="39"/>
        <v>7.5901851851851845</v>
      </c>
      <c r="G885" s="13">
        <f t="shared" si="41"/>
        <v>3.1133333333333333</v>
      </c>
      <c r="H885" s="21">
        <v>43309</v>
      </c>
      <c r="I885" s="22">
        <v>14</v>
      </c>
      <c r="J885" s="13">
        <f t="shared" si="40"/>
        <v>7.5901851851851845</v>
      </c>
      <c r="K885" s="13">
        <f t="shared" si="40"/>
        <v>3.1133333333333333</v>
      </c>
    </row>
    <row r="886" spans="1:14">
      <c r="A886" s="21">
        <v>43309</v>
      </c>
      <c r="B886" s="22">
        <v>15</v>
      </c>
      <c r="C886" s="41">
        <v>79.875799999999998</v>
      </c>
      <c r="D886" s="41">
        <v>32.2517</v>
      </c>
      <c r="E886" s="34">
        <f>VLOOKUP(A886,[1]GAS!$A$2:$B$215,2,FALSE)</f>
        <v>8.64</v>
      </c>
      <c r="F886" s="13">
        <f t="shared" si="39"/>
        <v>9.2448842592592584</v>
      </c>
      <c r="G886" s="13">
        <f t="shared" si="41"/>
        <v>3.7328356481481477</v>
      </c>
      <c r="H886" s="21">
        <v>43309</v>
      </c>
      <c r="I886" s="22">
        <v>15</v>
      </c>
      <c r="J886" s="13">
        <f t="shared" si="40"/>
        <v>9.2448842592592584</v>
      </c>
      <c r="K886" s="13">
        <f t="shared" si="40"/>
        <v>3.7328356481481477</v>
      </c>
    </row>
    <row r="887" spans="1:14">
      <c r="A887" s="21">
        <v>43309</v>
      </c>
      <c r="B887" s="22">
        <v>16</v>
      </c>
      <c r="C887" s="41">
        <v>89.659099999999995</v>
      </c>
      <c r="D887" s="41">
        <v>46.201700000000002</v>
      </c>
      <c r="E887" s="34">
        <f>VLOOKUP(A887,[1]GAS!$A$2:$B$215,2,FALSE)</f>
        <v>8.64</v>
      </c>
      <c r="F887" s="13">
        <f t="shared" si="39"/>
        <v>10.377210648148147</v>
      </c>
      <c r="G887" s="13">
        <f t="shared" si="41"/>
        <v>5.3474189814814812</v>
      </c>
      <c r="H887" s="21">
        <v>43309</v>
      </c>
      <c r="I887" s="22">
        <v>16</v>
      </c>
      <c r="J887" s="13">
        <f t="shared" si="40"/>
        <v>10.377210648148147</v>
      </c>
      <c r="K887" s="13">
        <f t="shared" si="40"/>
        <v>5.3474189814814812</v>
      </c>
    </row>
    <row r="888" spans="1:14">
      <c r="A888" s="21">
        <v>43309</v>
      </c>
      <c r="B888" s="22">
        <v>17</v>
      </c>
      <c r="C888" s="41">
        <v>92.530299999999997</v>
      </c>
      <c r="D888" s="41">
        <v>45.0488</v>
      </c>
      <c r="E888" s="34">
        <f>VLOOKUP(A888,[1]GAS!$A$2:$B$215,2,FALSE)</f>
        <v>8.64</v>
      </c>
      <c r="F888" s="13">
        <f t="shared" si="39"/>
        <v>10.709525462962961</v>
      </c>
      <c r="G888" s="13">
        <f t="shared" si="41"/>
        <v>5.2139814814814809</v>
      </c>
      <c r="H888" s="21">
        <v>43309</v>
      </c>
      <c r="I888" s="22">
        <v>17</v>
      </c>
      <c r="J888" s="13">
        <f t="shared" si="40"/>
        <v>10.709525462962961</v>
      </c>
      <c r="K888" s="13">
        <f t="shared" si="40"/>
        <v>5.2139814814814809</v>
      </c>
    </row>
    <row r="889" spans="1:14">
      <c r="A889" s="21">
        <v>43309</v>
      </c>
      <c r="B889" s="22">
        <v>18</v>
      </c>
      <c r="C889" s="41">
        <v>100.4499</v>
      </c>
      <c r="D889" s="41">
        <v>45.891800000000003</v>
      </c>
      <c r="E889" s="34">
        <f>VLOOKUP(A889,[1]GAS!$A$2:$B$215,2,FALSE)</f>
        <v>8.64</v>
      </c>
      <c r="F889" s="13">
        <f t="shared" si="39"/>
        <v>11.626145833333332</v>
      </c>
      <c r="G889" s="13">
        <f t="shared" si="41"/>
        <v>5.3115509259259257</v>
      </c>
      <c r="H889" s="21">
        <v>43309</v>
      </c>
      <c r="I889" s="22">
        <v>18</v>
      </c>
      <c r="J889" s="13">
        <f t="shared" si="40"/>
        <v>11.626145833333332</v>
      </c>
      <c r="K889" s="13">
        <f t="shared" si="40"/>
        <v>5.3115509259259257</v>
      </c>
    </row>
    <row r="890" spans="1:14">
      <c r="A890" s="21">
        <v>43309</v>
      </c>
      <c r="B890" s="22">
        <v>19</v>
      </c>
      <c r="C890" s="41">
        <v>128.04810000000001</v>
      </c>
      <c r="D890" s="41">
        <v>91.4375</v>
      </c>
      <c r="E890" s="34">
        <f>VLOOKUP(A890,[1]GAS!$A$2:$B$215,2,FALSE)</f>
        <v>8.64</v>
      </c>
      <c r="F890" s="13">
        <f t="shared" si="39"/>
        <v>14.820381944444444</v>
      </c>
      <c r="G890" s="13">
        <f t="shared" si="41"/>
        <v>10.583043981481481</v>
      </c>
      <c r="H890" s="21">
        <v>43309</v>
      </c>
      <c r="I890" s="22">
        <v>19</v>
      </c>
      <c r="J890" s="13">
        <f t="shared" si="40"/>
        <v>14.820381944444444</v>
      </c>
      <c r="K890" s="13">
        <f t="shared" si="40"/>
        <v>10.583043981481481</v>
      </c>
    </row>
    <row r="891" spans="1:14">
      <c r="A891" s="21">
        <v>43309</v>
      </c>
      <c r="B891" s="22">
        <v>20</v>
      </c>
      <c r="C891" s="41">
        <v>156.2792</v>
      </c>
      <c r="D891" s="41">
        <v>57.377099999999999</v>
      </c>
      <c r="E891" s="34">
        <f>VLOOKUP(A891,[1]GAS!$A$2:$B$215,2,FALSE)</f>
        <v>8.64</v>
      </c>
      <c r="F891" s="13">
        <f t="shared" si="39"/>
        <v>18.087870370370368</v>
      </c>
      <c r="G891" s="13">
        <f t="shared" si="41"/>
        <v>6.640868055555555</v>
      </c>
      <c r="H891" s="21">
        <v>43309</v>
      </c>
      <c r="I891" s="22">
        <v>20</v>
      </c>
      <c r="J891" s="13">
        <f t="shared" si="40"/>
        <v>18.087870370370368</v>
      </c>
      <c r="K891" s="13">
        <f t="shared" si="40"/>
        <v>6.640868055555555</v>
      </c>
    </row>
    <row r="892" spans="1:14">
      <c r="A892" s="21">
        <v>43309</v>
      </c>
      <c r="B892" s="22">
        <v>21</v>
      </c>
      <c r="C892" s="41">
        <v>104.7839</v>
      </c>
      <c r="D892" s="41">
        <v>31.152100000000001</v>
      </c>
      <c r="E892" s="34">
        <f>VLOOKUP(A892,[1]GAS!$A$2:$B$215,2,FALSE)</f>
        <v>8.64</v>
      </c>
      <c r="F892" s="13">
        <f t="shared" si="39"/>
        <v>12.127766203703704</v>
      </c>
      <c r="G892" s="13">
        <f t="shared" si="41"/>
        <v>3.6055671296296294</v>
      </c>
      <c r="H892" s="21">
        <v>43309</v>
      </c>
      <c r="I892" s="22">
        <v>21</v>
      </c>
      <c r="J892" s="13">
        <f t="shared" si="40"/>
        <v>12.127766203703704</v>
      </c>
      <c r="K892" s="13">
        <f t="shared" si="40"/>
        <v>3.6055671296296294</v>
      </c>
    </row>
    <row r="893" spans="1:14">
      <c r="A893" s="21">
        <v>43310</v>
      </c>
      <c r="B893" s="22">
        <v>12</v>
      </c>
      <c r="C893" s="41">
        <v>45.998899999999999</v>
      </c>
      <c r="D893" s="41">
        <v>31.9452</v>
      </c>
      <c r="E893" s="34">
        <f>VLOOKUP(A893,[1]GAS!$A$2:$B$215,2,FALSE)</f>
        <v>8.64</v>
      </c>
      <c r="F893" s="13">
        <f t="shared" si="39"/>
        <v>5.3239467592592584</v>
      </c>
      <c r="G893" s="13">
        <f t="shared" si="41"/>
        <v>3.6973611111111109</v>
      </c>
      <c r="H893" s="21">
        <v>43310</v>
      </c>
      <c r="I893" s="22">
        <v>12</v>
      </c>
      <c r="J893" s="13">
        <f t="shared" si="40"/>
        <v>5.3239467592592584</v>
      </c>
      <c r="K893" s="13">
        <f t="shared" si="40"/>
        <v>3.6973611111111109</v>
      </c>
      <c r="L893" s="20">
        <f>MAX(AVERAGE(C895:C898),AVERAGE(C896:C899),AVERAGE(C897:C900),AVERAGE(C898:C901),AVERAGE(C899:C902))</f>
        <v>127.04694999999998</v>
      </c>
      <c r="M893" s="20"/>
      <c r="N893" s="20">
        <f>MAX(AVERAGE(D895:D898),AVERAGE(D896:D899),AVERAGE(D897:D900),AVERAGE(D898:D901),AVERAGE(D899:D902))</f>
        <v>106.25055</v>
      </c>
    </row>
    <row r="894" spans="1:14">
      <c r="A894" s="21">
        <v>43310</v>
      </c>
      <c r="B894" s="22">
        <v>13</v>
      </c>
      <c r="C894" s="41">
        <v>50.279400000000003</v>
      </c>
      <c r="D894" s="41">
        <v>59.383000000000003</v>
      </c>
      <c r="E894" s="34">
        <f>VLOOKUP(A894,[1]GAS!$A$2:$B$215,2,FALSE)</f>
        <v>8.64</v>
      </c>
      <c r="F894" s="13">
        <f t="shared" si="39"/>
        <v>5.819375</v>
      </c>
      <c r="G894" s="13">
        <f t="shared" si="41"/>
        <v>6.8730324074074076</v>
      </c>
      <c r="H894" s="21">
        <v>43310</v>
      </c>
      <c r="I894" s="22">
        <v>13</v>
      </c>
      <c r="J894" s="13">
        <f t="shared" si="40"/>
        <v>5.819375</v>
      </c>
      <c r="K894" s="13">
        <f t="shared" si="40"/>
        <v>6.8730324074074076</v>
      </c>
    </row>
    <row r="895" spans="1:14">
      <c r="A895" s="21">
        <v>43310</v>
      </c>
      <c r="B895" s="22">
        <v>14</v>
      </c>
      <c r="C895" s="41">
        <v>69.593000000000004</v>
      </c>
      <c r="D895" s="41">
        <v>146.22389999999999</v>
      </c>
      <c r="E895" s="34">
        <f>VLOOKUP(A895,[1]GAS!$A$2:$B$215,2,FALSE)</f>
        <v>8.64</v>
      </c>
      <c r="F895" s="13">
        <f t="shared" si="39"/>
        <v>8.0547453703703695</v>
      </c>
      <c r="G895" s="13">
        <f t="shared" si="41"/>
        <v>16.924062499999998</v>
      </c>
      <c r="H895" s="21">
        <v>43310</v>
      </c>
      <c r="I895" s="22">
        <v>14</v>
      </c>
      <c r="J895" s="13">
        <f t="shared" si="40"/>
        <v>8.0547453703703695</v>
      </c>
      <c r="K895" s="13">
        <f t="shared" si="40"/>
        <v>16.924062499999998</v>
      </c>
    </row>
    <row r="896" spans="1:14">
      <c r="A896" s="21">
        <v>43310</v>
      </c>
      <c r="B896" s="22">
        <v>15</v>
      </c>
      <c r="C896" s="41">
        <v>79.976799999999997</v>
      </c>
      <c r="D896" s="41">
        <v>160.37960000000001</v>
      </c>
      <c r="E896" s="34">
        <f>VLOOKUP(A896,[1]GAS!$A$2:$B$215,2,FALSE)</f>
        <v>8.64</v>
      </c>
      <c r="F896" s="13">
        <f t="shared" si="39"/>
        <v>9.2565740740740736</v>
      </c>
      <c r="G896" s="13">
        <f t="shared" si="41"/>
        <v>18.562453703703703</v>
      </c>
      <c r="H896" s="21">
        <v>43310</v>
      </c>
      <c r="I896" s="22">
        <v>15</v>
      </c>
      <c r="J896" s="13">
        <f t="shared" si="40"/>
        <v>9.2565740740740736</v>
      </c>
      <c r="K896" s="13">
        <f t="shared" si="40"/>
        <v>18.562453703703703</v>
      </c>
    </row>
    <row r="897" spans="1:14">
      <c r="A897" s="21">
        <v>43310</v>
      </c>
      <c r="B897" s="22">
        <v>16</v>
      </c>
      <c r="C897" s="41">
        <v>88.643000000000001</v>
      </c>
      <c r="D897" s="41">
        <v>66.383200000000002</v>
      </c>
      <c r="E897" s="34">
        <f>VLOOKUP(A897,[1]GAS!$A$2:$B$215,2,FALSE)</f>
        <v>8.64</v>
      </c>
      <c r="F897" s="13">
        <f t="shared" si="39"/>
        <v>10.25960648148148</v>
      </c>
      <c r="G897" s="13">
        <f t="shared" si="41"/>
        <v>7.6832407407407404</v>
      </c>
      <c r="H897" s="21">
        <v>43310</v>
      </c>
      <c r="I897" s="22">
        <v>16</v>
      </c>
      <c r="J897" s="13">
        <f t="shared" si="40"/>
        <v>10.25960648148148</v>
      </c>
      <c r="K897" s="13">
        <f t="shared" si="40"/>
        <v>7.6832407407407404</v>
      </c>
    </row>
    <row r="898" spans="1:14">
      <c r="A898" s="21">
        <v>43310</v>
      </c>
      <c r="B898" s="22">
        <v>17</v>
      </c>
      <c r="C898" s="41">
        <v>88.969800000000006</v>
      </c>
      <c r="D898" s="41">
        <v>52.015500000000003</v>
      </c>
      <c r="E898" s="34">
        <f>VLOOKUP(A898,[1]GAS!$A$2:$B$215,2,FALSE)</f>
        <v>8.64</v>
      </c>
      <c r="F898" s="13">
        <f t="shared" si="39"/>
        <v>10.297430555555556</v>
      </c>
      <c r="G898" s="13">
        <f t="shared" si="41"/>
        <v>6.0203125000000002</v>
      </c>
      <c r="H898" s="21">
        <v>43310</v>
      </c>
      <c r="I898" s="22">
        <v>17</v>
      </c>
      <c r="J898" s="13">
        <f t="shared" si="40"/>
        <v>10.297430555555556</v>
      </c>
      <c r="K898" s="13">
        <f t="shared" si="40"/>
        <v>6.0203125000000002</v>
      </c>
    </row>
    <row r="899" spans="1:14">
      <c r="A899" s="21">
        <v>43310</v>
      </c>
      <c r="B899" s="22">
        <v>18</v>
      </c>
      <c r="C899" s="41">
        <v>99.238399999999999</v>
      </c>
      <c r="D899" s="41">
        <v>84.789500000000004</v>
      </c>
      <c r="E899" s="34">
        <f>VLOOKUP(A899,[1]GAS!$A$2:$B$215,2,FALSE)</f>
        <v>8.64</v>
      </c>
      <c r="F899" s="13">
        <f t="shared" ref="F899:F962" si="42">C899/E899</f>
        <v>11.485925925925924</v>
      </c>
      <c r="G899" s="13">
        <f t="shared" si="41"/>
        <v>9.813599537037037</v>
      </c>
      <c r="H899" s="21">
        <v>43310</v>
      </c>
      <c r="I899" s="22">
        <v>18</v>
      </c>
      <c r="J899" s="13">
        <f t="shared" ref="J899:K962" si="43">F899</f>
        <v>11.485925925925924</v>
      </c>
      <c r="K899" s="13">
        <f t="shared" si="43"/>
        <v>9.813599537037037</v>
      </c>
    </row>
    <row r="900" spans="1:14">
      <c r="A900" s="21">
        <v>43310</v>
      </c>
      <c r="B900" s="22">
        <v>19</v>
      </c>
      <c r="C900" s="41">
        <v>131.86519999999999</v>
      </c>
      <c r="D900" s="41">
        <v>102.0954</v>
      </c>
      <c r="E900" s="34">
        <f>VLOOKUP(A900,[1]GAS!$A$2:$B$215,2,FALSE)</f>
        <v>8.64</v>
      </c>
      <c r="F900" s="13">
        <f t="shared" si="42"/>
        <v>15.262175925925924</v>
      </c>
      <c r="G900" s="13">
        <f t="shared" ref="G900:G963" si="44">D900/E900</f>
        <v>11.816597222222221</v>
      </c>
      <c r="H900" s="21">
        <v>43310</v>
      </c>
      <c r="I900" s="22">
        <v>19</v>
      </c>
      <c r="J900" s="13">
        <f t="shared" si="43"/>
        <v>15.262175925925924</v>
      </c>
      <c r="K900" s="13">
        <f t="shared" si="43"/>
        <v>11.816597222222221</v>
      </c>
    </row>
    <row r="901" spans="1:14">
      <c r="A901" s="21">
        <v>43310</v>
      </c>
      <c r="B901" s="22">
        <v>20</v>
      </c>
      <c r="C901" s="41">
        <v>171.50489999999999</v>
      </c>
      <c r="D901" s="41">
        <v>65.623099999999994</v>
      </c>
      <c r="E901" s="34">
        <f>VLOOKUP(A901,[1]GAS!$A$2:$B$215,2,FALSE)</f>
        <v>8.64</v>
      </c>
      <c r="F901" s="13">
        <f t="shared" si="42"/>
        <v>19.850104166666664</v>
      </c>
      <c r="G901" s="13">
        <f t="shared" si="44"/>
        <v>7.5952662037037024</v>
      </c>
      <c r="H901" s="21">
        <v>43310</v>
      </c>
      <c r="I901" s="22">
        <v>20</v>
      </c>
      <c r="J901" s="13">
        <f t="shared" si="43"/>
        <v>19.850104166666664</v>
      </c>
      <c r="K901" s="13">
        <f t="shared" si="43"/>
        <v>7.5952662037037024</v>
      </c>
    </row>
    <row r="902" spans="1:14">
      <c r="A902" s="21">
        <v>43310</v>
      </c>
      <c r="B902" s="22">
        <v>21</v>
      </c>
      <c r="C902" s="41">
        <v>105.5793</v>
      </c>
      <c r="D902" s="41">
        <v>48.584200000000003</v>
      </c>
      <c r="E902" s="34">
        <f>VLOOKUP(A902,[1]GAS!$A$2:$B$215,2,FALSE)</f>
        <v>8.64</v>
      </c>
      <c r="F902" s="13">
        <f t="shared" si="42"/>
        <v>12.219826388888889</v>
      </c>
      <c r="G902" s="13">
        <f t="shared" si="44"/>
        <v>5.6231712962962961</v>
      </c>
      <c r="H902" s="21">
        <v>43310</v>
      </c>
      <c r="I902" s="22">
        <v>21</v>
      </c>
      <c r="J902" s="13">
        <f t="shared" si="43"/>
        <v>12.219826388888889</v>
      </c>
      <c r="K902" s="13">
        <f t="shared" si="43"/>
        <v>5.6231712962962961</v>
      </c>
    </row>
    <row r="903" spans="1:14">
      <c r="A903" s="21">
        <v>43311</v>
      </c>
      <c r="B903" s="22">
        <v>12</v>
      </c>
      <c r="C903" s="41">
        <v>70.589100000000002</v>
      </c>
      <c r="D903" s="41">
        <v>59.107500000000002</v>
      </c>
      <c r="E903" s="34">
        <f>VLOOKUP(A903,[1]GAS!$A$2:$B$215,2,FALSE)</f>
        <v>8.64</v>
      </c>
      <c r="F903" s="13">
        <f t="shared" si="42"/>
        <v>8.1700347222222227</v>
      </c>
      <c r="G903" s="13">
        <f t="shared" si="44"/>
        <v>6.841145833333333</v>
      </c>
      <c r="H903" s="21">
        <v>43311</v>
      </c>
      <c r="I903" s="22">
        <v>12</v>
      </c>
      <c r="J903" s="13">
        <f t="shared" si="43"/>
        <v>8.1700347222222227</v>
      </c>
      <c r="K903" s="13">
        <f t="shared" si="43"/>
        <v>6.841145833333333</v>
      </c>
      <c r="L903" s="20">
        <f>MAX(AVERAGE(C905:C908),AVERAGE(C906:C909),AVERAGE(C907:C910),AVERAGE(C908:C911),AVERAGE(C909:C912))</f>
        <v>187.50937499999998</v>
      </c>
      <c r="M903" s="20"/>
      <c r="N903" s="20">
        <f>MAX(AVERAGE(D905:D908),AVERAGE(D906:D909),AVERAGE(D907:D910),AVERAGE(D908:D911),AVERAGE(D909:D912))</f>
        <v>183.36772499999998</v>
      </c>
    </row>
    <row r="904" spans="1:14">
      <c r="A904" s="21">
        <v>43311</v>
      </c>
      <c r="B904" s="22">
        <v>13</v>
      </c>
      <c r="C904" s="41">
        <v>96.167599999999993</v>
      </c>
      <c r="D904" s="41">
        <v>60.735700000000001</v>
      </c>
      <c r="E904" s="34">
        <f>VLOOKUP(A904,[1]GAS!$A$2:$B$215,2,FALSE)</f>
        <v>8.64</v>
      </c>
      <c r="F904" s="13">
        <f t="shared" si="42"/>
        <v>11.130509259259258</v>
      </c>
      <c r="G904" s="13">
        <f t="shared" si="44"/>
        <v>7.0295949074074073</v>
      </c>
      <c r="H904" s="21">
        <v>43311</v>
      </c>
      <c r="I904" s="22">
        <v>13</v>
      </c>
      <c r="J904" s="13">
        <f t="shared" si="43"/>
        <v>11.130509259259258</v>
      </c>
      <c r="K904" s="13">
        <f t="shared" si="43"/>
        <v>7.0295949074074073</v>
      </c>
    </row>
    <row r="905" spans="1:14">
      <c r="A905" s="21">
        <v>43311</v>
      </c>
      <c r="B905" s="22">
        <v>14</v>
      </c>
      <c r="C905" s="41">
        <v>104.6865</v>
      </c>
      <c r="D905" s="41">
        <v>298.60140000000001</v>
      </c>
      <c r="E905" s="34">
        <f>VLOOKUP(A905,[1]GAS!$A$2:$B$215,2,FALSE)</f>
        <v>8.64</v>
      </c>
      <c r="F905" s="13">
        <f t="shared" si="42"/>
        <v>12.116493055555555</v>
      </c>
      <c r="G905" s="13">
        <f t="shared" si="44"/>
        <v>34.560347222222219</v>
      </c>
      <c r="H905" s="21">
        <v>43311</v>
      </c>
      <c r="I905" s="22">
        <v>14</v>
      </c>
      <c r="J905" s="13">
        <f t="shared" si="43"/>
        <v>12.116493055555555</v>
      </c>
      <c r="K905" s="13">
        <f t="shared" si="43"/>
        <v>34.560347222222219</v>
      </c>
    </row>
    <row r="906" spans="1:14">
      <c r="A906" s="21">
        <v>43311</v>
      </c>
      <c r="B906" s="22">
        <v>15</v>
      </c>
      <c r="C906" s="41">
        <v>119.0635</v>
      </c>
      <c r="D906" s="41">
        <v>167.86109999999999</v>
      </c>
      <c r="E906" s="34">
        <f>VLOOKUP(A906,[1]GAS!$A$2:$B$215,2,FALSE)</f>
        <v>8.64</v>
      </c>
      <c r="F906" s="13">
        <f t="shared" si="42"/>
        <v>13.780497685185185</v>
      </c>
      <c r="G906" s="13">
        <f t="shared" si="44"/>
        <v>19.428368055555552</v>
      </c>
      <c r="H906" s="21">
        <v>43311</v>
      </c>
      <c r="I906" s="22">
        <v>15</v>
      </c>
      <c r="J906" s="13">
        <f t="shared" si="43"/>
        <v>13.780497685185185</v>
      </c>
      <c r="K906" s="13">
        <f t="shared" si="43"/>
        <v>19.428368055555552</v>
      </c>
    </row>
    <row r="907" spans="1:14">
      <c r="A907" s="21">
        <v>43311</v>
      </c>
      <c r="B907" s="22">
        <v>16</v>
      </c>
      <c r="C907" s="41">
        <v>122.9966</v>
      </c>
      <c r="D907" s="41">
        <v>120.934</v>
      </c>
      <c r="E907" s="34">
        <f>VLOOKUP(A907,[1]GAS!$A$2:$B$215,2,FALSE)</f>
        <v>8.64</v>
      </c>
      <c r="F907" s="13">
        <f t="shared" si="42"/>
        <v>14.235717592592591</v>
      </c>
      <c r="G907" s="13">
        <f t="shared" si="44"/>
        <v>13.99699074074074</v>
      </c>
      <c r="H907" s="21">
        <v>43311</v>
      </c>
      <c r="I907" s="22">
        <v>16</v>
      </c>
      <c r="J907" s="13">
        <f t="shared" si="43"/>
        <v>14.235717592592591</v>
      </c>
      <c r="K907" s="13">
        <f t="shared" si="43"/>
        <v>13.99699074074074</v>
      </c>
    </row>
    <row r="908" spans="1:14">
      <c r="A908" s="21">
        <v>43311</v>
      </c>
      <c r="B908" s="22">
        <v>17</v>
      </c>
      <c r="C908" s="41">
        <v>125.9918</v>
      </c>
      <c r="D908" s="41">
        <v>129.76509999999999</v>
      </c>
      <c r="E908" s="34">
        <f>VLOOKUP(A908,[1]GAS!$A$2:$B$215,2,FALSE)</f>
        <v>8.64</v>
      </c>
      <c r="F908" s="13">
        <f t="shared" si="42"/>
        <v>14.582384259259259</v>
      </c>
      <c r="G908" s="13">
        <f t="shared" si="44"/>
        <v>15.019108796296294</v>
      </c>
      <c r="H908" s="21">
        <v>43311</v>
      </c>
      <c r="I908" s="22">
        <v>17</v>
      </c>
      <c r="J908" s="13">
        <f t="shared" si="43"/>
        <v>14.582384259259259</v>
      </c>
      <c r="K908" s="13">
        <f t="shared" si="43"/>
        <v>15.019108796296294</v>
      </c>
    </row>
    <row r="909" spans="1:14">
      <c r="A909" s="21">
        <v>43311</v>
      </c>
      <c r="B909" s="22">
        <v>18</v>
      </c>
      <c r="C909" s="41">
        <v>149.5009</v>
      </c>
      <c r="D909" s="41">
        <v>157.69730000000001</v>
      </c>
      <c r="E909" s="34">
        <f>VLOOKUP(A909,[1]GAS!$A$2:$B$215,2,FALSE)</f>
        <v>8.64</v>
      </c>
      <c r="F909" s="13">
        <f t="shared" si="42"/>
        <v>17.303344907407407</v>
      </c>
      <c r="G909" s="13">
        <f t="shared" si="44"/>
        <v>18.252002314814813</v>
      </c>
      <c r="H909" s="21">
        <v>43311</v>
      </c>
      <c r="I909" s="22">
        <v>18</v>
      </c>
      <c r="J909" s="13">
        <f t="shared" si="43"/>
        <v>17.303344907407407</v>
      </c>
      <c r="K909" s="13">
        <f t="shared" si="43"/>
        <v>18.252002314814813</v>
      </c>
    </row>
    <row r="910" spans="1:14">
      <c r="A910" s="21">
        <v>43311</v>
      </c>
      <c r="B910" s="22">
        <v>19</v>
      </c>
      <c r="C910" s="41">
        <v>227.25389999999999</v>
      </c>
      <c r="D910" s="41">
        <v>272.49079999999998</v>
      </c>
      <c r="E910" s="34">
        <f>VLOOKUP(A910,[1]GAS!$A$2:$B$215,2,FALSE)</f>
        <v>8.64</v>
      </c>
      <c r="F910" s="13">
        <f t="shared" si="42"/>
        <v>26.302534722222219</v>
      </c>
      <c r="G910" s="13">
        <f t="shared" si="44"/>
        <v>31.538287037037033</v>
      </c>
      <c r="H910" s="21">
        <v>43311</v>
      </c>
      <c r="I910" s="22">
        <v>19</v>
      </c>
      <c r="J910" s="13">
        <f t="shared" si="43"/>
        <v>26.302534722222219</v>
      </c>
      <c r="K910" s="13">
        <f t="shared" si="43"/>
        <v>31.538287037037033</v>
      </c>
    </row>
    <row r="911" spans="1:14">
      <c r="A911" s="21">
        <v>43311</v>
      </c>
      <c r="B911" s="22">
        <v>20</v>
      </c>
      <c r="C911" s="41">
        <v>240.13480000000001</v>
      </c>
      <c r="D911" s="41">
        <v>173.51769999999999</v>
      </c>
      <c r="E911" s="34">
        <f>VLOOKUP(A911,[1]GAS!$A$2:$B$215,2,FALSE)</f>
        <v>8.64</v>
      </c>
      <c r="F911" s="13">
        <f t="shared" si="42"/>
        <v>27.79337962962963</v>
      </c>
      <c r="G911" s="13">
        <f t="shared" si="44"/>
        <v>20.083067129629626</v>
      </c>
      <c r="H911" s="21">
        <v>43311</v>
      </c>
      <c r="I911" s="22">
        <v>20</v>
      </c>
      <c r="J911" s="13">
        <f t="shared" si="43"/>
        <v>27.79337962962963</v>
      </c>
      <c r="K911" s="13">
        <f t="shared" si="43"/>
        <v>20.083067129629626</v>
      </c>
    </row>
    <row r="912" spans="1:14">
      <c r="A912" s="21">
        <v>43311</v>
      </c>
      <c r="B912" s="22">
        <v>21</v>
      </c>
      <c r="C912" s="41">
        <v>133.14789999999999</v>
      </c>
      <c r="D912" s="41">
        <v>63.422800000000002</v>
      </c>
      <c r="E912" s="34">
        <f>VLOOKUP(A912,[1]GAS!$A$2:$B$215,2,FALSE)</f>
        <v>8.64</v>
      </c>
      <c r="F912" s="13">
        <f t="shared" si="42"/>
        <v>15.410636574074072</v>
      </c>
      <c r="G912" s="13">
        <f t="shared" si="44"/>
        <v>7.3406018518518517</v>
      </c>
      <c r="H912" s="21">
        <v>43311</v>
      </c>
      <c r="I912" s="22">
        <v>21</v>
      </c>
      <c r="J912" s="13">
        <f t="shared" si="43"/>
        <v>15.410636574074072</v>
      </c>
      <c r="K912" s="13">
        <f t="shared" si="43"/>
        <v>7.3406018518518517</v>
      </c>
    </row>
    <row r="913" spans="1:14">
      <c r="A913" s="21">
        <v>43312</v>
      </c>
      <c r="B913" s="22">
        <v>12</v>
      </c>
      <c r="C913" s="41">
        <v>66.955600000000004</v>
      </c>
      <c r="D913" s="41">
        <v>60.205199999999998</v>
      </c>
      <c r="E913" s="34">
        <f>VLOOKUP(A913,[1]GAS!$A$2:$B$215,2,FALSE)</f>
        <v>8.2200000000000006</v>
      </c>
      <c r="F913" s="13">
        <f t="shared" si="42"/>
        <v>8.1454501216545019</v>
      </c>
      <c r="G913" s="13">
        <f t="shared" si="44"/>
        <v>7.3242335766423352</v>
      </c>
      <c r="H913" s="21">
        <v>43312</v>
      </c>
      <c r="I913" s="22">
        <v>12</v>
      </c>
      <c r="J913" s="13">
        <f t="shared" si="43"/>
        <v>8.1454501216545019</v>
      </c>
      <c r="K913" s="13">
        <f t="shared" si="43"/>
        <v>7.3242335766423352</v>
      </c>
      <c r="L913" s="20">
        <f>MAX(AVERAGE(C915:C918),AVERAGE(C916:C919),AVERAGE(C917:C920),AVERAGE(C918:C921),AVERAGE(C919:C922))</f>
        <v>153.94347500000001</v>
      </c>
      <c r="M913" s="20"/>
      <c r="N913" s="20">
        <f>MAX(AVERAGE(D915:D918),AVERAGE(D916:D919),AVERAGE(D917:D920),AVERAGE(D918:D921),AVERAGE(D919:D922))</f>
        <v>107.76440000000001</v>
      </c>
    </row>
    <row r="914" spans="1:14">
      <c r="A914" s="21">
        <v>43312</v>
      </c>
      <c r="B914" s="22">
        <v>13</v>
      </c>
      <c r="C914" s="41">
        <v>78.280900000000003</v>
      </c>
      <c r="D914" s="41">
        <v>106.9303</v>
      </c>
      <c r="E914" s="34">
        <f>VLOOKUP(A914,[1]GAS!$A$2:$B$215,2,FALSE)</f>
        <v>8.2200000000000006</v>
      </c>
      <c r="F914" s="13">
        <f t="shared" si="42"/>
        <v>9.5232238442822386</v>
      </c>
      <c r="G914" s="13">
        <f t="shared" si="44"/>
        <v>13.008552311435523</v>
      </c>
      <c r="H914" s="21">
        <v>43312</v>
      </c>
      <c r="I914" s="22">
        <v>13</v>
      </c>
      <c r="J914" s="13">
        <f t="shared" si="43"/>
        <v>9.5232238442822386</v>
      </c>
      <c r="K914" s="13">
        <f t="shared" si="43"/>
        <v>13.008552311435523</v>
      </c>
    </row>
    <row r="915" spans="1:14">
      <c r="A915" s="21">
        <v>43312</v>
      </c>
      <c r="B915" s="22">
        <v>14</v>
      </c>
      <c r="C915" s="41">
        <v>102.30759999999999</v>
      </c>
      <c r="D915" s="41">
        <v>67.877300000000005</v>
      </c>
      <c r="E915" s="34">
        <f>VLOOKUP(A915,[1]GAS!$A$2:$B$215,2,FALSE)</f>
        <v>8.2200000000000006</v>
      </c>
      <c r="F915" s="13">
        <f t="shared" si="42"/>
        <v>12.446180048661798</v>
      </c>
      <c r="G915" s="13">
        <f t="shared" si="44"/>
        <v>8.2575790754257916</v>
      </c>
      <c r="H915" s="21">
        <v>43312</v>
      </c>
      <c r="I915" s="22">
        <v>14</v>
      </c>
      <c r="J915" s="13">
        <f t="shared" si="43"/>
        <v>12.446180048661798</v>
      </c>
      <c r="K915" s="13">
        <f t="shared" si="43"/>
        <v>8.2575790754257916</v>
      </c>
    </row>
    <row r="916" spans="1:14">
      <c r="A916" s="21">
        <v>43312</v>
      </c>
      <c r="B916" s="22">
        <v>15</v>
      </c>
      <c r="C916" s="41">
        <v>107.2805</v>
      </c>
      <c r="D916" s="41">
        <v>74.102000000000004</v>
      </c>
      <c r="E916" s="34">
        <f>VLOOKUP(A916,[1]GAS!$A$2:$B$215,2,FALSE)</f>
        <v>8.2200000000000006</v>
      </c>
      <c r="F916" s="13">
        <f t="shared" si="42"/>
        <v>13.051155717761556</v>
      </c>
      <c r="G916" s="13">
        <f t="shared" si="44"/>
        <v>9.0148418491484179</v>
      </c>
      <c r="H916" s="21">
        <v>43312</v>
      </c>
      <c r="I916" s="22">
        <v>15</v>
      </c>
      <c r="J916" s="13">
        <f t="shared" si="43"/>
        <v>13.051155717761556</v>
      </c>
      <c r="K916" s="13">
        <f t="shared" si="43"/>
        <v>9.0148418491484179</v>
      </c>
    </row>
    <row r="917" spans="1:14">
      <c r="A917" s="21">
        <v>43312</v>
      </c>
      <c r="B917" s="22">
        <v>16</v>
      </c>
      <c r="C917" s="41">
        <v>110.8152</v>
      </c>
      <c r="D917" s="41">
        <v>73.109800000000007</v>
      </c>
      <c r="E917" s="34">
        <f>VLOOKUP(A917,[1]GAS!$A$2:$B$215,2,FALSE)</f>
        <v>8.2200000000000006</v>
      </c>
      <c r="F917" s="13">
        <f t="shared" si="42"/>
        <v>13.481167883211679</v>
      </c>
      <c r="G917" s="13">
        <f t="shared" si="44"/>
        <v>8.8941362530413635</v>
      </c>
      <c r="H917" s="21">
        <v>43312</v>
      </c>
      <c r="I917" s="22">
        <v>16</v>
      </c>
      <c r="J917" s="13">
        <f t="shared" si="43"/>
        <v>13.481167883211679</v>
      </c>
      <c r="K917" s="13">
        <f t="shared" si="43"/>
        <v>8.8941362530413635</v>
      </c>
    </row>
    <row r="918" spans="1:14">
      <c r="A918" s="21">
        <v>43312</v>
      </c>
      <c r="B918" s="22">
        <v>17</v>
      </c>
      <c r="C918" s="41">
        <v>115.88760000000001</v>
      </c>
      <c r="D918" s="41">
        <v>113.0789</v>
      </c>
      <c r="E918" s="34">
        <f>VLOOKUP(A918,[1]GAS!$A$2:$B$215,2,FALSE)</f>
        <v>8.2200000000000006</v>
      </c>
      <c r="F918" s="13">
        <f t="shared" si="42"/>
        <v>14.098248175182482</v>
      </c>
      <c r="G918" s="13">
        <f t="shared" si="44"/>
        <v>13.756557177615571</v>
      </c>
      <c r="H918" s="21">
        <v>43312</v>
      </c>
      <c r="I918" s="22">
        <v>17</v>
      </c>
      <c r="J918" s="13">
        <f t="shared" si="43"/>
        <v>14.098248175182482</v>
      </c>
      <c r="K918" s="13">
        <f t="shared" si="43"/>
        <v>13.756557177615571</v>
      </c>
    </row>
    <row r="919" spans="1:14">
      <c r="A919" s="21">
        <v>43312</v>
      </c>
      <c r="B919" s="22">
        <v>18</v>
      </c>
      <c r="C919" s="41">
        <v>132.1671</v>
      </c>
      <c r="D919" s="41">
        <v>109.38290000000001</v>
      </c>
      <c r="E919" s="34">
        <f>VLOOKUP(A919,[1]GAS!$A$2:$B$215,2,FALSE)</f>
        <v>8.2200000000000006</v>
      </c>
      <c r="F919" s="13">
        <f t="shared" si="42"/>
        <v>16.078722627737225</v>
      </c>
      <c r="G919" s="13">
        <f t="shared" si="44"/>
        <v>13.306922141119221</v>
      </c>
      <c r="H919" s="21">
        <v>43312</v>
      </c>
      <c r="I919" s="22">
        <v>18</v>
      </c>
      <c r="J919" s="13">
        <f t="shared" si="43"/>
        <v>16.078722627737225</v>
      </c>
      <c r="K919" s="13">
        <f t="shared" si="43"/>
        <v>13.306922141119221</v>
      </c>
    </row>
    <row r="920" spans="1:14">
      <c r="A920" s="21">
        <v>43312</v>
      </c>
      <c r="B920" s="22">
        <v>19</v>
      </c>
      <c r="C920" s="41">
        <v>201.59649999999999</v>
      </c>
      <c r="D920" s="41">
        <v>106.01130000000001</v>
      </c>
      <c r="E920" s="34">
        <f>VLOOKUP(A920,[1]GAS!$A$2:$B$215,2,FALSE)</f>
        <v>8.2200000000000006</v>
      </c>
      <c r="F920" s="13">
        <f t="shared" si="42"/>
        <v>24.525121654501213</v>
      </c>
      <c r="G920" s="13">
        <f t="shared" si="44"/>
        <v>12.896751824817517</v>
      </c>
      <c r="H920" s="21">
        <v>43312</v>
      </c>
      <c r="I920" s="22">
        <v>19</v>
      </c>
      <c r="J920" s="13">
        <f t="shared" si="43"/>
        <v>24.525121654501213</v>
      </c>
      <c r="K920" s="13">
        <f t="shared" si="43"/>
        <v>12.896751824817517</v>
      </c>
    </row>
    <row r="921" spans="1:14">
      <c r="A921" s="21">
        <v>43312</v>
      </c>
      <c r="B921" s="22">
        <v>20</v>
      </c>
      <c r="C921" s="41">
        <v>166.12270000000001</v>
      </c>
      <c r="D921" s="41">
        <v>102.58450000000001</v>
      </c>
      <c r="E921" s="34">
        <f>VLOOKUP(A921,[1]GAS!$A$2:$B$215,2,FALSE)</f>
        <v>8.2200000000000006</v>
      </c>
      <c r="F921" s="13">
        <f t="shared" si="42"/>
        <v>20.209574209245741</v>
      </c>
      <c r="G921" s="13">
        <f t="shared" si="44"/>
        <v>12.479866180048662</v>
      </c>
      <c r="H921" s="21">
        <v>43312</v>
      </c>
      <c r="I921" s="22">
        <v>20</v>
      </c>
      <c r="J921" s="13">
        <f t="shared" si="43"/>
        <v>20.209574209245741</v>
      </c>
      <c r="K921" s="13">
        <f t="shared" si="43"/>
        <v>12.479866180048662</v>
      </c>
    </row>
    <row r="922" spans="1:14">
      <c r="A922" s="21">
        <v>43312</v>
      </c>
      <c r="B922" s="22">
        <v>21</v>
      </c>
      <c r="C922" s="41">
        <v>105.8995</v>
      </c>
      <c r="D922" s="41">
        <v>84.739000000000004</v>
      </c>
      <c r="E922" s="34">
        <f>VLOOKUP(A922,[1]GAS!$A$2:$B$215,2,FALSE)</f>
        <v>8.2200000000000006</v>
      </c>
      <c r="F922" s="13">
        <f t="shared" si="42"/>
        <v>12.883150851581508</v>
      </c>
      <c r="G922" s="13">
        <f t="shared" si="44"/>
        <v>10.308880778588808</v>
      </c>
      <c r="H922" s="21">
        <v>43312</v>
      </c>
      <c r="I922" s="22">
        <v>21</v>
      </c>
      <c r="J922" s="13">
        <f t="shared" si="43"/>
        <v>12.883150851581508</v>
      </c>
      <c r="K922" s="13">
        <f t="shared" si="43"/>
        <v>10.308880778588808</v>
      </c>
    </row>
    <row r="923" spans="1:14">
      <c r="A923" s="21">
        <v>43313</v>
      </c>
      <c r="B923" s="22">
        <v>12</v>
      </c>
      <c r="C923" s="41">
        <v>63.2254</v>
      </c>
      <c r="D923" s="41">
        <v>59.9</v>
      </c>
      <c r="E923" s="34">
        <f>VLOOKUP(A923,[1]GAS!$A$2:$B$215,2,FALSE)</f>
        <v>8.7550000000000008</v>
      </c>
      <c r="F923" s="13">
        <f t="shared" si="42"/>
        <v>7.2216333523700733</v>
      </c>
      <c r="G923" s="13">
        <f t="shared" si="44"/>
        <v>6.8418046830382631</v>
      </c>
      <c r="H923" s="21">
        <v>43313</v>
      </c>
      <c r="I923" s="22">
        <v>12</v>
      </c>
      <c r="J923" s="13">
        <f t="shared" si="43"/>
        <v>7.2216333523700733</v>
      </c>
      <c r="K923" s="13">
        <f t="shared" si="43"/>
        <v>6.8418046830382631</v>
      </c>
      <c r="L923" s="20">
        <f>MAX(AVERAGE(C925:C928),AVERAGE(C926:C929),AVERAGE(C927:C930),AVERAGE(C928:C931),AVERAGE(C929:C932))</f>
        <v>159.210475</v>
      </c>
      <c r="M923" s="20"/>
      <c r="N923" s="20">
        <f>MAX(AVERAGE(D925:D928),AVERAGE(D926:D929),AVERAGE(D927:D930),AVERAGE(D928:D931),AVERAGE(D929:D932))</f>
        <v>252.548475</v>
      </c>
    </row>
    <row r="924" spans="1:14">
      <c r="A924" s="21">
        <v>43313</v>
      </c>
      <c r="B924" s="22">
        <v>13</v>
      </c>
      <c r="C924" s="41">
        <v>77.676400000000001</v>
      </c>
      <c r="D924" s="41">
        <v>63.411799999999999</v>
      </c>
      <c r="E924" s="34">
        <f>VLOOKUP(A924,[1]GAS!$A$2:$B$215,2,FALSE)</f>
        <v>8.7550000000000008</v>
      </c>
      <c r="F924" s="13">
        <f t="shared" si="42"/>
        <v>8.8722330097087365</v>
      </c>
      <c r="G924" s="13">
        <f t="shared" si="44"/>
        <v>7.2429240434037689</v>
      </c>
      <c r="H924" s="21">
        <v>43313</v>
      </c>
      <c r="I924" s="22">
        <v>13</v>
      </c>
      <c r="J924" s="13">
        <f t="shared" si="43"/>
        <v>8.8722330097087365</v>
      </c>
      <c r="K924" s="13">
        <f t="shared" si="43"/>
        <v>7.2429240434037689</v>
      </c>
    </row>
    <row r="925" spans="1:14">
      <c r="A925" s="21">
        <v>43313</v>
      </c>
      <c r="B925" s="22">
        <v>14</v>
      </c>
      <c r="C925" s="41">
        <v>87.978700000000003</v>
      </c>
      <c r="D925" s="41">
        <v>203.70349999999999</v>
      </c>
      <c r="E925" s="34">
        <f>VLOOKUP(A925,[1]GAS!$A$2:$B$215,2,FALSE)</f>
        <v>8.7550000000000008</v>
      </c>
      <c r="F925" s="13">
        <f t="shared" si="42"/>
        <v>10.048966304968589</v>
      </c>
      <c r="G925" s="13">
        <f t="shared" si="44"/>
        <v>23.267104511707593</v>
      </c>
      <c r="H925" s="21">
        <v>43313</v>
      </c>
      <c r="I925" s="22">
        <v>14</v>
      </c>
      <c r="J925" s="13">
        <f t="shared" si="43"/>
        <v>10.048966304968589</v>
      </c>
      <c r="K925" s="13">
        <f t="shared" si="43"/>
        <v>23.267104511707593</v>
      </c>
    </row>
    <row r="926" spans="1:14">
      <c r="A926" s="21">
        <v>43313</v>
      </c>
      <c r="B926" s="22">
        <v>15</v>
      </c>
      <c r="C926" s="41">
        <v>114.2244</v>
      </c>
      <c r="D926" s="41">
        <v>205.1233</v>
      </c>
      <c r="E926" s="34">
        <f>VLOOKUP(A926,[1]GAS!$A$2:$B$215,2,FALSE)</f>
        <v>8.7550000000000008</v>
      </c>
      <c r="F926" s="13">
        <f t="shared" si="42"/>
        <v>13.046761850371215</v>
      </c>
      <c r="G926" s="13">
        <f t="shared" si="44"/>
        <v>23.42927470017133</v>
      </c>
      <c r="H926" s="21">
        <v>43313</v>
      </c>
      <c r="I926" s="22">
        <v>15</v>
      </c>
      <c r="J926" s="13">
        <f t="shared" si="43"/>
        <v>13.046761850371215</v>
      </c>
      <c r="K926" s="13">
        <f t="shared" si="43"/>
        <v>23.42927470017133</v>
      </c>
    </row>
    <row r="927" spans="1:14">
      <c r="A927" s="21">
        <v>43313</v>
      </c>
      <c r="B927" s="22">
        <v>16</v>
      </c>
      <c r="C927" s="41">
        <v>106.4342</v>
      </c>
      <c r="D927" s="41">
        <v>133.37299999999999</v>
      </c>
      <c r="E927" s="34">
        <f>VLOOKUP(A927,[1]GAS!$A$2:$B$215,2,FALSE)</f>
        <v>8.7550000000000008</v>
      </c>
      <c r="F927" s="13">
        <f t="shared" si="42"/>
        <v>12.15696173615077</v>
      </c>
      <c r="G927" s="13">
        <f t="shared" si="44"/>
        <v>15.233923472301539</v>
      </c>
      <c r="H927" s="21">
        <v>43313</v>
      </c>
      <c r="I927" s="22">
        <v>16</v>
      </c>
      <c r="J927" s="13">
        <f t="shared" si="43"/>
        <v>12.15696173615077</v>
      </c>
      <c r="K927" s="13">
        <f t="shared" si="43"/>
        <v>15.233923472301539</v>
      </c>
    </row>
    <row r="928" spans="1:14">
      <c r="A928" s="21">
        <v>43313</v>
      </c>
      <c r="B928" s="22">
        <v>17</v>
      </c>
      <c r="C928" s="41">
        <v>119.24209999999999</v>
      </c>
      <c r="D928" s="41">
        <v>284.8877</v>
      </c>
      <c r="E928" s="34">
        <f>VLOOKUP(A928,[1]GAS!$A$2:$B$215,2,FALSE)</f>
        <v>8.7550000000000008</v>
      </c>
      <c r="F928" s="13">
        <f t="shared" si="42"/>
        <v>13.619885779554538</v>
      </c>
      <c r="G928" s="13">
        <f t="shared" si="44"/>
        <v>32.54</v>
      </c>
      <c r="H928" s="21">
        <v>43313</v>
      </c>
      <c r="I928" s="22">
        <v>17</v>
      </c>
      <c r="J928" s="13">
        <f t="shared" si="43"/>
        <v>13.619885779554538</v>
      </c>
      <c r="K928" s="13">
        <f t="shared" si="43"/>
        <v>32.54</v>
      </c>
    </row>
    <row r="929" spans="1:14">
      <c r="A929" s="21">
        <v>43313</v>
      </c>
      <c r="B929" s="22">
        <v>18</v>
      </c>
      <c r="C929" s="41">
        <v>150.27950000000001</v>
      </c>
      <c r="D929" s="41">
        <v>125.01430000000001</v>
      </c>
      <c r="E929" s="34">
        <f>VLOOKUP(A929,[1]GAS!$A$2:$B$215,2,FALSE)</f>
        <v>8.7550000000000008</v>
      </c>
      <c r="F929" s="13">
        <f t="shared" si="42"/>
        <v>17.164991433466589</v>
      </c>
      <c r="G929" s="13">
        <f t="shared" si="44"/>
        <v>14.279189034837236</v>
      </c>
      <c r="H929" s="21">
        <v>43313</v>
      </c>
      <c r="I929" s="22">
        <v>18</v>
      </c>
      <c r="J929" s="13">
        <f t="shared" si="43"/>
        <v>17.164991433466589</v>
      </c>
      <c r="K929" s="13">
        <f t="shared" si="43"/>
        <v>14.279189034837236</v>
      </c>
    </row>
    <row r="930" spans="1:14">
      <c r="A930" s="21">
        <v>43313</v>
      </c>
      <c r="B930" s="22">
        <v>19</v>
      </c>
      <c r="C930" s="41">
        <v>193.72919999999999</v>
      </c>
      <c r="D930" s="41">
        <v>437.23480000000001</v>
      </c>
      <c r="E930" s="34">
        <f>VLOOKUP(A930,[1]GAS!$A$2:$B$215,2,FALSE)</f>
        <v>8.7550000000000008</v>
      </c>
      <c r="F930" s="13">
        <f t="shared" si="42"/>
        <v>22.127835522558534</v>
      </c>
      <c r="G930" s="13">
        <f t="shared" si="44"/>
        <v>49.941153626499137</v>
      </c>
      <c r="H930" s="21">
        <v>43313</v>
      </c>
      <c r="I930" s="22">
        <v>19</v>
      </c>
      <c r="J930" s="13">
        <f t="shared" si="43"/>
        <v>22.127835522558534</v>
      </c>
      <c r="K930" s="13">
        <f t="shared" si="43"/>
        <v>49.941153626499137</v>
      </c>
    </row>
    <row r="931" spans="1:14">
      <c r="A931" s="21">
        <v>43313</v>
      </c>
      <c r="B931" s="22">
        <v>20</v>
      </c>
      <c r="C931" s="41">
        <v>173.59110000000001</v>
      </c>
      <c r="D931" s="41">
        <v>163.05709999999999</v>
      </c>
      <c r="E931" s="34">
        <f>VLOOKUP(A931,[1]GAS!$A$2:$B$215,2,FALSE)</f>
        <v>8.7550000000000008</v>
      </c>
      <c r="F931" s="13">
        <f t="shared" si="42"/>
        <v>19.827652769845802</v>
      </c>
      <c r="G931" s="13">
        <f t="shared" si="44"/>
        <v>18.624454597372928</v>
      </c>
      <c r="H931" s="21">
        <v>43313</v>
      </c>
      <c r="I931" s="22">
        <v>20</v>
      </c>
      <c r="J931" s="13">
        <f t="shared" si="43"/>
        <v>19.827652769845802</v>
      </c>
      <c r="K931" s="13">
        <f t="shared" si="43"/>
        <v>18.624454597372928</v>
      </c>
    </row>
    <row r="932" spans="1:14">
      <c r="A932" s="21">
        <v>43313</v>
      </c>
      <c r="B932" s="22">
        <v>21</v>
      </c>
      <c r="C932" s="41">
        <v>110.3172</v>
      </c>
      <c r="D932" s="41">
        <v>92.926000000000002</v>
      </c>
      <c r="E932" s="34">
        <f>VLOOKUP(A932,[1]GAS!$A$2:$B$215,2,FALSE)</f>
        <v>8.7550000000000008</v>
      </c>
      <c r="F932" s="13">
        <f t="shared" si="42"/>
        <v>12.60047972587093</v>
      </c>
      <c r="G932" s="13">
        <f t="shared" si="44"/>
        <v>10.614049114791547</v>
      </c>
      <c r="H932" s="21">
        <v>43313</v>
      </c>
      <c r="I932" s="22">
        <v>21</v>
      </c>
      <c r="J932" s="13">
        <f t="shared" si="43"/>
        <v>12.60047972587093</v>
      </c>
      <c r="K932" s="13">
        <f t="shared" si="43"/>
        <v>10.614049114791547</v>
      </c>
    </row>
    <row r="933" spans="1:14">
      <c r="A933" s="21">
        <v>43314</v>
      </c>
      <c r="B933" s="22">
        <v>12</v>
      </c>
      <c r="C933" s="41">
        <v>73.269099999999995</v>
      </c>
      <c r="D933" s="41">
        <v>95.238699999999994</v>
      </c>
      <c r="E933" s="34">
        <f>VLOOKUP(A933,[1]GAS!$A$2:$B$215,2,FALSE)</f>
        <v>9.7449999999999992</v>
      </c>
      <c r="F933" s="13">
        <f t="shared" si="42"/>
        <v>7.5186351975371988</v>
      </c>
      <c r="G933" s="13">
        <f t="shared" si="44"/>
        <v>9.7730836326321189</v>
      </c>
      <c r="H933" s="21">
        <v>43314</v>
      </c>
      <c r="I933" s="22">
        <v>12</v>
      </c>
      <c r="J933" s="13">
        <f t="shared" si="43"/>
        <v>7.5186351975371988</v>
      </c>
      <c r="K933" s="13">
        <f t="shared" si="43"/>
        <v>9.7730836326321189</v>
      </c>
      <c r="L933" s="20">
        <f>MAX(AVERAGE(C935:C938),AVERAGE(C936:C939),AVERAGE(C937:C940),AVERAGE(C938:C941),AVERAGE(C939:C942))</f>
        <v>129.76954999999998</v>
      </c>
      <c r="M933" s="20"/>
      <c r="N933" s="20">
        <f>MAX(AVERAGE(D935:D938),AVERAGE(D936:D939),AVERAGE(D937:D940),AVERAGE(D938:D941),AVERAGE(D939:D942))</f>
        <v>99.280924999999996</v>
      </c>
    </row>
    <row r="934" spans="1:14">
      <c r="A934" s="21">
        <v>43314</v>
      </c>
      <c r="B934" s="22">
        <v>13</v>
      </c>
      <c r="C934" s="41">
        <v>91.273300000000006</v>
      </c>
      <c r="D934" s="41">
        <v>174.0462</v>
      </c>
      <c r="E934" s="34">
        <f>VLOOKUP(A934,[1]GAS!$A$2:$B$215,2,FALSE)</f>
        <v>9.7449999999999992</v>
      </c>
      <c r="F934" s="13">
        <f t="shared" si="42"/>
        <v>9.3661672652642398</v>
      </c>
      <c r="G934" s="13">
        <f t="shared" si="44"/>
        <v>17.860051308363264</v>
      </c>
      <c r="H934" s="21">
        <v>43314</v>
      </c>
      <c r="I934" s="22">
        <v>13</v>
      </c>
      <c r="J934" s="13">
        <f t="shared" si="43"/>
        <v>9.3661672652642398</v>
      </c>
      <c r="K934" s="13">
        <f t="shared" si="43"/>
        <v>17.860051308363264</v>
      </c>
    </row>
    <row r="935" spans="1:14">
      <c r="A935" s="21">
        <v>43314</v>
      </c>
      <c r="B935" s="22">
        <v>14</v>
      </c>
      <c r="C935" s="41">
        <v>97.186499999999995</v>
      </c>
      <c r="D935" s="41">
        <v>95.015299999999996</v>
      </c>
      <c r="E935" s="34">
        <f>VLOOKUP(A935,[1]GAS!$A$2:$B$215,2,FALSE)</f>
        <v>9.7449999999999992</v>
      </c>
      <c r="F935" s="13">
        <f t="shared" si="42"/>
        <v>9.9729604925602882</v>
      </c>
      <c r="G935" s="13">
        <f t="shared" si="44"/>
        <v>9.7501590559261171</v>
      </c>
      <c r="H935" s="21">
        <v>43314</v>
      </c>
      <c r="I935" s="22">
        <v>14</v>
      </c>
      <c r="J935" s="13">
        <f t="shared" si="43"/>
        <v>9.9729604925602882</v>
      </c>
      <c r="K935" s="13">
        <f t="shared" si="43"/>
        <v>9.7501590559261171</v>
      </c>
    </row>
    <row r="936" spans="1:14">
      <c r="A936" s="21">
        <v>43314</v>
      </c>
      <c r="B936" s="22">
        <v>15</v>
      </c>
      <c r="C936" s="41">
        <v>119.30670000000001</v>
      </c>
      <c r="D936" s="41">
        <v>110.2681</v>
      </c>
      <c r="E936" s="34">
        <f>VLOOKUP(A936,[1]GAS!$A$2:$B$215,2,FALSE)</f>
        <v>9.7449999999999992</v>
      </c>
      <c r="F936" s="13">
        <f t="shared" si="42"/>
        <v>12.242863006670088</v>
      </c>
      <c r="G936" s="13">
        <f t="shared" si="44"/>
        <v>11.315351462288355</v>
      </c>
      <c r="H936" s="21">
        <v>43314</v>
      </c>
      <c r="I936" s="22">
        <v>15</v>
      </c>
      <c r="J936" s="13">
        <f t="shared" si="43"/>
        <v>12.242863006670088</v>
      </c>
      <c r="K936" s="13">
        <f t="shared" si="43"/>
        <v>11.315351462288355</v>
      </c>
    </row>
    <row r="937" spans="1:14">
      <c r="A937" s="21">
        <v>43314</v>
      </c>
      <c r="B937" s="22">
        <v>16</v>
      </c>
      <c r="C937" s="41">
        <v>108.2131</v>
      </c>
      <c r="D937" s="41">
        <v>72.4358</v>
      </c>
      <c r="E937" s="34">
        <f>VLOOKUP(A937,[1]GAS!$A$2:$B$215,2,FALSE)</f>
        <v>9.7449999999999992</v>
      </c>
      <c r="F937" s="13">
        <f t="shared" si="42"/>
        <v>11.104474089276552</v>
      </c>
      <c r="G937" s="13">
        <f t="shared" si="44"/>
        <v>7.4331246793227299</v>
      </c>
      <c r="H937" s="21">
        <v>43314</v>
      </c>
      <c r="I937" s="22">
        <v>16</v>
      </c>
      <c r="J937" s="13">
        <f t="shared" si="43"/>
        <v>11.104474089276552</v>
      </c>
      <c r="K937" s="13">
        <f t="shared" si="43"/>
        <v>7.4331246793227299</v>
      </c>
    </row>
    <row r="938" spans="1:14">
      <c r="A938" s="21">
        <v>43314</v>
      </c>
      <c r="B938" s="22">
        <v>17</v>
      </c>
      <c r="C938" s="41">
        <v>124.66930000000001</v>
      </c>
      <c r="D938" s="41">
        <v>104.4344</v>
      </c>
      <c r="E938" s="34">
        <f>VLOOKUP(A938,[1]GAS!$A$2:$B$215,2,FALSE)</f>
        <v>9.7449999999999992</v>
      </c>
      <c r="F938" s="13">
        <f t="shared" si="42"/>
        <v>12.793155464340689</v>
      </c>
      <c r="G938" s="13">
        <f t="shared" si="44"/>
        <v>10.716716264751154</v>
      </c>
      <c r="H938" s="21">
        <v>43314</v>
      </c>
      <c r="I938" s="22">
        <v>17</v>
      </c>
      <c r="J938" s="13">
        <f t="shared" si="43"/>
        <v>12.793155464340689</v>
      </c>
      <c r="K938" s="13">
        <f t="shared" si="43"/>
        <v>10.716716264751154</v>
      </c>
    </row>
    <row r="939" spans="1:14">
      <c r="A939" s="21">
        <v>43314</v>
      </c>
      <c r="B939" s="22">
        <v>18</v>
      </c>
      <c r="C939" s="41">
        <v>121.8635</v>
      </c>
      <c r="D939" s="41">
        <v>70.341999999999999</v>
      </c>
      <c r="E939" s="34">
        <f>VLOOKUP(A939,[1]GAS!$A$2:$B$215,2,FALSE)</f>
        <v>9.7449999999999992</v>
      </c>
      <c r="F939" s="13">
        <f t="shared" si="42"/>
        <v>12.505233453052849</v>
      </c>
      <c r="G939" s="13">
        <f t="shared" si="44"/>
        <v>7.2182657773217036</v>
      </c>
      <c r="H939" s="21">
        <v>43314</v>
      </c>
      <c r="I939" s="22">
        <v>18</v>
      </c>
      <c r="J939" s="13">
        <f t="shared" si="43"/>
        <v>12.505233453052849</v>
      </c>
      <c r="K939" s="13">
        <f t="shared" si="43"/>
        <v>7.2182657773217036</v>
      </c>
    </row>
    <row r="940" spans="1:14">
      <c r="A940" s="21">
        <v>43314</v>
      </c>
      <c r="B940" s="22">
        <v>19</v>
      </c>
      <c r="C940" s="41">
        <v>132.5651</v>
      </c>
      <c r="D940" s="41">
        <v>93.480800000000002</v>
      </c>
      <c r="E940" s="34">
        <f>VLOOKUP(A940,[1]GAS!$A$2:$B$215,2,FALSE)</f>
        <v>9.7449999999999992</v>
      </c>
      <c r="F940" s="13">
        <f t="shared" si="42"/>
        <v>13.603396613648027</v>
      </c>
      <c r="G940" s="13">
        <f t="shared" si="44"/>
        <v>9.5926936890713197</v>
      </c>
      <c r="H940" s="21">
        <v>43314</v>
      </c>
      <c r="I940" s="22">
        <v>19</v>
      </c>
      <c r="J940" s="13">
        <f t="shared" si="43"/>
        <v>13.603396613648027</v>
      </c>
      <c r="K940" s="13">
        <f t="shared" si="43"/>
        <v>9.5926936890713197</v>
      </c>
    </row>
    <row r="941" spans="1:14">
      <c r="A941" s="21">
        <v>43314</v>
      </c>
      <c r="B941" s="22">
        <v>20</v>
      </c>
      <c r="C941" s="41">
        <v>139.9803</v>
      </c>
      <c r="D941" s="41">
        <v>128.8665</v>
      </c>
      <c r="E941" s="34">
        <f>VLOOKUP(A941,[1]GAS!$A$2:$B$215,2,FALSE)</f>
        <v>9.7449999999999992</v>
      </c>
      <c r="F941" s="13">
        <f t="shared" si="42"/>
        <v>14.364320164186763</v>
      </c>
      <c r="G941" s="13">
        <f t="shared" si="44"/>
        <v>13.223858388917394</v>
      </c>
      <c r="H941" s="21">
        <v>43314</v>
      </c>
      <c r="I941" s="22">
        <v>20</v>
      </c>
      <c r="J941" s="13">
        <f t="shared" si="43"/>
        <v>14.364320164186763</v>
      </c>
      <c r="K941" s="13">
        <f t="shared" si="43"/>
        <v>13.223858388917394</v>
      </c>
    </row>
    <row r="942" spans="1:14">
      <c r="A942" s="21">
        <v>43314</v>
      </c>
      <c r="B942" s="22">
        <v>21</v>
      </c>
      <c r="C942" s="41">
        <v>116.919</v>
      </c>
      <c r="D942" s="41">
        <v>89.492099999999994</v>
      </c>
      <c r="E942" s="34">
        <f>VLOOKUP(A942,[1]GAS!$A$2:$B$215,2,FALSE)</f>
        <v>9.7449999999999992</v>
      </c>
      <c r="F942" s="13">
        <f t="shared" si="42"/>
        <v>11.997845048742946</v>
      </c>
      <c r="G942" s="13">
        <f t="shared" si="44"/>
        <v>9.183386351975372</v>
      </c>
      <c r="H942" s="21">
        <v>43314</v>
      </c>
      <c r="I942" s="22">
        <v>21</v>
      </c>
      <c r="J942" s="13">
        <f t="shared" si="43"/>
        <v>11.997845048742946</v>
      </c>
      <c r="K942" s="13">
        <f t="shared" si="43"/>
        <v>9.183386351975372</v>
      </c>
    </row>
    <row r="943" spans="1:14">
      <c r="A943" s="21">
        <v>43315</v>
      </c>
      <c r="B943" s="22">
        <v>12</v>
      </c>
      <c r="C943" s="41">
        <v>83.275199999999998</v>
      </c>
      <c r="D943" s="41">
        <v>74.411100000000005</v>
      </c>
      <c r="E943" s="34">
        <f>VLOOKUP(A943,[1]GAS!$A$2:$B$215,2,FALSE)</f>
        <v>13.41</v>
      </c>
      <c r="F943" s="13">
        <f t="shared" si="42"/>
        <v>6.2099328859060403</v>
      </c>
      <c r="G943" s="13">
        <f t="shared" si="44"/>
        <v>5.5489261744966445</v>
      </c>
      <c r="H943" s="21">
        <v>43315</v>
      </c>
      <c r="I943" s="22">
        <v>12</v>
      </c>
      <c r="J943" s="13">
        <f t="shared" si="43"/>
        <v>6.2099328859060403</v>
      </c>
      <c r="K943" s="13">
        <f t="shared" si="43"/>
        <v>5.5489261744966445</v>
      </c>
      <c r="L943" s="20">
        <f>MAX(AVERAGE(C945:C948),AVERAGE(C946:C949),AVERAGE(C947:C950),AVERAGE(C948:C951),AVERAGE(C949:C952))</f>
        <v>170.72422499999999</v>
      </c>
      <c r="M943" s="20"/>
      <c r="N943" s="20">
        <f>MAX(AVERAGE(D945:D948),AVERAGE(D946:D949),AVERAGE(D947:D950),AVERAGE(D948:D951),AVERAGE(D949:D952))</f>
        <v>162.26684999999998</v>
      </c>
    </row>
    <row r="944" spans="1:14">
      <c r="A944" s="21">
        <v>43315</v>
      </c>
      <c r="B944" s="22">
        <v>13</v>
      </c>
      <c r="C944" s="41">
        <v>98.311000000000007</v>
      </c>
      <c r="D944" s="41">
        <v>52.705800000000004</v>
      </c>
      <c r="E944" s="34">
        <f>VLOOKUP(A944,[1]GAS!$A$2:$B$215,2,FALSE)</f>
        <v>13.41</v>
      </c>
      <c r="F944" s="13">
        <f t="shared" si="42"/>
        <v>7.3311707680835205</v>
      </c>
      <c r="G944" s="13">
        <f t="shared" si="44"/>
        <v>3.9303355704697989</v>
      </c>
      <c r="H944" s="21">
        <v>43315</v>
      </c>
      <c r="I944" s="22">
        <v>13</v>
      </c>
      <c r="J944" s="13">
        <f t="shared" si="43"/>
        <v>7.3311707680835205</v>
      </c>
      <c r="K944" s="13">
        <f t="shared" si="43"/>
        <v>3.9303355704697989</v>
      </c>
    </row>
    <row r="945" spans="1:14">
      <c r="A945" s="21">
        <v>43315</v>
      </c>
      <c r="B945" s="22">
        <v>14</v>
      </c>
      <c r="C945" s="41">
        <v>100.86750000000001</v>
      </c>
      <c r="D945" s="41">
        <v>67.575500000000005</v>
      </c>
      <c r="E945" s="34">
        <f>VLOOKUP(A945,[1]GAS!$A$2:$B$215,2,FALSE)</f>
        <v>13.41</v>
      </c>
      <c r="F945" s="13">
        <f t="shared" si="42"/>
        <v>7.5218120805369129</v>
      </c>
      <c r="G945" s="13">
        <f t="shared" si="44"/>
        <v>5.0391871737509328</v>
      </c>
      <c r="H945" s="21">
        <v>43315</v>
      </c>
      <c r="I945" s="22">
        <v>14</v>
      </c>
      <c r="J945" s="13">
        <f t="shared" si="43"/>
        <v>7.5218120805369129</v>
      </c>
      <c r="K945" s="13">
        <f t="shared" si="43"/>
        <v>5.0391871737509328</v>
      </c>
    </row>
    <row r="946" spans="1:14">
      <c r="A946" s="21">
        <v>43315</v>
      </c>
      <c r="B946" s="22">
        <v>15</v>
      </c>
      <c r="C946" s="41">
        <v>132.27080000000001</v>
      </c>
      <c r="D946" s="41">
        <v>90.664500000000004</v>
      </c>
      <c r="E946" s="34">
        <f>VLOOKUP(A946,[1]GAS!$A$2:$B$215,2,FALSE)</f>
        <v>13.41</v>
      </c>
      <c r="F946" s="13">
        <f t="shared" si="42"/>
        <v>9.8635943325876223</v>
      </c>
      <c r="G946" s="13">
        <f t="shared" si="44"/>
        <v>6.7609619686800899</v>
      </c>
      <c r="H946" s="21">
        <v>43315</v>
      </c>
      <c r="I946" s="22">
        <v>15</v>
      </c>
      <c r="J946" s="13">
        <f t="shared" si="43"/>
        <v>9.8635943325876223</v>
      </c>
      <c r="K946" s="13">
        <f t="shared" si="43"/>
        <v>6.7609619686800899</v>
      </c>
    </row>
    <row r="947" spans="1:14">
      <c r="A947" s="21">
        <v>43315</v>
      </c>
      <c r="B947" s="22">
        <v>16</v>
      </c>
      <c r="C947" s="41">
        <v>155.28440000000001</v>
      </c>
      <c r="D947" s="41">
        <v>110.3284</v>
      </c>
      <c r="E947" s="34">
        <f>VLOOKUP(A947,[1]GAS!$A$2:$B$215,2,FALSE)</f>
        <v>13.41</v>
      </c>
      <c r="F947" s="13">
        <f t="shared" si="42"/>
        <v>11.579746457867264</v>
      </c>
      <c r="G947" s="13">
        <f t="shared" si="44"/>
        <v>8.2273228933631621</v>
      </c>
      <c r="H947" s="21">
        <v>43315</v>
      </c>
      <c r="I947" s="22">
        <v>16</v>
      </c>
      <c r="J947" s="13">
        <f t="shared" si="43"/>
        <v>11.579746457867264</v>
      </c>
      <c r="K947" s="13">
        <f t="shared" si="43"/>
        <v>8.2273228933631621</v>
      </c>
    </row>
    <row r="948" spans="1:14">
      <c r="A948" s="21">
        <v>43315</v>
      </c>
      <c r="B948" s="22">
        <v>17</v>
      </c>
      <c r="C948" s="41">
        <v>168.886</v>
      </c>
      <c r="D948" s="41">
        <v>124.40600000000001</v>
      </c>
      <c r="E948" s="34">
        <f>VLOOKUP(A948,[1]GAS!$A$2:$B$215,2,FALSE)</f>
        <v>13.41</v>
      </c>
      <c r="F948" s="13">
        <f t="shared" si="42"/>
        <v>12.594034302759134</v>
      </c>
      <c r="G948" s="13">
        <f t="shared" si="44"/>
        <v>9.2771066368381803</v>
      </c>
      <c r="H948" s="21">
        <v>43315</v>
      </c>
      <c r="I948" s="22">
        <v>17</v>
      </c>
      <c r="J948" s="13">
        <f t="shared" si="43"/>
        <v>12.594034302759134</v>
      </c>
      <c r="K948" s="13">
        <f t="shared" si="43"/>
        <v>9.2771066368381803</v>
      </c>
    </row>
    <row r="949" spans="1:14">
      <c r="A949" s="21">
        <v>43315</v>
      </c>
      <c r="B949" s="22">
        <v>18</v>
      </c>
      <c r="C949" s="41">
        <v>156.5489</v>
      </c>
      <c r="D949" s="41">
        <v>86.466999999999999</v>
      </c>
      <c r="E949" s="34">
        <f>VLOOKUP(A949,[1]GAS!$A$2:$B$215,2,FALSE)</f>
        <v>13.41</v>
      </c>
      <c r="F949" s="13">
        <f t="shared" si="42"/>
        <v>11.674041759880685</v>
      </c>
      <c r="G949" s="13">
        <f t="shared" si="44"/>
        <v>6.4479492915734529</v>
      </c>
      <c r="H949" s="21">
        <v>43315</v>
      </c>
      <c r="I949" s="22">
        <v>18</v>
      </c>
      <c r="J949" s="13">
        <f t="shared" si="43"/>
        <v>11.674041759880685</v>
      </c>
      <c r="K949" s="13">
        <f t="shared" si="43"/>
        <v>6.4479492915734529</v>
      </c>
    </row>
    <row r="950" spans="1:14">
      <c r="A950" s="21">
        <v>43315</v>
      </c>
      <c r="B950" s="22">
        <v>19</v>
      </c>
      <c r="C950" s="41">
        <v>169.23580000000001</v>
      </c>
      <c r="D950" s="41">
        <v>228.1611</v>
      </c>
      <c r="E950" s="34">
        <f>VLOOKUP(A950,[1]GAS!$A$2:$B$215,2,FALSE)</f>
        <v>13.41</v>
      </c>
      <c r="F950" s="13">
        <f t="shared" si="42"/>
        <v>12.620119313944818</v>
      </c>
      <c r="G950" s="13">
        <f t="shared" si="44"/>
        <v>17.014250559284118</v>
      </c>
      <c r="H950" s="21">
        <v>43315</v>
      </c>
      <c r="I950" s="22">
        <v>19</v>
      </c>
      <c r="J950" s="13">
        <f t="shared" si="43"/>
        <v>12.620119313944818</v>
      </c>
      <c r="K950" s="13">
        <f t="shared" si="43"/>
        <v>17.014250559284118</v>
      </c>
    </row>
    <row r="951" spans="1:14">
      <c r="A951" s="21">
        <v>43315</v>
      </c>
      <c r="B951" s="22">
        <v>20</v>
      </c>
      <c r="C951" s="41">
        <v>188.22620000000001</v>
      </c>
      <c r="D951" s="41">
        <v>210.0333</v>
      </c>
      <c r="E951" s="34">
        <f>VLOOKUP(A951,[1]GAS!$A$2:$B$215,2,FALSE)</f>
        <v>13.41</v>
      </c>
      <c r="F951" s="13">
        <f t="shared" si="42"/>
        <v>14.036256524981358</v>
      </c>
      <c r="G951" s="13">
        <f t="shared" si="44"/>
        <v>15.662438478747204</v>
      </c>
      <c r="H951" s="21">
        <v>43315</v>
      </c>
      <c r="I951" s="22">
        <v>20</v>
      </c>
      <c r="J951" s="13">
        <f t="shared" si="43"/>
        <v>14.036256524981358</v>
      </c>
      <c r="K951" s="13">
        <f t="shared" si="43"/>
        <v>15.662438478747204</v>
      </c>
    </row>
    <row r="952" spans="1:14">
      <c r="A952" s="21">
        <v>43315</v>
      </c>
      <c r="B952" s="22">
        <v>21</v>
      </c>
      <c r="C952" s="41">
        <v>166.93889999999999</v>
      </c>
      <c r="D952" s="41">
        <v>82.480999999999995</v>
      </c>
      <c r="E952" s="34">
        <f>VLOOKUP(A952,[1]GAS!$A$2:$B$215,2,FALSE)</f>
        <v>13.41</v>
      </c>
      <c r="F952" s="13">
        <f t="shared" si="42"/>
        <v>12.44883668903803</v>
      </c>
      <c r="G952" s="13">
        <f t="shared" si="44"/>
        <v>6.1507084265473519</v>
      </c>
      <c r="H952" s="21">
        <v>43315</v>
      </c>
      <c r="I952" s="22">
        <v>21</v>
      </c>
      <c r="J952" s="13">
        <f t="shared" si="43"/>
        <v>12.44883668903803</v>
      </c>
      <c r="K952" s="13">
        <f t="shared" si="43"/>
        <v>6.1507084265473519</v>
      </c>
    </row>
    <row r="953" spans="1:14">
      <c r="A953" s="21">
        <v>43316</v>
      </c>
      <c r="B953" s="22">
        <v>12</v>
      </c>
      <c r="C953" s="41">
        <v>39.484699999999997</v>
      </c>
      <c r="D953" s="41">
        <v>31.992000000000001</v>
      </c>
      <c r="E953" s="34">
        <f>VLOOKUP(A953,[1]GAS!$A$2:$B$215,2,FALSE)</f>
        <v>23.05</v>
      </c>
      <c r="F953" s="13">
        <f t="shared" si="42"/>
        <v>1.7130021691973967</v>
      </c>
      <c r="G953" s="13">
        <f t="shared" si="44"/>
        <v>1.387939262472885</v>
      </c>
      <c r="H953" s="21">
        <v>43316</v>
      </c>
      <c r="I953" s="22">
        <v>12</v>
      </c>
      <c r="J953" s="13">
        <f t="shared" si="43"/>
        <v>1.7130021691973967</v>
      </c>
      <c r="K953" s="13">
        <f t="shared" si="43"/>
        <v>1.387939262472885</v>
      </c>
      <c r="L953" s="20">
        <f>MAX(AVERAGE(C955:C958),AVERAGE(C956:C959),AVERAGE(C957:C960),AVERAGE(C958:C961),AVERAGE(C959:C962))</f>
        <v>229.476325</v>
      </c>
      <c r="M953" s="20"/>
      <c r="N953" s="20">
        <f>MAX(AVERAGE(D955:D958),AVERAGE(D956:D959),AVERAGE(D957:D960),AVERAGE(D958:D961),AVERAGE(D959:D962))</f>
        <v>191.88017500000001</v>
      </c>
    </row>
    <row r="954" spans="1:14">
      <c r="A954" s="21">
        <v>43316</v>
      </c>
      <c r="B954" s="22">
        <v>13</v>
      </c>
      <c r="C954" s="41">
        <v>51.332099999999997</v>
      </c>
      <c r="D954" s="41">
        <v>42.740499999999997</v>
      </c>
      <c r="E954" s="34">
        <f>VLOOKUP(A954,[1]GAS!$A$2:$B$215,2,FALSE)</f>
        <v>23.05</v>
      </c>
      <c r="F954" s="13">
        <f t="shared" si="42"/>
        <v>2.2269891540130149</v>
      </c>
      <c r="G954" s="13">
        <f t="shared" si="44"/>
        <v>1.8542516268980476</v>
      </c>
      <c r="H954" s="21">
        <v>43316</v>
      </c>
      <c r="I954" s="22">
        <v>13</v>
      </c>
      <c r="J954" s="13">
        <f t="shared" si="43"/>
        <v>2.2269891540130149</v>
      </c>
      <c r="K954" s="13">
        <f t="shared" si="43"/>
        <v>1.8542516268980476</v>
      </c>
    </row>
    <row r="955" spans="1:14">
      <c r="A955" s="21">
        <v>43316</v>
      </c>
      <c r="B955" s="22">
        <v>14</v>
      </c>
      <c r="C955" s="41">
        <v>76.608599999999996</v>
      </c>
      <c r="D955" s="41">
        <v>48.250500000000002</v>
      </c>
      <c r="E955" s="34">
        <f>VLOOKUP(A955,[1]GAS!$A$2:$B$215,2,FALSE)</f>
        <v>23.05</v>
      </c>
      <c r="F955" s="13">
        <f t="shared" si="42"/>
        <v>3.3235835140997829</v>
      </c>
      <c r="G955" s="13">
        <f t="shared" si="44"/>
        <v>2.0932971800433839</v>
      </c>
      <c r="H955" s="21">
        <v>43316</v>
      </c>
      <c r="I955" s="22">
        <v>14</v>
      </c>
      <c r="J955" s="13">
        <f t="shared" si="43"/>
        <v>3.3235835140997829</v>
      </c>
      <c r="K955" s="13">
        <f t="shared" si="43"/>
        <v>2.0932971800433839</v>
      </c>
    </row>
    <row r="956" spans="1:14">
      <c r="A956" s="21">
        <v>43316</v>
      </c>
      <c r="B956" s="22">
        <v>15</v>
      </c>
      <c r="C956" s="41">
        <v>121.20059999999999</v>
      </c>
      <c r="D956" s="41">
        <v>61.0623</v>
      </c>
      <c r="E956" s="34">
        <f>VLOOKUP(A956,[1]GAS!$A$2:$B$215,2,FALSE)</f>
        <v>23.05</v>
      </c>
      <c r="F956" s="13">
        <f t="shared" si="42"/>
        <v>5.2581605206073752</v>
      </c>
      <c r="G956" s="13">
        <f t="shared" si="44"/>
        <v>2.6491236442516271</v>
      </c>
      <c r="H956" s="21">
        <v>43316</v>
      </c>
      <c r="I956" s="22">
        <v>15</v>
      </c>
      <c r="J956" s="13">
        <f t="shared" si="43"/>
        <v>5.2581605206073752</v>
      </c>
      <c r="K956" s="13">
        <f t="shared" si="43"/>
        <v>2.6491236442516271</v>
      </c>
    </row>
    <row r="957" spans="1:14">
      <c r="A957" s="21">
        <v>43316</v>
      </c>
      <c r="B957" s="22">
        <v>16</v>
      </c>
      <c r="C957" s="41">
        <v>151.82570000000001</v>
      </c>
      <c r="D957" s="41">
        <v>167.31540000000001</v>
      </c>
      <c r="E957" s="34">
        <f>VLOOKUP(A957,[1]GAS!$A$2:$B$215,2,FALSE)</f>
        <v>23.05</v>
      </c>
      <c r="F957" s="13">
        <f t="shared" si="42"/>
        <v>6.5867982646420824</v>
      </c>
      <c r="G957" s="13">
        <f t="shared" si="44"/>
        <v>7.2588026030368766</v>
      </c>
      <c r="H957" s="21">
        <v>43316</v>
      </c>
      <c r="I957" s="22">
        <v>16</v>
      </c>
      <c r="J957" s="13">
        <f t="shared" si="43"/>
        <v>6.5867982646420824</v>
      </c>
      <c r="K957" s="13">
        <f t="shared" si="43"/>
        <v>7.2588026030368766</v>
      </c>
    </row>
    <row r="958" spans="1:14">
      <c r="A958" s="21">
        <v>43316</v>
      </c>
      <c r="B958" s="22">
        <v>17</v>
      </c>
      <c r="C958" s="41">
        <v>162.87299999999999</v>
      </c>
      <c r="D958" s="41">
        <v>133.01769999999999</v>
      </c>
      <c r="E958" s="34">
        <f>VLOOKUP(A958,[1]GAS!$A$2:$B$215,2,FALSE)</f>
        <v>23.05</v>
      </c>
      <c r="F958" s="13">
        <f t="shared" si="42"/>
        <v>7.0660737527114961</v>
      </c>
      <c r="G958" s="13">
        <f t="shared" si="44"/>
        <v>5.7708329718004334</v>
      </c>
      <c r="H958" s="21">
        <v>43316</v>
      </c>
      <c r="I958" s="22">
        <v>17</v>
      </c>
      <c r="J958" s="13">
        <f t="shared" si="43"/>
        <v>7.0660737527114961</v>
      </c>
      <c r="K958" s="13">
        <f t="shared" si="43"/>
        <v>5.7708329718004334</v>
      </c>
    </row>
    <row r="959" spans="1:14">
      <c r="A959" s="21">
        <v>43316</v>
      </c>
      <c r="B959" s="22">
        <v>18</v>
      </c>
      <c r="C959" s="41">
        <v>176.5198</v>
      </c>
      <c r="D959" s="41">
        <v>194.30709999999999</v>
      </c>
      <c r="E959" s="34">
        <f>VLOOKUP(A959,[1]GAS!$A$2:$B$215,2,FALSE)</f>
        <v>23.05</v>
      </c>
      <c r="F959" s="13">
        <f t="shared" si="42"/>
        <v>7.6581258134490238</v>
      </c>
      <c r="G959" s="13">
        <f t="shared" si="44"/>
        <v>8.4298091106290673</v>
      </c>
      <c r="H959" s="21">
        <v>43316</v>
      </c>
      <c r="I959" s="22">
        <v>18</v>
      </c>
      <c r="J959" s="13">
        <f t="shared" si="43"/>
        <v>7.6581258134490238</v>
      </c>
      <c r="K959" s="13">
        <f t="shared" si="43"/>
        <v>8.4298091106290673</v>
      </c>
    </row>
    <row r="960" spans="1:14">
      <c r="A960" s="21">
        <v>43316</v>
      </c>
      <c r="B960" s="22">
        <v>19</v>
      </c>
      <c r="C960" s="41">
        <v>259.88119999999998</v>
      </c>
      <c r="D960" s="41">
        <v>204.07560000000001</v>
      </c>
      <c r="E960" s="34">
        <f>VLOOKUP(A960,[1]GAS!$A$2:$B$215,2,FALSE)</f>
        <v>23.05</v>
      </c>
      <c r="F960" s="13">
        <f t="shared" si="42"/>
        <v>11.274672451193057</v>
      </c>
      <c r="G960" s="13">
        <f t="shared" si="44"/>
        <v>8.8536052060737536</v>
      </c>
      <c r="H960" s="21">
        <v>43316</v>
      </c>
      <c r="I960" s="22">
        <v>19</v>
      </c>
      <c r="J960" s="13">
        <f t="shared" si="43"/>
        <v>11.274672451193057</v>
      </c>
      <c r="K960" s="13">
        <f t="shared" si="43"/>
        <v>8.8536052060737536</v>
      </c>
    </row>
    <row r="961" spans="1:14">
      <c r="A961" s="21">
        <v>43316</v>
      </c>
      <c r="B961" s="22">
        <v>20</v>
      </c>
      <c r="C961" s="41">
        <v>266.79820000000001</v>
      </c>
      <c r="D961" s="41">
        <v>236.12029999999999</v>
      </c>
      <c r="E961" s="34">
        <f>VLOOKUP(A961,[1]GAS!$A$2:$B$215,2,FALSE)</f>
        <v>23.05</v>
      </c>
      <c r="F961" s="13">
        <f t="shared" si="42"/>
        <v>11.574759219088937</v>
      </c>
      <c r="G961" s="13">
        <f t="shared" si="44"/>
        <v>10.243830802603036</v>
      </c>
      <c r="H961" s="21">
        <v>43316</v>
      </c>
      <c r="I961" s="22">
        <v>20</v>
      </c>
      <c r="J961" s="13">
        <f t="shared" si="43"/>
        <v>11.574759219088937</v>
      </c>
      <c r="K961" s="13">
        <f t="shared" si="43"/>
        <v>10.243830802603036</v>
      </c>
    </row>
    <row r="962" spans="1:14">
      <c r="A962" s="21">
        <v>43316</v>
      </c>
      <c r="B962" s="22">
        <v>21</v>
      </c>
      <c r="C962" s="41">
        <v>214.70609999999999</v>
      </c>
      <c r="D962" s="41">
        <v>66.107799999999997</v>
      </c>
      <c r="E962" s="34">
        <f>VLOOKUP(A962,[1]GAS!$A$2:$B$215,2,FALSE)</f>
        <v>23.05</v>
      </c>
      <c r="F962" s="13">
        <f t="shared" si="42"/>
        <v>9.3147982646420822</v>
      </c>
      <c r="G962" s="13">
        <f t="shared" si="44"/>
        <v>2.8680173535791753</v>
      </c>
      <c r="H962" s="21">
        <v>43316</v>
      </c>
      <c r="I962" s="22">
        <v>21</v>
      </c>
      <c r="J962" s="13">
        <f t="shared" si="43"/>
        <v>9.3147982646420822</v>
      </c>
      <c r="K962" s="13">
        <f t="shared" si="43"/>
        <v>2.8680173535791753</v>
      </c>
    </row>
    <row r="963" spans="1:14">
      <c r="A963" s="21">
        <v>43317</v>
      </c>
      <c r="B963" s="22">
        <v>12</v>
      </c>
      <c r="C963" s="41">
        <v>36.723399999999998</v>
      </c>
      <c r="D963" s="41">
        <v>26.166799999999999</v>
      </c>
      <c r="E963" s="34">
        <f>VLOOKUP(A963,[1]GAS!$A$2:$B$215,2,FALSE)</f>
        <v>23.05</v>
      </c>
      <c r="F963" s="13">
        <f t="shared" ref="F963:F1026" si="45">C963/E963</f>
        <v>1.5932060737527114</v>
      </c>
      <c r="G963" s="13">
        <f t="shared" si="44"/>
        <v>1.1352190889370932</v>
      </c>
      <c r="H963" s="21">
        <v>43317</v>
      </c>
      <c r="I963" s="22">
        <v>12</v>
      </c>
      <c r="J963" s="13">
        <f t="shared" ref="J963:K1026" si="46">F963</f>
        <v>1.5932060737527114</v>
      </c>
      <c r="K963" s="13">
        <f t="shared" si="46"/>
        <v>1.1352190889370932</v>
      </c>
      <c r="L963" s="20">
        <f>MAX(AVERAGE(C965:C968),AVERAGE(C966:C969),AVERAGE(C967:C970),AVERAGE(C968:C971),AVERAGE(C969:C972))</f>
        <v>245.107575</v>
      </c>
      <c r="M963" s="20"/>
      <c r="N963" s="20">
        <f>MAX(AVERAGE(D965:D968),AVERAGE(D966:D969),AVERAGE(D967:D970),AVERAGE(D968:D971),AVERAGE(D969:D972))</f>
        <v>200.08019999999999</v>
      </c>
    </row>
    <row r="964" spans="1:14">
      <c r="A964" s="21">
        <v>43317</v>
      </c>
      <c r="B964" s="22">
        <v>13</v>
      </c>
      <c r="C964" s="41">
        <v>43.110999999999997</v>
      </c>
      <c r="D964" s="41">
        <v>26.192399999999999</v>
      </c>
      <c r="E964" s="34">
        <f>VLOOKUP(A964,[1]GAS!$A$2:$B$215,2,FALSE)</f>
        <v>23.05</v>
      </c>
      <c r="F964" s="13">
        <f t="shared" si="45"/>
        <v>1.8703253796095443</v>
      </c>
      <c r="G964" s="13">
        <f t="shared" ref="G964:G1027" si="47">D964/E964</f>
        <v>1.1363297180043384</v>
      </c>
      <c r="H964" s="21">
        <v>43317</v>
      </c>
      <c r="I964" s="22">
        <v>13</v>
      </c>
      <c r="J964" s="13">
        <f t="shared" si="46"/>
        <v>1.8703253796095443</v>
      </c>
      <c r="K964" s="13">
        <f t="shared" si="46"/>
        <v>1.1363297180043384</v>
      </c>
    </row>
    <row r="965" spans="1:14">
      <c r="A965" s="21">
        <v>43317</v>
      </c>
      <c r="B965" s="22">
        <v>14</v>
      </c>
      <c r="C965" s="41">
        <v>68.504499999999993</v>
      </c>
      <c r="D965" s="41">
        <v>28.855499999999999</v>
      </c>
      <c r="E965" s="34">
        <f>VLOOKUP(A965,[1]GAS!$A$2:$B$215,2,FALSE)</f>
        <v>23.05</v>
      </c>
      <c r="F965" s="13">
        <f t="shared" si="45"/>
        <v>2.9719956616052059</v>
      </c>
      <c r="G965" s="13">
        <f t="shared" si="47"/>
        <v>1.2518655097613882</v>
      </c>
      <c r="H965" s="21">
        <v>43317</v>
      </c>
      <c r="I965" s="22">
        <v>14</v>
      </c>
      <c r="J965" s="13">
        <f t="shared" si="46"/>
        <v>2.9719956616052059</v>
      </c>
      <c r="K965" s="13">
        <f t="shared" si="46"/>
        <v>1.2518655097613882</v>
      </c>
    </row>
    <row r="966" spans="1:14">
      <c r="A966" s="21">
        <v>43317</v>
      </c>
      <c r="B966" s="22">
        <v>15</v>
      </c>
      <c r="C966" s="41">
        <v>108.8528</v>
      </c>
      <c r="D966" s="41">
        <v>36.5152</v>
      </c>
      <c r="E966" s="34">
        <f>VLOOKUP(A966,[1]GAS!$A$2:$B$215,2,FALSE)</f>
        <v>23.05</v>
      </c>
      <c r="F966" s="13">
        <f t="shared" si="45"/>
        <v>4.7224642082429504</v>
      </c>
      <c r="G966" s="13">
        <f t="shared" si="47"/>
        <v>1.584173535791757</v>
      </c>
      <c r="H966" s="21">
        <v>43317</v>
      </c>
      <c r="I966" s="22">
        <v>15</v>
      </c>
      <c r="J966" s="13">
        <f t="shared" si="46"/>
        <v>4.7224642082429504</v>
      </c>
      <c r="K966" s="13">
        <f t="shared" si="46"/>
        <v>1.584173535791757</v>
      </c>
    </row>
    <row r="967" spans="1:14">
      <c r="A967" s="21">
        <v>43317</v>
      </c>
      <c r="B967" s="22">
        <v>16</v>
      </c>
      <c r="C967" s="41">
        <v>135.75229999999999</v>
      </c>
      <c r="D967" s="41">
        <v>39.883600000000001</v>
      </c>
      <c r="E967" s="34">
        <f>VLOOKUP(A967,[1]GAS!$A$2:$B$215,2,FALSE)</f>
        <v>23.05</v>
      </c>
      <c r="F967" s="13">
        <f t="shared" si="45"/>
        <v>5.8894707158351407</v>
      </c>
      <c r="G967" s="13">
        <f t="shared" si="47"/>
        <v>1.7303080260303687</v>
      </c>
      <c r="H967" s="21">
        <v>43317</v>
      </c>
      <c r="I967" s="22">
        <v>16</v>
      </c>
      <c r="J967" s="13">
        <f t="shared" si="46"/>
        <v>5.8894707158351407</v>
      </c>
      <c r="K967" s="13">
        <f t="shared" si="46"/>
        <v>1.7303080260303687</v>
      </c>
    </row>
    <row r="968" spans="1:14">
      <c r="A968" s="21">
        <v>43317</v>
      </c>
      <c r="B968" s="22">
        <v>17</v>
      </c>
      <c r="C968" s="41">
        <v>163.5146</v>
      </c>
      <c r="D968" s="41">
        <v>38.931899999999999</v>
      </c>
      <c r="E968" s="34">
        <f>VLOOKUP(A968,[1]GAS!$A$2:$B$215,2,FALSE)</f>
        <v>23.05</v>
      </c>
      <c r="F968" s="13">
        <f t="shared" si="45"/>
        <v>7.0939088937093278</v>
      </c>
      <c r="G968" s="13">
        <f t="shared" si="47"/>
        <v>1.6890195227765725</v>
      </c>
      <c r="H968" s="21">
        <v>43317</v>
      </c>
      <c r="I968" s="22">
        <v>17</v>
      </c>
      <c r="J968" s="13">
        <f t="shared" si="46"/>
        <v>7.0939088937093278</v>
      </c>
      <c r="K968" s="13">
        <f t="shared" si="46"/>
        <v>1.6890195227765725</v>
      </c>
    </row>
    <row r="969" spans="1:14">
      <c r="A969" s="21">
        <v>43317</v>
      </c>
      <c r="B969" s="22">
        <v>18</v>
      </c>
      <c r="C969" s="41">
        <v>192.88040000000001</v>
      </c>
      <c r="D969" s="41">
        <v>77.038600000000002</v>
      </c>
      <c r="E969" s="34">
        <f>VLOOKUP(A969,[1]GAS!$A$2:$B$215,2,FALSE)</f>
        <v>23.05</v>
      </c>
      <c r="F969" s="13">
        <f t="shared" si="45"/>
        <v>8.3679132321041223</v>
      </c>
      <c r="G969" s="13">
        <f t="shared" si="47"/>
        <v>3.342238611713666</v>
      </c>
      <c r="H969" s="21">
        <v>43317</v>
      </c>
      <c r="I969" s="22">
        <v>18</v>
      </c>
      <c r="J969" s="13">
        <f t="shared" si="46"/>
        <v>8.3679132321041223</v>
      </c>
      <c r="K969" s="13">
        <f t="shared" si="46"/>
        <v>3.342238611713666</v>
      </c>
    </row>
    <row r="970" spans="1:14">
      <c r="A970" s="21">
        <v>43317</v>
      </c>
      <c r="B970" s="22">
        <v>19</v>
      </c>
      <c r="C970" s="41">
        <v>257.40190000000001</v>
      </c>
      <c r="D970" s="41">
        <v>181.81829999999999</v>
      </c>
      <c r="E970" s="34">
        <f>VLOOKUP(A970,[1]GAS!$A$2:$B$215,2,FALSE)</f>
        <v>23.05</v>
      </c>
      <c r="F970" s="13">
        <f t="shared" si="45"/>
        <v>11.167110629067245</v>
      </c>
      <c r="G970" s="13">
        <f t="shared" si="47"/>
        <v>7.8879956616052054</v>
      </c>
      <c r="H970" s="21">
        <v>43317</v>
      </c>
      <c r="I970" s="22">
        <v>19</v>
      </c>
      <c r="J970" s="13">
        <f t="shared" si="46"/>
        <v>11.167110629067245</v>
      </c>
      <c r="K970" s="13">
        <f t="shared" si="46"/>
        <v>7.8879956616052054</v>
      </c>
    </row>
    <row r="971" spans="1:14">
      <c r="A971" s="21">
        <v>43317</v>
      </c>
      <c r="B971" s="22">
        <v>20</v>
      </c>
      <c r="C971" s="41">
        <v>301.7731</v>
      </c>
      <c r="D971" s="41">
        <v>275.18020000000001</v>
      </c>
      <c r="E971" s="34">
        <f>VLOOKUP(A971,[1]GAS!$A$2:$B$215,2,FALSE)</f>
        <v>23.05</v>
      </c>
      <c r="F971" s="13">
        <f t="shared" si="45"/>
        <v>13.092108459869849</v>
      </c>
      <c r="G971" s="13">
        <f t="shared" si="47"/>
        <v>11.938403470715835</v>
      </c>
      <c r="H971" s="21">
        <v>43317</v>
      </c>
      <c r="I971" s="22">
        <v>20</v>
      </c>
      <c r="J971" s="13">
        <f t="shared" si="46"/>
        <v>13.092108459869849</v>
      </c>
      <c r="K971" s="13">
        <f t="shared" si="46"/>
        <v>11.938403470715835</v>
      </c>
    </row>
    <row r="972" spans="1:14">
      <c r="A972" s="21">
        <v>43317</v>
      </c>
      <c r="B972" s="22">
        <v>21</v>
      </c>
      <c r="C972" s="41">
        <v>228.3749</v>
      </c>
      <c r="D972" s="41">
        <v>266.28370000000001</v>
      </c>
      <c r="E972" s="34">
        <f>VLOOKUP(A972,[1]GAS!$A$2:$B$215,2,FALSE)</f>
        <v>23.05</v>
      </c>
      <c r="F972" s="13">
        <f t="shared" si="45"/>
        <v>9.9078047722342735</v>
      </c>
      <c r="G972" s="13">
        <f t="shared" si="47"/>
        <v>11.552438177874187</v>
      </c>
      <c r="H972" s="21">
        <v>43317</v>
      </c>
      <c r="I972" s="22">
        <v>21</v>
      </c>
      <c r="J972" s="13">
        <f t="shared" si="46"/>
        <v>9.9078047722342735</v>
      </c>
      <c r="K972" s="13">
        <f t="shared" si="46"/>
        <v>11.552438177874187</v>
      </c>
    </row>
    <row r="973" spans="1:14">
      <c r="A973" s="21">
        <v>43318</v>
      </c>
      <c r="B973" s="22">
        <v>12</v>
      </c>
      <c r="C973" s="41">
        <v>140.25800000000001</v>
      </c>
      <c r="D973" s="41">
        <v>34.354599999999998</v>
      </c>
      <c r="E973" s="34">
        <f>VLOOKUP(A973,[1]GAS!$A$2:$B$215,2,FALSE)</f>
        <v>23.05</v>
      </c>
      <c r="F973" s="13">
        <f t="shared" si="45"/>
        <v>6.084945770065076</v>
      </c>
      <c r="G973" s="13">
        <f t="shared" si="47"/>
        <v>1.4904381778741864</v>
      </c>
      <c r="H973" s="21">
        <v>43318</v>
      </c>
      <c r="I973" s="22">
        <v>12</v>
      </c>
      <c r="J973" s="13">
        <f t="shared" si="46"/>
        <v>6.084945770065076</v>
      </c>
      <c r="K973" s="13">
        <f t="shared" si="46"/>
        <v>1.4904381778741864</v>
      </c>
      <c r="L973" s="20">
        <f>MAX(AVERAGE(C975:C978),AVERAGE(C976:C979),AVERAGE(C977:C980),AVERAGE(C978:C981),AVERAGE(C979:C982))</f>
        <v>511.25035000000003</v>
      </c>
      <c r="M973" s="20"/>
      <c r="N973" s="20">
        <f>MAX(AVERAGE(D975:D978),AVERAGE(D976:D979),AVERAGE(D977:D980),AVERAGE(D978:D981),AVERAGE(D979:D982))</f>
        <v>178.75184999999999</v>
      </c>
    </row>
    <row r="974" spans="1:14">
      <c r="A974" s="21">
        <v>43318</v>
      </c>
      <c r="B974" s="22">
        <v>13</v>
      </c>
      <c r="C974" s="41">
        <v>227.01820000000001</v>
      </c>
      <c r="D974" s="41">
        <v>41.420999999999999</v>
      </c>
      <c r="E974" s="34">
        <f>VLOOKUP(A974,[1]GAS!$A$2:$B$215,2,FALSE)</f>
        <v>23.05</v>
      </c>
      <c r="F974" s="13">
        <f t="shared" si="45"/>
        <v>9.8489457700650753</v>
      </c>
      <c r="G974" s="13">
        <f t="shared" si="47"/>
        <v>1.7970065075921908</v>
      </c>
      <c r="H974" s="21">
        <v>43318</v>
      </c>
      <c r="I974" s="22">
        <v>13</v>
      </c>
      <c r="J974" s="13">
        <f t="shared" si="46"/>
        <v>9.8489457700650753</v>
      </c>
      <c r="K974" s="13">
        <f t="shared" si="46"/>
        <v>1.7970065075921908</v>
      </c>
    </row>
    <row r="975" spans="1:14">
      <c r="A975" s="21">
        <v>43318</v>
      </c>
      <c r="B975" s="22">
        <v>14</v>
      </c>
      <c r="C975" s="41">
        <v>258.69639999999998</v>
      </c>
      <c r="D975" s="41">
        <v>57.162199999999999</v>
      </c>
      <c r="E975" s="34">
        <f>VLOOKUP(A975,[1]GAS!$A$2:$B$215,2,FALSE)</f>
        <v>23.05</v>
      </c>
      <c r="F975" s="13">
        <f t="shared" si="45"/>
        <v>11.22327114967462</v>
      </c>
      <c r="G975" s="13">
        <f t="shared" si="47"/>
        <v>2.4799219088937092</v>
      </c>
      <c r="H975" s="21">
        <v>43318</v>
      </c>
      <c r="I975" s="22">
        <v>14</v>
      </c>
      <c r="J975" s="13">
        <f t="shared" si="46"/>
        <v>11.22327114967462</v>
      </c>
      <c r="K975" s="13">
        <f t="shared" si="46"/>
        <v>2.4799219088937092</v>
      </c>
    </row>
    <row r="976" spans="1:14">
      <c r="A976" s="21">
        <v>43318</v>
      </c>
      <c r="B976" s="22">
        <v>15</v>
      </c>
      <c r="C976" s="41">
        <v>260.47460000000001</v>
      </c>
      <c r="D976" s="41">
        <v>79.466899999999995</v>
      </c>
      <c r="E976" s="34">
        <f>VLOOKUP(A976,[1]GAS!$A$2:$B$215,2,FALSE)</f>
        <v>23.05</v>
      </c>
      <c r="F976" s="13">
        <f t="shared" si="45"/>
        <v>11.300416485900216</v>
      </c>
      <c r="G976" s="13">
        <f t="shared" si="47"/>
        <v>3.4475878524945767</v>
      </c>
      <c r="H976" s="21">
        <v>43318</v>
      </c>
      <c r="I976" s="22">
        <v>15</v>
      </c>
      <c r="J976" s="13">
        <f t="shared" si="46"/>
        <v>11.300416485900216</v>
      </c>
      <c r="K976" s="13">
        <f t="shared" si="46"/>
        <v>3.4475878524945767</v>
      </c>
    </row>
    <row r="977" spans="1:14">
      <c r="A977" s="21">
        <v>43318</v>
      </c>
      <c r="B977" s="22">
        <v>16</v>
      </c>
      <c r="C977" s="41">
        <v>278.53949999999998</v>
      </c>
      <c r="D977" s="41">
        <v>108.1966</v>
      </c>
      <c r="E977" s="34">
        <f>VLOOKUP(A977,[1]GAS!$A$2:$B$215,2,FALSE)</f>
        <v>23.05</v>
      </c>
      <c r="F977" s="13">
        <f t="shared" si="45"/>
        <v>12.084143167028198</v>
      </c>
      <c r="G977" s="13">
        <f t="shared" si="47"/>
        <v>4.6939956616052063</v>
      </c>
      <c r="H977" s="21">
        <v>43318</v>
      </c>
      <c r="I977" s="22">
        <v>16</v>
      </c>
      <c r="J977" s="13">
        <f t="shared" si="46"/>
        <v>12.084143167028198</v>
      </c>
      <c r="K977" s="13">
        <f t="shared" si="46"/>
        <v>4.6939956616052063</v>
      </c>
    </row>
    <row r="978" spans="1:14">
      <c r="A978" s="21">
        <v>43318</v>
      </c>
      <c r="B978" s="22">
        <v>17</v>
      </c>
      <c r="C978" s="41">
        <v>313.01909999999998</v>
      </c>
      <c r="D978" s="41">
        <v>141.4042</v>
      </c>
      <c r="E978" s="34">
        <f>VLOOKUP(A978,[1]GAS!$A$2:$B$215,2,FALSE)</f>
        <v>23.05</v>
      </c>
      <c r="F978" s="13">
        <f t="shared" si="45"/>
        <v>13.580004338394792</v>
      </c>
      <c r="G978" s="13">
        <f t="shared" si="47"/>
        <v>6.1346724511930582</v>
      </c>
      <c r="H978" s="21">
        <v>43318</v>
      </c>
      <c r="I978" s="22">
        <v>17</v>
      </c>
      <c r="J978" s="13">
        <f t="shared" si="46"/>
        <v>13.580004338394792</v>
      </c>
      <c r="K978" s="13">
        <f t="shared" si="46"/>
        <v>6.1346724511930582</v>
      </c>
    </row>
    <row r="979" spans="1:14">
      <c r="A979" s="21">
        <v>43318</v>
      </c>
      <c r="B979" s="22">
        <v>18</v>
      </c>
      <c r="C979" s="41">
        <v>443.31819999999999</v>
      </c>
      <c r="D979" s="41">
        <v>115.34990000000001</v>
      </c>
      <c r="E979" s="34">
        <f>VLOOKUP(A979,[1]GAS!$A$2:$B$215,2,FALSE)</f>
        <v>23.05</v>
      </c>
      <c r="F979" s="13">
        <f t="shared" si="45"/>
        <v>19.232893709327548</v>
      </c>
      <c r="G979" s="13">
        <f t="shared" si="47"/>
        <v>5.0043340563991325</v>
      </c>
      <c r="H979" s="21">
        <v>43318</v>
      </c>
      <c r="I979" s="22">
        <v>18</v>
      </c>
      <c r="J979" s="13">
        <f t="shared" si="46"/>
        <v>19.232893709327548</v>
      </c>
      <c r="K979" s="13">
        <f t="shared" si="46"/>
        <v>5.0043340563991325</v>
      </c>
    </row>
    <row r="980" spans="1:14">
      <c r="A980" s="21">
        <v>43318</v>
      </c>
      <c r="B980" s="22">
        <v>19</v>
      </c>
      <c r="C980" s="41">
        <v>654.79089999999997</v>
      </c>
      <c r="D980" s="41">
        <v>290.72649999999999</v>
      </c>
      <c r="E980" s="34">
        <f>VLOOKUP(A980,[1]GAS!$A$2:$B$215,2,FALSE)</f>
        <v>23.05</v>
      </c>
      <c r="F980" s="13">
        <f t="shared" si="45"/>
        <v>28.407414316702816</v>
      </c>
      <c r="G980" s="13">
        <f t="shared" si="47"/>
        <v>12.61286334056399</v>
      </c>
      <c r="H980" s="21">
        <v>43318</v>
      </c>
      <c r="I980" s="22">
        <v>19</v>
      </c>
      <c r="J980" s="13">
        <f t="shared" si="46"/>
        <v>28.407414316702816</v>
      </c>
      <c r="K980" s="13">
        <f t="shared" si="46"/>
        <v>12.61286334056399</v>
      </c>
    </row>
    <row r="981" spans="1:14">
      <c r="A981" s="21">
        <v>43318</v>
      </c>
      <c r="B981" s="22">
        <v>20</v>
      </c>
      <c r="C981" s="41">
        <v>612.70860000000005</v>
      </c>
      <c r="D981" s="41">
        <v>167.52680000000001</v>
      </c>
      <c r="E981" s="34">
        <f>VLOOKUP(A981,[1]GAS!$A$2:$B$215,2,FALSE)</f>
        <v>23.05</v>
      </c>
      <c r="F981" s="13">
        <f t="shared" si="45"/>
        <v>26.581718004338395</v>
      </c>
      <c r="G981" s="13">
        <f t="shared" si="47"/>
        <v>7.2679739696312362</v>
      </c>
      <c r="H981" s="21">
        <v>43318</v>
      </c>
      <c r="I981" s="22">
        <v>20</v>
      </c>
      <c r="J981" s="13">
        <f t="shared" si="46"/>
        <v>26.581718004338395</v>
      </c>
      <c r="K981" s="13">
        <f t="shared" si="46"/>
        <v>7.2679739696312362</v>
      </c>
    </row>
    <row r="982" spans="1:14">
      <c r="A982" s="21">
        <v>43318</v>
      </c>
      <c r="B982" s="22">
        <v>21</v>
      </c>
      <c r="C982" s="41">
        <v>334.18369999999999</v>
      </c>
      <c r="D982" s="41">
        <v>124.73350000000001</v>
      </c>
      <c r="E982" s="34">
        <f>VLOOKUP(A982,[1]GAS!$A$2:$B$215,2,FALSE)</f>
        <v>23.05</v>
      </c>
      <c r="F982" s="13">
        <f t="shared" si="45"/>
        <v>14.498208242950108</v>
      </c>
      <c r="G982" s="13">
        <f t="shared" si="47"/>
        <v>5.4114316702819956</v>
      </c>
      <c r="H982" s="21">
        <v>43318</v>
      </c>
      <c r="I982" s="22">
        <v>21</v>
      </c>
      <c r="J982" s="13">
        <f t="shared" si="46"/>
        <v>14.498208242950108</v>
      </c>
      <c r="K982" s="13">
        <f t="shared" si="46"/>
        <v>5.4114316702819956</v>
      </c>
    </row>
    <row r="983" spans="1:14">
      <c r="A983" s="21">
        <v>43319</v>
      </c>
      <c r="B983" s="22">
        <v>12</v>
      </c>
      <c r="C983" s="41">
        <v>154.2714</v>
      </c>
      <c r="D983" s="41">
        <v>48.930999999999997</v>
      </c>
      <c r="E983" s="34">
        <f>VLOOKUP(A983,[1]GAS!$A$2:$B$215,2,FALSE)</f>
        <v>26.45</v>
      </c>
      <c r="F983" s="13">
        <f t="shared" si="45"/>
        <v>5.8325671077504726</v>
      </c>
      <c r="G983" s="13">
        <f t="shared" si="47"/>
        <v>1.8499432892249528</v>
      </c>
      <c r="H983" s="21">
        <v>43319</v>
      </c>
      <c r="I983" s="22">
        <v>12</v>
      </c>
      <c r="J983" s="13">
        <f t="shared" si="46"/>
        <v>5.8325671077504726</v>
      </c>
      <c r="K983" s="13">
        <f t="shared" si="46"/>
        <v>1.8499432892249528</v>
      </c>
      <c r="L983" s="20">
        <f>MAX(AVERAGE(C985:C988),AVERAGE(C986:C989),AVERAGE(C987:C990),AVERAGE(C988:C991),AVERAGE(C989:C992))</f>
        <v>584.86455000000012</v>
      </c>
      <c r="M983" s="20"/>
      <c r="N983" s="20">
        <f>MAX(AVERAGE(D985:D988),AVERAGE(D986:D989),AVERAGE(D987:D990),AVERAGE(D988:D991),AVERAGE(D989:D992))</f>
        <v>371.72562500000004</v>
      </c>
    </row>
    <row r="984" spans="1:14">
      <c r="A984" s="21">
        <v>43319</v>
      </c>
      <c r="B984" s="22">
        <v>13</v>
      </c>
      <c r="C984" s="41">
        <v>243.2792</v>
      </c>
      <c r="D984" s="41">
        <v>85.170199999999994</v>
      </c>
      <c r="E984" s="34">
        <f>VLOOKUP(A984,[1]GAS!$A$2:$B$215,2,FALSE)</f>
        <v>26.45</v>
      </c>
      <c r="F984" s="13">
        <f t="shared" si="45"/>
        <v>9.1977013232514189</v>
      </c>
      <c r="G984" s="13">
        <f t="shared" si="47"/>
        <v>3.2200453686200379</v>
      </c>
      <c r="H984" s="21">
        <v>43319</v>
      </c>
      <c r="I984" s="22">
        <v>13</v>
      </c>
      <c r="J984" s="13">
        <f t="shared" si="46"/>
        <v>9.1977013232514189</v>
      </c>
      <c r="K984" s="13">
        <f t="shared" si="46"/>
        <v>3.2200453686200379</v>
      </c>
    </row>
    <row r="985" spans="1:14">
      <c r="A985" s="21">
        <v>43319</v>
      </c>
      <c r="B985" s="22">
        <v>14</v>
      </c>
      <c r="C985" s="41">
        <v>329.2285</v>
      </c>
      <c r="D985" s="41">
        <v>141.15950000000001</v>
      </c>
      <c r="E985" s="34">
        <f>VLOOKUP(A985,[1]GAS!$A$2:$B$215,2,FALSE)</f>
        <v>26.45</v>
      </c>
      <c r="F985" s="13">
        <f t="shared" si="45"/>
        <v>12.447202268431003</v>
      </c>
      <c r="G985" s="13">
        <f t="shared" si="47"/>
        <v>5.3368431001890366</v>
      </c>
      <c r="H985" s="21">
        <v>43319</v>
      </c>
      <c r="I985" s="22">
        <v>14</v>
      </c>
      <c r="J985" s="13">
        <f t="shared" si="46"/>
        <v>12.447202268431003</v>
      </c>
      <c r="K985" s="13">
        <f t="shared" si="46"/>
        <v>5.3368431001890366</v>
      </c>
    </row>
    <row r="986" spans="1:14">
      <c r="A986" s="21">
        <v>43319</v>
      </c>
      <c r="B986" s="22">
        <v>15</v>
      </c>
      <c r="C986" s="41">
        <v>379.29770000000002</v>
      </c>
      <c r="D986" s="41">
        <v>186.0626</v>
      </c>
      <c r="E986" s="34">
        <f>VLOOKUP(A986,[1]GAS!$A$2:$B$215,2,FALSE)</f>
        <v>26.45</v>
      </c>
      <c r="F986" s="13">
        <f t="shared" si="45"/>
        <v>14.340177693761817</v>
      </c>
      <c r="G986" s="13">
        <f t="shared" si="47"/>
        <v>7.0345028355387527</v>
      </c>
      <c r="H986" s="21">
        <v>43319</v>
      </c>
      <c r="I986" s="22">
        <v>15</v>
      </c>
      <c r="J986" s="13">
        <f t="shared" si="46"/>
        <v>14.340177693761817</v>
      </c>
      <c r="K986" s="13">
        <f t="shared" si="46"/>
        <v>7.0345028355387527</v>
      </c>
    </row>
    <row r="987" spans="1:14">
      <c r="A987" s="21">
        <v>43319</v>
      </c>
      <c r="B987" s="22">
        <v>16</v>
      </c>
      <c r="C987" s="41">
        <v>388.88369999999998</v>
      </c>
      <c r="D987" s="41">
        <v>213.69540000000001</v>
      </c>
      <c r="E987" s="34">
        <f>VLOOKUP(A987,[1]GAS!$A$2:$B$215,2,FALSE)</f>
        <v>26.45</v>
      </c>
      <c r="F987" s="13">
        <f t="shared" si="45"/>
        <v>14.702597353497165</v>
      </c>
      <c r="G987" s="13">
        <f t="shared" si="47"/>
        <v>8.0792211720226845</v>
      </c>
      <c r="H987" s="21">
        <v>43319</v>
      </c>
      <c r="I987" s="22">
        <v>16</v>
      </c>
      <c r="J987" s="13">
        <f t="shared" si="46"/>
        <v>14.702597353497165</v>
      </c>
      <c r="K987" s="13">
        <f t="shared" si="46"/>
        <v>8.0792211720226845</v>
      </c>
    </row>
    <row r="988" spans="1:14">
      <c r="A988" s="21">
        <v>43319</v>
      </c>
      <c r="B988" s="22">
        <v>17</v>
      </c>
      <c r="C988" s="41">
        <v>395.84249999999997</v>
      </c>
      <c r="D988" s="41">
        <v>236.505</v>
      </c>
      <c r="E988" s="34">
        <f>VLOOKUP(A988,[1]GAS!$A$2:$B$215,2,FALSE)</f>
        <v>26.45</v>
      </c>
      <c r="F988" s="13">
        <f t="shared" si="45"/>
        <v>14.965689981096407</v>
      </c>
      <c r="G988" s="13">
        <f t="shared" si="47"/>
        <v>8.9415879017013236</v>
      </c>
      <c r="H988" s="21">
        <v>43319</v>
      </c>
      <c r="I988" s="22">
        <v>17</v>
      </c>
      <c r="J988" s="13">
        <f t="shared" si="46"/>
        <v>14.965689981096407</v>
      </c>
      <c r="K988" s="13">
        <f t="shared" si="46"/>
        <v>8.9415879017013236</v>
      </c>
    </row>
    <row r="989" spans="1:14">
      <c r="A989" s="21">
        <v>43319</v>
      </c>
      <c r="B989" s="22">
        <v>18</v>
      </c>
      <c r="C989" s="41">
        <v>500.67790000000002</v>
      </c>
      <c r="D989" s="41">
        <v>256.85000000000002</v>
      </c>
      <c r="E989" s="34">
        <f>VLOOKUP(A989,[1]GAS!$A$2:$B$215,2,FALSE)</f>
        <v>26.45</v>
      </c>
      <c r="F989" s="13">
        <f t="shared" si="45"/>
        <v>18.929221172022686</v>
      </c>
      <c r="G989" s="13">
        <f t="shared" si="47"/>
        <v>9.7107750472589807</v>
      </c>
      <c r="H989" s="21">
        <v>43319</v>
      </c>
      <c r="I989" s="22">
        <v>18</v>
      </c>
      <c r="J989" s="13">
        <f t="shared" si="46"/>
        <v>18.929221172022686</v>
      </c>
      <c r="K989" s="13">
        <f t="shared" si="46"/>
        <v>9.7107750472589807</v>
      </c>
    </row>
    <row r="990" spans="1:14">
      <c r="A990" s="21">
        <v>43319</v>
      </c>
      <c r="B990" s="22">
        <v>19</v>
      </c>
      <c r="C990" s="41">
        <v>709.66010000000006</v>
      </c>
      <c r="D990" s="41">
        <v>571.56380000000001</v>
      </c>
      <c r="E990" s="34">
        <f>VLOOKUP(A990,[1]GAS!$A$2:$B$215,2,FALSE)</f>
        <v>26.45</v>
      </c>
      <c r="F990" s="13">
        <f t="shared" si="45"/>
        <v>26.83024952741021</v>
      </c>
      <c r="G990" s="13">
        <f t="shared" si="47"/>
        <v>21.609217391304348</v>
      </c>
      <c r="H990" s="21">
        <v>43319</v>
      </c>
      <c r="I990" s="22">
        <v>19</v>
      </c>
      <c r="J990" s="13">
        <f t="shared" si="46"/>
        <v>26.83024952741021</v>
      </c>
      <c r="K990" s="13">
        <f t="shared" si="46"/>
        <v>21.609217391304348</v>
      </c>
    </row>
    <row r="991" spans="1:14">
      <c r="A991" s="21">
        <v>43319</v>
      </c>
      <c r="B991" s="22">
        <v>20</v>
      </c>
      <c r="C991" s="41">
        <v>700.66240000000005</v>
      </c>
      <c r="D991" s="41">
        <v>420.54950000000002</v>
      </c>
      <c r="E991" s="34">
        <f>VLOOKUP(A991,[1]GAS!$A$2:$B$215,2,FALSE)</f>
        <v>26.45</v>
      </c>
      <c r="F991" s="13">
        <f t="shared" si="45"/>
        <v>26.490071833648397</v>
      </c>
      <c r="G991" s="13">
        <f t="shared" si="47"/>
        <v>15.899792060491494</v>
      </c>
      <c r="H991" s="21">
        <v>43319</v>
      </c>
      <c r="I991" s="22">
        <v>20</v>
      </c>
      <c r="J991" s="13">
        <f t="shared" si="46"/>
        <v>26.490071833648397</v>
      </c>
      <c r="K991" s="13">
        <f t="shared" si="46"/>
        <v>15.899792060491494</v>
      </c>
    </row>
    <row r="992" spans="1:14">
      <c r="A992" s="21">
        <v>43319</v>
      </c>
      <c r="B992" s="22">
        <v>21</v>
      </c>
      <c r="C992" s="41">
        <v>428.45780000000002</v>
      </c>
      <c r="D992" s="41">
        <v>237.9392</v>
      </c>
      <c r="E992" s="34">
        <f>VLOOKUP(A992,[1]GAS!$A$2:$B$215,2,FALSE)</f>
        <v>26.45</v>
      </c>
      <c r="F992" s="13">
        <f t="shared" si="45"/>
        <v>16.198782608695652</v>
      </c>
      <c r="G992" s="13">
        <f t="shared" si="47"/>
        <v>8.9958109640831765</v>
      </c>
      <c r="H992" s="21">
        <v>43319</v>
      </c>
      <c r="I992" s="22">
        <v>21</v>
      </c>
      <c r="J992" s="13">
        <f t="shared" si="46"/>
        <v>16.198782608695652</v>
      </c>
      <c r="K992" s="13">
        <f t="shared" si="46"/>
        <v>8.9958109640831765</v>
      </c>
    </row>
    <row r="993" spans="1:14">
      <c r="A993" s="21">
        <v>43320</v>
      </c>
      <c r="B993" s="22">
        <v>12</v>
      </c>
      <c r="C993" s="41">
        <v>100.32850000000001</v>
      </c>
      <c r="D993" s="41">
        <v>65.305599999999998</v>
      </c>
      <c r="E993" s="34">
        <f>VLOOKUP(A993,[1]GAS!$A$2:$B$215,2,FALSE)</f>
        <v>15.71</v>
      </c>
      <c r="F993" s="13">
        <f t="shared" si="45"/>
        <v>6.3862826225334182</v>
      </c>
      <c r="G993" s="13">
        <f t="shared" si="47"/>
        <v>4.1569446212603438</v>
      </c>
      <c r="H993" s="21">
        <v>43320</v>
      </c>
      <c r="I993" s="22">
        <v>12</v>
      </c>
      <c r="J993" s="13">
        <f t="shared" si="46"/>
        <v>6.3862826225334182</v>
      </c>
      <c r="K993" s="13">
        <f t="shared" si="46"/>
        <v>4.1569446212603438</v>
      </c>
      <c r="L993" s="20">
        <f>MAX(AVERAGE(C995:C998),AVERAGE(C996:C999),AVERAGE(C997:C1000),AVERAGE(C998:C1001),AVERAGE(C999:C1002))</f>
        <v>329.26560000000001</v>
      </c>
      <c r="M993" s="20"/>
      <c r="N993" s="20">
        <f>MAX(AVERAGE(D995:D998),AVERAGE(D996:D999),AVERAGE(D997:D1000),AVERAGE(D998:D1001),AVERAGE(D999:D1002))</f>
        <v>145.443375</v>
      </c>
    </row>
    <row r="994" spans="1:14">
      <c r="A994" s="21">
        <v>43320</v>
      </c>
      <c r="B994" s="22">
        <v>13</v>
      </c>
      <c r="C994" s="41">
        <v>140.7861</v>
      </c>
      <c r="D994" s="41">
        <v>45.340699999999998</v>
      </c>
      <c r="E994" s="34">
        <f>VLOOKUP(A994,[1]GAS!$A$2:$B$215,2,FALSE)</f>
        <v>15.71</v>
      </c>
      <c r="F994" s="13">
        <f t="shared" si="45"/>
        <v>8.9615595162316986</v>
      </c>
      <c r="G994" s="13">
        <f t="shared" si="47"/>
        <v>2.886104392106938</v>
      </c>
      <c r="H994" s="21">
        <v>43320</v>
      </c>
      <c r="I994" s="22">
        <v>13</v>
      </c>
      <c r="J994" s="13">
        <f t="shared" si="46"/>
        <v>8.9615595162316986</v>
      </c>
      <c r="K994" s="13">
        <f t="shared" si="46"/>
        <v>2.886104392106938</v>
      </c>
    </row>
    <row r="995" spans="1:14">
      <c r="A995" s="21">
        <v>43320</v>
      </c>
      <c r="B995" s="22">
        <v>14</v>
      </c>
      <c r="C995" s="41">
        <v>167.42840000000001</v>
      </c>
      <c r="D995" s="41">
        <v>90.620599999999996</v>
      </c>
      <c r="E995" s="34">
        <f>VLOOKUP(A995,[1]GAS!$A$2:$B$215,2,FALSE)</f>
        <v>15.71</v>
      </c>
      <c r="F995" s="13">
        <f t="shared" si="45"/>
        <v>10.657441120305538</v>
      </c>
      <c r="G995" s="13">
        <f t="shared" si="47"/>
        <v>5.7683386378103112</v>
      </c>
      <c r="H995" s="21">
        <v>43320</v>
      </c>
      <c r="I995" s="22">
        <v>14</v>
      </c>
      <c r="J995" s="13">
        <f t="shared" si="46"/>
        <v>10.657441120305538</v>
      </c>
      <c r="K995" s="13">
        <f t="shared" si="46"/>
        <v>5.7683386378103112</v>
      </c>
    </row>
    <row r="996" spans="1:14">
      <c r="A996" s="21">
        <v>43320</v>
      </c>
      <c r="B996" s="22">
        <v>15</v>
      </c>
      <c r="C996" s="41">
        <v>222.59819999999999</v>
      </c>
      <c r="D996" s="41">
        <v>163.99469999999999</v>
      </c>
      <c r="E996" s="34">
        <f>VLOOKUP(A996,[1]GAS!$A$2:$B$215,2,FALSE)</f>
        <v>15.71</v>
      </c>
      <c r="F996" s="13">
        <f t="shared" si="45"/>
        <v>14.169204328453214</v>
      </c>
      <c r="G996" s="13">
        <f t="shared" si="47"/>
        <v>10.43887332908975</v>
      </c>
      <c r="H996" s="21">
        <v>43320</v>
      </c>
      <c r="I996" s="22">
        <v>15</v>
      </c>
      <c r="J996" s="13">
        <f t="shared" si="46"/>
        <v>14.169204328453214</v>
      </c>
      <c r="K996" s="13">
        <f t="shared" si="46"/>
        <v>10.43887332908975</v>
      </c>
    </row>
    <row r="997" spans="1:14">
      <c r="A997" s="21">
        <v>43320</v>
      </c>
      <c r="B997" s="22">
        <v>16</v>
      </c>
      <c r="C997" s="41">
        <v>207.501</v>
      </c>
      <c r="D997" s="41">
        <v>158.63489999999999</v>
      </c>
      <c r="E997" s="34">
        <f>VLOOKUP(A997,[1]GAS!$A$2:$B$215,2,FALSE)</f>
        <v>15.71</v>
      </c>
      <c r="F997" s="13">
        <f t="shared" si="45"/>
        <v>13.208211330362825</v>
      </c>
      <c r="G997" s="13">
        <f t="shared" si="47"/>
        <v>10.097702100572882</v>
      </c>
      <c r="H997" s="21">
        <v>43320</v>
      </c>
      <c r="I997" s="22">
        <v>16</v>
      </c>
      <c r="J997" s="13">
        <f t="shared" si="46"/>
        <v>13.208211330362825</v>
      </c>
      <c r="K997" s="13">
        <f t="shared" si="46"/>
        <v>10.097702100572882</v>
      </c>
    </row>
    <row r="998" spans="1:14">
      <c r="A998" s="21">
        <v>43320</v>
      </c>
      <c r="B998" s="22">
        <v>17</v>
      </c>
      <c r="C998" s="41">
        <v>212.7037</v>
      </c>
      <c r="D998" s="41">
        <v>148.47730000000001</v>
      </c>
      <c r="E998" s="34">
        <f>VLOOKUP(A998,[1]GAS!$A$2:$B$215,2,FALSE)</f>
        <v>15.71</v>
      </c>
      <c r="F998" s="13">
        <f t="shared" si="45"/>
        <v>13.539382558879694</v>
      </c>
      <c r="G998" s="13">
        <f t="shared" si="47"/>
        <v>9.4511330362826236</v>
      </c>
      <c r="H998" s="21">
        <v>43320</v>
      </c>
      <c r="I998" s="22">
        <v>17</v>
      </c>
      <c r="J998" s="13">
        <f t="shared" si="46"/>
        <v>13.539382558879694</v>
      </c>
      <c r="K998" s="13">
        <f t="shared" si="46"/>
        <v>9.4511330362826236</v>
      </c>
    </row>
    <row r="999" spans="1:14">
      <c r="A999" s="21">
        <v>43320</v>
      </c>
      <c r="B999" s="22">
        <v>18</v>
      </c>
      <c r="C999" s="41">
        <v>254.33150000000001</v>
      </c>
      <c r="D999" s="41">
        <v>110.6666</v>
      </c>
      <c r="E999" s="34">
        <f>VLOOKUP(A999,[1]GAS!$A$2:$B$215,2,FALSE)</f>
        <v>15.71</v>
      </c>
      <c r="F999" s="13">
        <f t="shared" si="45"/>
        <v>16.189147040101844</v>
      </c>
      <c r="G999" s="13">
        <f t="shared" si="47"/>
        <v>7.0443411839592613</v>
      </c>
      <c r="H999" s="21">
        <v>43320</v>
      </c>
      <c r="I999" s="22">
        <v>18</v>
      </c>
      <c r="J999" s="13">
        <f t="shared" si="46"/>
        <v>16.189147040101844</v>
      </c>
      <c r="K999" s="13">
        <f t="shared" si="46"/>
        <v>7.0443411839592613</v>
      </c>
    </row>
    <row r="1000" spans="1:14">
      <c r="A1000" s="21">
        <v>43320</v>
      </c>
      <c r="B1000" s="22">
        <v>19</v>
      </c>
      <c r="C1000" s="41">
        <v>371.39620000000002</v>
      </c>
      <c r="D1000" s="41">
        <v>144.00749999999999</v>
      </c>
      <c r="E1000" s="34">
        <f>VLOOKUP(A1000,[1]GAS!$A$2:$B$215,2,FALSE)</f>
        <v>15.71</v>
      </c>
      <c r="F1000" s="13">
        <f t="shared" si="45"/>
        <v>23.640751113940166</v>
      </c>
      <c r="G1000" s="13">
        <f t="shared" si="47"/>
        <v>9.1666136218968806</v>
      </c>
      <c r="H1000" s="21">
        <v>43320</v>
      </c>
      <c r="I1000" s="22">
        <v>19</v>
      </c>
      <c r="J1000" s="13">
        <f t="shared" si="46"/>
        <v>23.640751113940166</v>
      </c>
      <c r="K1000" s="13">
        <f t="shared" si="46"/>
        <v>9.1666136218968806</v>
      </c>
    </row>
    <row r="1001" spans="1:14">
      <c r="A1001" s="21">
        <v>43320</v>
      </c>
      <c r="B1001" s="22">
        <v>20</v>
      </c>
      <c r="C1001" s="41">
        <v>429.52289999999999</v>
      </c>
      <c r="D1001" s="41">
        <v>118.33750000000001</v>
      </c>
      <c r="E1001" s="34">
        <f>VLOOKUP(A1001,[1]GAS!$A$2:$B$215,2,FALSE)</f>
        <v>15.71</v>
      </c>
      <c r="F1001" s="13">
        <f t="shared" si="45"/>
        <v>27.34073201782304</v>
      </c>
      <c r="G1001" s="13">
        <f t="shared" si="47"/>
        <v>7.5326225334182046</v>
      </c>
      <c r="H1001" s="21">
        <v>43320</v>
      </c>
      <c r="I1001" s="22">
        <v>20</v>
      </c>
      <c r="J1001" s="13">
        <f t="shared" si="46"/>
        <v>27.34073201782304</v>
      </c>
      <c r="K1001" s="13">
        <f t="shared" si="46"/>
        <v>7.5326225334182046</v>
      </c>
    </row>
    <row r="1002" spans="1:14">
      <c r="A1002" s="21">
        <v>43320</v>
      </c>
      <c r="B1002" s="22">
        <v>21</v>
      </c>
      <c r="C1002" s="41">
        <v>261.81180000000001</v>
      </c>
      <c r="D1002" s="41">
        <v>61.494199999999999</v>
      </c>
      <c r="E1002" s="34">
        <f>VLOOKUP(A1002,[1]GAS!$A$2:$B$215,2,FALSE)</f>
        <v>15.71</v>
      </c>
      <c r="F1002" s="13">
        <f t="shared" si="45"/>
        <v>16.665295989815405</v>
      </c>
      <c r="G1002" s="13">
        <f t="shared" si="47"/>
        <v>3.9143348185868869</v>
      </c>
      <c r="H1002" s="21">
        <v>43320</v>
      </c>
      <c r="I1002" s="22">
        <v>21</v>
      </c>
      <c r="J1002" s="13">
        <f t="shared" si="46"/>
        <v>16.665295989815405</v>
      </c>
      <c r="K1002" s="13">
        <f t="shared" si="46"/>
        <v>3.9143348185868869</v>
      </c>
    </row>
    <row r="1003" spans="1:14">
      <c r="A1003" s="21">
        <v>43321</v>
      </c>
      <c r="B1003" s="22">
        <v>12</v>
      </c>
      <c r="C1003" s="41">
        <v>109.0694</v>
      </c>
      <c r="D1003" s="41">
        <v>161.26220000000001</v>
      </c>
      <c r="E1003" s="34">
        <f>VLOOKUP(A1003,[1]GAS!$A$2:$B$215,2,FALSE)</f>
        <v>14.164999999999999</v>
      </c>
      <c r="F1003" s="13">
        <f t="shared" si="45"/>
        <v>7.6999223438051541</v>
      </c>
      <c r="G1003" s="13">
        <f t="shared" si="47"/>
        <v>11.384553476879635</v>
      </c>
      <c r="H1003" s="21">
        <v>43321</v>
      </c>
      <c r="I1003" s="22">
        <v>12</v>
      </c>
      <c r="J1003" s="13">
        <f t="shared" si="46"/>
        <v>7.6999223438051541</v>
      </c>
      <c r="K1003" s="13">
        <f t="shared" si="46"/>
        <v>11.384553476879635</v>
      </c>
      <c r="L1003" s="20">
        <f>MAX(AVERAGE(C1005:C1008),AVERAGE(C1006:C1009),AVERAGE(C1007:C1010),AVERAGE(C1008:C1011),AVERAGE(C1009:C1012))</f>
        <v>371.41465000000005</v>
      </c>
      <c r="M1003" s="20"/>
      <c r="N1003" s="20">
        <f>MAX(AVERAGE(D1005:D1008),AVERAGE(D1006:D1009),AVERAGE(D1007:D1010),AVERAGE(D1008:D1011),AVERAGE(D1009:D1012))</f>
        <v>465.39820000000003</v>
      </c>
    </row>
    <row r="1004" spans="1:14">
      <c r="A1004" s="21">
        <v>43321</v>
      </c>
      <c r="B1004" s="22">
        <v>13</v>
      </c>
      <c r="C1004" s="41">
        <v>137.4727</v>
      </c>
      <c r="D1004" s="41">
        <v>181.43520000000001</v>
      </c>
      <c r="E1004" s="34">
        <f>VLOOKUP(A1004,[1]GAS!$A$2:$B$215,2,FALSE)</f>
        <v>14.164999999999999</v>
      </c>
      <c r="F1004" s="13">
        <f t="shared" si="45"/>
        <v>9.7050970702435588</v>
      </c>
      <c r="G1004" s="13">
        <f t="shared" si="47"/>
        <v>12.808697493822804</v>
      </c>
      <c r="H1004" s="21">
        <v>43321</v>
      </c>
      <c r="I1004" s="22">
        <v>13</v>
      </c>
      <c r="J1004" s="13">
        <f t="shared" si="46"/>
        <v>9.7050970702435588</v>
      </c>
      <c r="K1004" s="13">
        <f t="shared" si="46"/>
        <v>12.808697493822804</v>
      </c>
    </row>
    <row r="1005" spans="1:14">
      <c r="A1005" s="21">
        <v>43321</v>
      </c>
      <c r="B1005" s="22">
        <v>14</v>
      </c>
      <c r="C1005" s="41">
        <v>169.4392</v>
      </c>
      <c r="D1005" s="41">
        <v>393.04480000000001</v>
      </c>
      <c r="E1005" s="34">
        <f>VLOOKUP(A1005,[1]GAS!$A$2:$B$215,2,FALSE)</f>
        <v>14.164999999999999</v>
      </c>
      <c r="F1005" s="13">
        <f t="shared" si="45"/>
        <v>11.961821390751854</v>
      </c>
      <c r="G1005" s="13">
        <f t="shared" si="47"/>
        <v>27.747603247440878</v>
      </c>
      <c r="H1005" s="21">
        <v>43321</v>
      </c>
      <c r="I1005" s="22">
        <v>14</v>
      </c>
      <c r="J1005" s="13">
        <f t="shared" si="46"/>
        <v>11.961821390751854</v>
      </c>
      <c r="K1005" s="13">
        <f t="shared" si="46"/>
        <v>27.747603247440878</v>
      </c>
    </row>
    <row r="1006" spans="1:14">
      <c r="A1006" s="21">
        <v>43321</v>
      </c>
      <c r="B1006" s="22">
        <v>15</v>
      </c>
      <c r="C1006" s="41">
        <v>194.1677</v>
      </c>
      <c r="D1006" s="41">
        <v>230.40899999999999</v>
      </c>
      <c r="E1006" s="34">
        <f>VLOOKUP(A1006,[1]GAS!$A$2:$B$215,2,FALSE)</f>
        <v>14.164999999999999</v>
      </c>
      <c r="F1006" s="13">
        <f t="shared" si="45"/>
        <v>13.707567949170491</v>
      </c>
      <c r="G1006" s="13">
        <f t="shared" si="47"/>
        <v>16.266078362160254</v>
      </c>
      <c r="H1006" s="21">
        <v>43321</v>
      </c>
      <c r="I1006" s="22">
        <v>15</v>
      </c>
      <c r="J1006" s="13">
        <f t="shared" si="46"/>
        <v>13.707567949170491</v>
      </c>
      <c r="K1006" s="13">
        <f t="shared" si="46"/>
        <v>16.266078362160254</v>
      </c>
    </row>
    <row r="1007" spans="1:14">
      <c r="A1007" s="21">
        <v>43321</v>
      </c>
      <c r="B1007" s="22">
        <v>16</v>
      </c>
      <c r="C1007" s="41">
        <v>187.08969999999999</v>
      </c>
      <c r="D1007" s="41">
        <v>238.41290000000001</v>
      </c>
      <c r="E1007" s="34">
        <f>VLOOKUP(A1007,[1]GAS!$A$2:$B$215,2,FALSE)</f>
        <v>14.164999999999999</v>
      </c>
      <c r="F1007" s="13">
        <f t="shared" si="45"/>
        <v>13.207885633603954</v>
      </c>
      <c r="G1007" s="13">
        <f t="shared" si="47"/>
        <v>16.831126014825276</v>
      </c>
      <c r="H1007" s="21">
        <v>43321</v>
      </c>
      <c r="I1007" s="22">
        <v>16</v>
      </c>
      <c r="J1007" s="13">
        <f t="shared" si="46"/>
        <v>13.207885633603954</v>
      </c>
      <c r="K1007" s="13">
        <f t="shared" si="46"/>
        <v>16.831126014825276</v>
      </c>
    </row>
    <row r="1008" spans="1:14">
      <c r="A1008" s="21">
        <v>43321</v>
      </c>
      <c r="B1008" s="22">
        <v>17</v>
      </c>
      <c r="C1008" s="41">
        <v>211.51390000000001</v>
      </c>
      <c r="D1008" s="41">
        <v>340.89510000000001</v>
      </c>
      <c r="E1008" s="34">
        <f>VLOOKUP(A1008,[1]GAS!$A$2:$B$215,2,FALSE)</f>
        <v>14.164999999999999</v>
      </c>
      <c r="F1008" s="13">
        <f t="shared" si="45"/>
        <v>14.932149664666433</v>
      </c>
      <c r="G1008" s="13">
        <f t="shared" si="47"/>
        <v>24.066014825273562</v>
      </c>
      <c r="H1008" s="21">
        <v>43321</v>
      </c>
      <c r="I1008" s="22">
        <v>17</v>
      </c>
      <c r="J1008" s="13">
        <f t="shared" si="46"/>
        <v>14.932149664666433</v>
      </c>
      <c r="K1008" s="13">
        <f t="shared" si="46"/>
        <v>24.066014825273562</v>
      </c>
    </row>
    <row r="1009" spans="1:14">
      <c r="A1009" s="21">
        <v>43321</v>
      </c>
      <c r="B1009" s="22">
        <v>18</v>
      </c>
      <c r="C1009" s="41">
        <v>295.20499999999998</v>
      </c>
      <c r="D1009" s="41">
        <v>383.56369999999998</v>
      </c>
      <c r="E1009" s="34">
        <f>VLOOKUP(A1009,[1]GAS!$A$2:$B$215,2,FALSE)</f>
        <v>14.164999999999999</v>
      </c>
      <c r="F1009" s="13">
        <f t="shared" si="45"/>
        <v>20.840451817860924</v>
      </c>
      <c r="G1009" s="13">
        <f t="shared" si="47"/>
        <v>27.078270384751146</v>
      </c>
      <c r="H1009" s="21">
        <v>43321</v>
      </c>
      <c r="I1009" s="22">
        <v>18</v>
      </c>
      <c r="J1009" s="13">
        <f t="shared" si="46"/>
        <v>20.840451817860924</v>
      </c>
      <c r="K1009" s="13">
        <f t="shared" si="46"/>
        <v>27.078270384751146</v>
      </c>
    </row>
    <row r="1010" spans="1:14">
      <c r="A1010" s="21">
        <v>43321</v>
      </c>
      <c r="B1010" s="22">
        <v>19</v>
      </c>
      <c r="C1010" s="41">
        <v>483.79</v>
      </c>
      <c r="D1010" s="41">
        <v>888.01210000000003</v>
      </c>
      <c r="E1010" s="34">
        <f>VLOOKUP(A1010,[1]GAS!$A$2:$B$215,2,FALSE)</f>
        <v>14.164999999999999</v>
      </c>
      <c r="F1010" s="13">
        <f t="shared" si="45"/>
        <v>34.153900458877516</v>
      </c>
      <c r="G1010" s="13">
        <f t="shared" si="47"/>
        <v>62.690582421461357</v>
      </c>
      <c r="H1010" s="21">
        <v>43321</v>
      </c>
      <c r="I1010" s="22">
        <v>19</v>
      </c>
      <c r="J1010" s="13">
        <f t="shared" si="46"/>
        <v>34.153900458877516</v>
      </c>
      <c r="K1010" s="13">
        <f t="shared" si="46"/>
        <v>62.690582421461357</v>
      </c>
    </row>
    <row r="1011" spans="1:14">
      <c r="A1011" s="21">
        <v>43321</v>
      </c>
      <c r="B1011" s="22">
        <v>20</v>
      </c>
      <c r="C1011" s="41">
        <v>445.7056</v>
      </c>
      <c r="D1011" s="41">
        <v>249.12190000000001</v>
      </c>
      <c r="E1011" s="34">
        <f>VLOOKUP(A1011,[1]GAS!$A$2:$B$215,2,FALSE)</f>
        <v>14.164999999999999</v>
      </c>
      <c r="F1011" s="13">
        <f t="shared" si="45"/>
        <v>31.465273561595485</v>
      </c>
      <c r="G1011" s="13">
        <f t="shared" si="47"/>
        <v>17.587144369925877</v>
      </c>
      <c r="H1011" s="21">
        <v>43321</v>
      </c>
      <c r="I1011" s="22">
        <v>20</v>
      </c>
      <c r="J1011" s="13">
        <f t="shared" si="46"/>
        <v>31.465273561595485</v>
      </c>
      <c r="K1011" s="13">
        <f t="shared" si="46"/>
        <v>17.587144369925877</v>
      </c>
    </row>
    <row r="1012" spans="1:14">
      <c r="A1012" s="21">
        <v>43321</v>
      </c>
      <c r="B1012" s="22">
        <v>21</v>
      </c>
      <c r="C1012" s="41">
        <v>260.95800000000003</v>
      </c>
      <c r="D1012" s="41">
        <v>109.2286</v>
      </c>
      <c r="E1012" s="34">
        <f>VLOOKUP(A1012,[1]GAS!$A$2:$B$215,2,FALSE)</f>
        <v>14.164999999999999</v>
      </c>
      <c r="F1012" s="13">
        <f t="shared" si="45"/>
        <v>18.422732086127784</v>
      </c>
      <c r="G1012" s="13">
        <f t="shared" si="47"/>
        <v>7.7111613130956584</v>
      </c>
      <c r="H1012" s="21">
        <v>43321</v>
      </c>
      <c r="I1012" s="22">
        <v>21</v>
      </c>
      <c r="J1012" s="13">
        <f t="shared" si="46"/>
        <v>18.422732086127784</v>
      </c>
      <c r="K1012" s="13">
        <f t="shared" si="46"/>
        <v>7.7111613130956584</v>
      </c>
    </row>
    <row r="1013" spans="1:14">
      <c r="A1013" s="21">
        <v>43322</v>
      </c>
      <c r="B1013" s="22">
        <v>12</v>
      </c>
      <c r="C1013" s="34">
        <v>123.0082</v>
      </c>
      <c r="D1013" s="41">
        <v>222.7533</v>
      </c>
      <c r="E1013" s="34">
        <f>VLOOKUP(A1013,[1]GAS!$A$2:$B$215,2,FALSE)</f>
        <v>15.805</v>
      </c>
      <c r="F1013" s="13">
        <f t="shared" si="45"/>
        <v>7.7828661815881057</v>
      </c>
      <c r="G1013" s="13">
        <f t="shared" si="47"/>
        <v>14.093850047453337</v>
      </c>
      <c r="H1013" s="21">
        <v>43322</v>
      </c>
      <c r="I1013" s="22">
        <v>12</v>
      </c>
      <c r="J1013" s="13">
        <f t="shared" si="46"/>
        <v>7.7828661815881057</v>
      </c>
      <c r="K1013" s="13">
        <f t="shared" si="46"/>
        <v>14.093850047453337</v>
      </c>
      <c r="L1013" s="20">
        <f>MAX(AVERAGE(C1015:C1018),AVERAGE(C1016:C1019),AVERAGE(C1017:C1020),AVERAGE(C1018:C1021),AVERAGE(C1019:C1022))</f>
        <v>220.993775</v>
      </c>
      <c r="M1013" s="20"/>
      <c r="N1013" s="20">
        <f>MAX(AVERAGE(D1015:D1018),AVERAGE(D1016:D1019),AVERAGE(D1017:D1020),AVERAGE(D1018:D1021),AVERAGE(D1019:D1022))</f>
        <v>86.367699999999999</v>
      </c>
    </row>
    <row r="1014" spans="1:14">
      <c r="A1014" s="21">
        <v>43322</v>
      </c>
      <c r="B1014" s="22">
        <v>13</v>
      </c>
      <c r="C1014" s="34">
        <v>146.97309999999999</v>
      </c>
      <c r="D1014" s="41">
        <v>95.965599999999995</v>
      </c>
      <c r="E1014" s="34">
        <f>VLOOKUP(A1014,[1]GAS!$A$2:$B$215,2,FALSE)</f>
        <v>15.805</v>
      </c>
      <c r="F1014" s="13">
        <f t="shared" si="45"/>
        <v>9.2991521670357482</v>
      </c>
      <c r="G1014" s="13">
        <f t="shared" si="47"/>
        <v>6.0718506801645047</v>
      </c>
      <c r="H1014" s="21">
        <v>43322</v>
      </c>
      <c r="I1014" s="22">
        <v>13</v>
      </c>
      <c r="J1014" s="13">
        <f t="shared" si="46"/>
        <v>9.2991521670357482</v>
      </c>
      <c r="K1014" s="13">
        <f t="shared" si="46"/>
        <v>6.0718506801645047</v>
      </c>
    </row>
    <row r="1015" spans="1:14">
      <c r="A1015" s="21">
        <v>43322</v>
      </c>
      <c r="B1015" s="22">
        <v>14</v>
      </c>
      <c r="C1015" s="34">
        <v>158.43090000000001</v>
      </c>
      <c r="D1015" s="41">
        <v>115.7574</v>
      </c>
      <c r="E1015" s="34">
        <f>VLOOKUP(A1015,[1]GAS!$A$2:$B$215,2,FALSE)</f>
        <v>15.805</v>
      </c>
      <c r="F1015" s="13">
        <f t="shared" si="45"/>
        <v>10.024099968364443</v>
      </c>
      <c r="G1015" s="13">
        <f t="shared" si="47"/>
        <v>7.3240999683644423</v>
      </c>
      <c r="H1015" s="21">
        <v>43322</v>
      </c>
      <c r="I1015" s="22">
        <v>14</v>
      </c>
      <c r="J1015" s="13">
        <f t="shared" si="46"/>
        <v>10.024099968364443</v>
      </c>
      <c r="K1015" s="13">
        <f t="shared" si="46"/>
        <v>7.3240999683644423</v>
      </c>
    </row>
    <row r="1016" spans="1:14">
      <c r="A1016" s="21">
        <v>43322</v>
      </c>
      <c r="B1016" s="22">
        <v>15</v>
      </c>
      <c r="C1016" s="34">
        <v>159.69239999999999</v>
      </c>
      <c r="D1016" s="41">
        <v>90.517399999999995</v>
      </c>
      <c r="E1016" s="34">
        <f>VLOOKUP(A1016,[1]GAS!$A$2:$B$215,2,FALSE)</f>
        <v>15.805</v>
      </c>
      <c r="F1016" s="13">
        <f t="shared" si="45"/>
        <v>10.103916482125909</v>
      </c>
      <c r="G1016" s="13">
        <f t="shared" si="47"/>
        <v>5.7271369819677318</v>
      </c>
      <c r="H1016" s="21">
        <v>43322</v>
      </c>
      <c r="I1016" s="22">
        <v>15</v>
      </c>
      <c r="J1016" s="13">
        <f t="shared" si="46"/>
        <v>10.103916482125909</v>
      </c>
      <c r="K1016" s="13">
        <f t="shared" si="46"/>
        <v>5.7271369819677318</v>
      </c>
    </row>
    <row r="1017" spans="1:14">
      <c r="A1017" s="21">
        <v>43322</v>
      </c>
      <c r="B1017" s="22">
        <v>16</v>
      </c>
      <c r="C1017" s="34">
        <v>174.97630000000001</v>
      </c>
      <c r="D1017" s="41">
        <v>70.170100000000005</v>
      </c>
      <c r="E1017" s="34">
        <f>VLOOKUP(A1017,[1]GAS!$A$2:$B$215,2,FALSE)</f>
        <v>15.805</v>
      </c>
      <c r="F1017" s="13">
        <f t="shared" si="45"/>
        <v>11.070945903195192</v>
      </c>
      <c r="G1017" s="13">
        <f t="shared" si="47"/>
        <v>4.4397405884213859</v>
      </c>
      <c r="H1017" s="21">
        <v>43322</v>
      </c>
      <c r="I1017" s="22">
        <v>16</v>
      </c>
      <c r="J1017" s="13">
        <f t="shared" si="46"/>
        <v>11.070945903195192</v>
      </c>
      <c r="K1017" s="13">
        <f t="shared" si="46"/>
        <v>4.4397405884213859</v>
      </c>
    </row>
    <row r="1018" spans="1:14">
      <c r="A1018" s="21">
        <v>43322</v>
      </c>
      <c r="B1018" s="22">
        <v>17</v>
      </c>
      <c r="C1018" s="34">
        <v>199.74</v>
      </c>
      <c r="D1018" s="41">
        <v>69.025899999999993</v>
      </c>
      <c r="E1018" s="34">
        <f>VLOOKUP(A1018,[1]GAS!$A$2:$B$215,2,FALSE)</f>
        <v>15.805</v>
      </c>
      <c r="F1018" s="13">
        <f t="shared" si="45"/>
        <v>12.637772856690921</v>
      </c>
      <c r="G1018" s="13">
        <f t="shared" si="47"/>
        <v>4.3673457766529573</v>
      </c>
      <c r="H1018" s="21">
        <v>43322</v>
      </c>
      <c r="I1018" s="22">
        <v>17</v>
      </c>
      <c r="J1018" s="13">
        <f t="shared" si="46"/>
        <v>12.637772856690921</v>
      </c>
      <c r="K1018" s="13">
        <f t="shared" si="46"/>
        <v>4.3673457766529573</v>
      </c>
    </row>
    <row r="1019" spans="1:14">
      <c r="A1019" s="21">
        <v>43322</v>
      </c>
      <c r="B1019" s="22">
        <v>18</v>
      </c>
      <c r="C1019" s="34">
        <v>174.3998</v>
      </c>
      <c r="D1019" s="41">
        <v>70.673199999999994</v>
      </c>
      <c r="E1019" s="34">
        <f>VLOOKUP(A1019,[1]GAS!$A$2:$B$215,2,FALSE)</f>
        <v>15.805</v>
      </c>
      <c r="F1019" s="13">
        <f t="shared" si="45"/>
        <v>11.034470104397343</v>
      </c>
      <c r="G1019" s="13">
        <f t="shared" si="47"/>
        <v>4.4715722872508694</v>
      </c>
      <c r="H1019" s="21">
        <v>43322</v>
      </c>
      <c r="I1019" s="22">
        <v>18</v>
      </c>
      <c r="J1019" s="13">
        <f t="shared" si="46"/>
        <v>11.034470104397343</v>
      </c>
      <c r="K1019" s="13">
        <f t="shared" si="46"/>
        <v>4.4715722872508694</v>
      </c>
    </row>
    <row r="1020" spans="1:14">
      <c r="A1020" s="21">
        <v>43322</v>
      </c>
      <c r="B1020" s="22">
        <v>19</v>
      </c>
      <c r="C1020" s="34">
        <v>232.60300000000001</v>
      </c>
      <c r="D1020" s="41">
        <v>65.586500000000001</v>
      </c>
      <c r="E1020" s="34">
        <f>VLOOKUP(A1020,[1]GAS!$A$2:$B$215,2,FALSE)</f>
        <v>15.805</v>
      </c>
      <c r="F1020" s="13">
        <f t="shared" si="45"/>
        <v>14.717051565960141</v>
      </c>
      <c r="G1020" s="13">
        <f t="shared" si="47"/>
        <v>4.1497310977538753</v>
      </c>
      <c r="H1020" s="21">
        <v>43322</v>
      </c>
      <c r="I1020" s="22">
        <v>19</v>
      </c>
      <c r="J1020" s="13">
        <f t="shared" si="46"/>
        <v>14.717051565960141</v>
      </c>
      <c r="K1020" s="13">
        <f t="shared" si="46"/>
        <v>4.1497310977538753</v>
      </c>
    </row>
    <row r="1021" spans="1:14">
      <c r="A1021" s="21">
        <v>43322</v>
      </c>
      <c r="B1021" s="22">
        <v>20</v>
      </c>
      <c r="C1021" s="34">
        <v>277.23230000000001</v>
      </c>
      <c r="D1021" s="41">
        <v>61.612499999999997</v>
      </c>
      <c r="E1021" s="34">
        <f>VLOOKUP(A1021,[1]GAS!$A$2:$B$215,2,FALSE)</f>
        <v>15.805</v>
      </c>
      <c r="F1021" s="13">
        <f t="shared" si="45"/>
        <v>17.540797216070864</v>
      </c>
      <c r="G1021" s="13">
        <f t="shared" si="47"/>
        <v>3.8982916798481493</v>
      </c>
      <c r="H1021" s="21">
        <v>43322</v>
      </c>
      <c r="I1021" s="22">
        <v>20</v>
      </c>
      <c r="J1021" s="13">
        <f t="shared" si="46"/>
        <v>17.540797216070864</v>
      </c>
      <c r="K1021" s="13">
        <f t="shared" si="46"/>
        <v>3.8982916798481493</v>
      </c>
    </row>
    <row r="1022" spans="1:14">
      <c r="A1022" s="21">
        <v>43322</v>
      </c>
      <c r="B1022" s="22">
        <v>21</v>
      </c>
      <c r="C1022" s="34">
        <v>166.18639999999999</v>
      </c>
      <c r="D1022" s="41">
        <v>51.761200000000002</v>
      </c>
      <c r="E1022" s="34">
        <f>VLOOKUP(A1022,[1]GAS!$A$2:$B$215,2,FALSE)</f>
        <v>15.805</v>
      </c>
      <c r="F1022" s="13">
        <f t="shared" si="45"/>
        <v>10.514799114204365</v>
      </c>
      <c r="G1022" s="13">
        <f t="shared" si="47"/>
        <v>3.2749889275545714</v>
      </c>
      <c r="H1022" s="21">
        <v>43322</v>
      </c>
      <c r="I1022" s="22">
        <v>21</v>
      </c>
      <c r="J1022" s="13">
        <f t="shared" si="46"/>
        <v>10.514799114204365</v>
      </c>
      <c r="K1022" s="13">
        <f t="shared" si="46"/>
        <v>3.2749889275545714</v>
      </c>
    </row>
    <row r="1023" spans="1:14">
      <c r="A1023" s="21">
        <v>43323</v>
      </c>
      <c r="B1023" s="22">
        <v>12</v>
      </c>
      <c r="C1023" s="34">
        <v>58.017600000000002</v>
      </c>
      <c r="D1023" s="41">
        <v>74.853499999999997</v>
      </c>
      <c r="E1023" s="34">
        <f>VLOOKUP(A1023,[1]GAS!$A$2:$B$215,2,FALSE)</f>
        <v>10.42</v>
      </c>
      <c r="F1023" s="13">
        <f t="shared" si="45"/>
        <v>5.5679078694817656</v>
      </c>
      <c r="G1023" s="13">
        <f t="shared" si="47"/>
        <v>7.1836372360844525</v>
      </c>
      <c r="H1023" s="21">
        <v>43323</v>
      </c>
      <c r="I1023" s="22">
        <v>12</v>
      </c>
      <c r="J1023" s="13">
        <f t="shared" si="46"/>
        <v>5.5679078694817656</v>
      </c>
      <c r="K1023" s="13">
        <f t="shared" si="46"/>
        <v>7.1836372360844525</v>
      </c>
      <c r="L1023" s="20">
        <f>MAX(AVERAGE(C1025:C1028),AVERAGE(C1026:C1029),AVERAGE(C1027:C1030),AVERAGE(C1028:C1031),AVERAGE(C1029:C1032))</f>
        <v>122.21499999999999</v>
      </c>
      <c r="M1023" s="20"/>
      <c r="N1023" s="20">
        <f>MAX(AVERAGE(D1025:D1028),AVERAGE(D1026:D1029),AVERAGE(D1027:D1030),AVERAGE(D1028:D1031),AVERAGE(D1029:D1032))</f>
        <v>66.338774999999998</v>
      </c>
    </row>
    <row r="1024" spans="1:14">
      <c r="A1024" s="21">
        <v>43323</v>
      </c>
      <c r="B1024" s="22">
        <v>13</v>
      </c>
      <c r="C1024" s="34">
        <v>67.971299999999999</v>
      </c>
      <c r="D1024" s="41">
        <v>74.509299999999996</v>
      </c>
      <c r="E1024" s="34">
        <f>VLOOKUP(A1024,[1]GAS!$A$2:$B$215,2,FALSE)</f>
        <v>10.42</v>
      </c>
      <c r="F1024" s="13">
        <f t="shared" si="45"/>
        <v>6.5231573896353163</v>
      </c>
      <c r="G1024" s="13">
        <f t="shared" si="47"/>
        <v>7.1506046065259117</v>
      </c>
      <c r="H1024" s="21">
        <v>43323</v>
      </c>
      <c r="I1024" s="22">
        <v>13</v>
      </c>
      <c r="J1024" s="13">
        <f t="shared" si="46"/>
        <v>6.5231573896353163</v>
      </c>
      <c r="K1024" s="13">
        <f t="shared" si="46"/>
        <v>7.1506046065259117</v>
      </c>
    </row>
    <row r="1025" spans="1:14">
      <c r="A1025" s="21">
        <v>43323</v>
      </c>
      <c r="B1025" s="22">
        <v>14</v>
      </c>
      <c r="C1025" s="34">
        <v>87.3523</v>
      </c>
      <c r="D1025" s="41">
        <v>69.245199999999997</v>
      </c>
      <c r="E1025" s="34">
        <f>VLOOKUP(A1025,[1]GAS!$A$2:$B$215,2,FALSE)</f>
        <v>10.42</v>
      </c>
      <c r="F1025" s="13">
        <f t="shared" si="45"/>
        <v>8.3831381957773505</v>
      </c>
      <c r="G1025" s="13">
        <f t="shared" si="47"/>
        <v>6.6454126679462568</v>
      </c>
      <c r="H1025" s="21">
        <v>43323</v>
      </c>
      <c r="I1025" s="22">
        <v>14</v>
      </c>
      <c r="J1025" s="13">
        <f t="shared" si="46"/>
        <v>8.3831381957773505</v>
      </c>
      <c r="K1025" s="13">
        <f t="shared" si="46"/>
        <v>6.6454126679462568</v>
      </c>
    </row>
    <row r="1026" spans="1:14">
      <c r="A1026" s="21">
        <v>43323</v>
      </c>
      <c r="B1026" s="22">
        <v>15</v>
      </c>
      <c r="C1026" s="34">
        <v>87.095100000000002</v>
      </c>
      <c r="D1026" s="41">
        <v>72.507300000000001</v>
      </c>
      <c r="E1026" s="34">
        <f>VLOOKUP(A1026,[1]GAS!$A$2:$B$215,2,FALSE)</f>
        <v>10.42</v>
      </c>
      <c r="F1026" s="13">
        <f t="shared" si="45"/>
        <v>8.3584548944337822</v>
      </c>
      <c r="G1026" s="13">
        <f t="shared" si="47"/>
        <v>6.9584740882917471</v>
      </c>
      <c r="H1026" s="21">
        <v>43323</v>
      </c>
      <c r="I1026" s="22">
        <v>15</v>
      </c>
      <c r="J1026" s="13">
        <f t="shared" si="46"/>
        <v>8.3584548944337822</v>
      </c>
      <c r="K1026" s="13">
        <f t="shared" si="46"/>
        <v>6.9584740882917471</v>
      </c>
    </row>
    <row r="1027" spans="1:14">
      <c r="A1027" s="21">
        <v>43323</v>
      </c>
      <c r="B1027" s="22">
        <v>16</v>
      </c>
      <c r="C1027" s="34">
        <v>108.34139999999999</v>
      </c>
      <c r="D1027" s="41">
        <v>71.564099999999996</v>
      </c>
      <c r="E1027" s="34">
        <f>VLOOKUP(A1027,[1]GAS!$A$2:$B$215,2,FALSE)</f>
        <v>10.42</v>
      </c>
      <c r="F1027" s="13">
        <f t="shared" ref="F1027:F1090" si="48">C1027/E1027</f>
        <v>10.397447216890594</v>
      </c>
      <c r="G1027" s="13">
        <f t="shared" si="47"/>
        <v>6.867955854126679</v>
      </c>
      <c r="H1027" s="21">
        <v>43323</v>
      </c>
      <c r="I1027" s="22">
        <v>16</v>
      </c>
      <c r="J1027" s="13">
        <f t="shared" ref="J1027:K1090" si="49">F1027</f>
        <v>10.397447216890594</v>
      </c>
      <c r="K1027" s="13">
        <f t="shared" si="49"/>
        <v>6.867955854126679</v>
      </c>
    </row>
    <row r="1028" spans="1:14">
      <c r="A1028" s="21">
        <v>43323</v>
      </c>
      <c r="B1028" s="22">
        <v>17</v>
      </c>
      <c r="C1028" s="34">
        <v>116.81</v>
      </c>
      <c r="D1028" s="41">
        <v>52.038499999999999</v>
      </c>
      <c r="E1028" s="34">
        <f>VLOOKUP(A1028,[1]GAS!$A$2:$B$215,2,FALSE)</f>
        <v>10.42</v>
      </c>
      <c r="F1028" s="13">
        <f t="shared" si="48"/>
        <v>11.210172744721689</v>
      </c>
      <c r="G1028" s="13">
        <f t="shared" ref="G1028:G1091" si="50">D1028/E1028</f>
        <v>4.9940978886756238</v>
      </c>
      <c r="H1028" s="21">
        <v>43323</v>
      </c>
      <c r="I1028" s="22">
        <v>17</v>
      </c>
      <c r="J1028" s="13">
        <f t="shared" si="49"/>
        <v>11.210172744721689</v>
      </c>
      <c r="K1028" s="13">
        <f t="shared" si="49"/>
        <v>4.9940978886756238</v>
      </c>
    </row>
    <row r="1029" spans="1:14">
      <c r="A1029" s="21">
        <v>43323</v>
      </c>
      <c r="B1029" s="22">
        <v>18</v>
      </c>
      <c r="C1029" s="34">
        <v>116.6588</v>
      </c>
      <c r="D1029" s="41">
        <v>58.042200000000001</v>
      </c>
      <c r="E1029" s="34">
        <f>VLOOKUP(A1029,[1]GAS!$A$2:$B$215,2,FALSE)</f>
        <v>10.42</v>
      </c>
      <c r="F1029" s="13">
        <f t="shared" si="48"/>
        <v>11.195662188099808</v>
      </c>
      <c r="G1029" s="13">
        <f t="shared" si="50"/>
        <v>5.5702687140115161</v>
      </c>
      <c r="H1029" s="21">
        <v>43323</v>
      </c>
      <c r="I1029" s="22">
        <v>18</v>
      </c>
      <c r="J1029" s="13">
        <f t="shared" si="49"/>
        <v>11.195662188099808</v>
      </c>
      <c r="K1029" s="13">
        <f t="shared" si="49"/>
        <v>5.5702687140115161</v>
      </c>
    </row>
    <row r="1030" spans="1:14">
      <c r="A1030" s="21">
        <v>43323</v>
      </c>
      <c r="B1030" s="22">
        <v>19</v>
      </c>
      <c r="C1030" s="34">
        <v>123.4233</v>
      </c>
      <c r="D1030" s="41">
        <v>64.009900000000002</v>
      </c>
      <c r="E1030" s="34">
        <f>VLOOKUP(A1030,[1]GAS!$A$2:$B$215,2,FALSE)</f>
        <v>10.42</v>
      </c>
      <c r="F1030" s="13">
        <f t="shared" si="48"/>
        <v>11.844846449136277</v>
      </c>
      <c r="G1030" s="13">
        <f t="shared" si="50"/>
        <v>6.1429846449136276</v>
      </c>
      <c r="H1030" s="21">
        <v>43323</v>
      </c>
      <c r="I1030" s="22">
        <v>19</v>
      </c>
      <c r="J1030" s="13">
        <f t="shared" si="49"/>
        <v>11.844846449136277</v>
      </c>
      <c r="K1030" s="13">
        <f t="shared" si="49"/>
        <v>6.1429846449136276</v>
      </c>
    </row>
    <row r="1031" spans="1:14">
      <c r="A1031" s="21">
        <v>43323</v>
      </c>
      <c r="B1031" s="22">
        <v>20</v>
      </c>
      <c r="C1031" s="34">
        <v>131.96789999999999</v>
      </c>
      <c r="D1031" s="41">
        <v>60.514400000000002</v>
      </c>
      <c r="E1031" s="34">
        <f>VLOOKUP(A1031,[1]GAS!$A$2:$B$215,2,FALSE)</f>
        <v>10.42</v>
      </c>
      <c r="F1031" s="13">
        <f t="shared" si="48"/>
        <v>12.66486564299424</v>
      </c>
      <c r="G1031" s="13">
        <f t="shared" si="50"/>
        <v>5.8075239923224569</v>
      </c>
      <c r="H1031" s="21">
        <v>43323</v>
      </c>
      <c r="I1031" s="22">
        <v>20</v>
      </c>
      <c r="J1031" s="13">
        <f t="shared" si="49"/>
        <v>12.66486564299424</v>
      </c>
      <c r="K1031" s="13">
        <f t="shared" si="49"/>
        <v>5.8075239923224569</v>
      </c>
    </row>
    <row r="1032" spans="1:14">
      <c r="A1032" s="21">
        <v>43323</v>
      </c>
      <c r="B1032" s="22">
        <v>21</v>
      </c>
      <c r="C1032" s="34">
        <v>115.5192</v>
      </c>
      <c r="D1032" s="41">
        <v>70.503500000000003</v>
      </c>
      <c r="E1032" s="34">
        <f>VLOOKUP(A1032,[1]GAS!$A$2:$B$215,2,FALSE)</f>
        <v>10.42</v>
      </c>
      <c r="F1032" s="13">
        <f t="shared" si="48"/>
        <v>11.086295585412667</v>
      </c>
      <c r="G1032" s="13">
        <f t="shared" si="50"/>
        <v>6.7661708253358928</v>
      </c>
      <c r="H1032" s="21">
        <v>43323</v>
      </c>
      <c r="I1032" s="22">
        <v>21</v>
      </c>
      <c r="J1032" s="13">
        <f t="shared" si="49"/>
        <v>11.086295585412667</v>
      </c>
      <c r="K1032" s="13">
        <f t="shared" si="49"/>
        <v>6.7661708253358928</v>
      </c>
    </row>
    <row r="1033" spans="1:14">
      <c r="A1033" s="21">
        <v>43324</v>
      </c>
      <c r="B1033" s="22">
        <v>12</v>
      </c>
      <c r="C1033" s="34">
        <v>65.884900000000002</v>
      </c>
      <c r="D1033" s="41">
        <v>96.348299999999995</v>
      </c>
      <c r="E1033" s="34">
        <f>VLOOKUP(A1033,[1]GAS!$A$2:$B$215,2,FALSE)</f>
        <v>10.42</v>
      </c>
      <c r="F1033" s="13">
        <f t="shared" si="48"/>
        <v>6.3229270633397316</v>
      </c>
      <c r="G1033" s="13">
        <f t="shared" si="50"/>
        <v>9.2464779270633386</v>
      </c>
      <c r="H1033" s="21">
        <v>43324</v>
      </c>
      <c r="I1033" s="22">
        <v>12</v>
      </c>
      <c r="J1033" s="13">
        <f t="shared" si="49"/>
        <v>6.3229270633397316</v>
      </c>
      <c r="K1033" s="13">
        <f t="shared" si="49"/>
        <v>9.2464779270633386</v>
      </c>
      <c r="L1033" s="20">
        <f>MAX(AVERAGE(C1035:C1038),AVERAGE(C1036:C1039),AVERAGE(C1037:C1040),AVERAGE(C1038:C1041),AVERAGE(C1039:C1042))</f>
        <v>120.64427499999999</v>
      </c>
      <c r="M1033" s="20"/>
      <c r="N1033" s="20">
        <f>MAX(AVERAGE(D1035:D1038),AVERAGE(D1036:D1039),AVERAGE(D1037:D1040),AVERAGE(D1038:D1041),AVERAGE(D1039:D1042))</f>
        <v>119.435675</v>
      </c>
    </row>
    <row r="1034" spans="1:14">
      <c r="A1034" s="21">
        <v>43324</v>
      </c>
      <c r="B1034" s="22">
        <v>13</v>
      </c>
      <c r="C1034" s="34">
        <v>64.841399999999993</v>
      </c>
      <c r="D1034" s="41">
        <v>92.23</v>
      </c>
      <c r="E1034" s="34">
        <f>VLOOKUP(A1034,[1]GAS!$A$2:$B$215,2,FALSE)</f>
        <v>10.42</v>
      </c>
      <c r="F1034" s="13">
        <f t="shared" si="48"/>
        <v>6.2227831094049897</v>
      </c>
      <c r="G1034" s="13">
        <f t="shared" si="50"/>
        <v>8.8512476007677545</v>
      </c>
      <c r="H1034" s="21">
        <v>43324</v>
      </c>
      <c r="I1034" s="22">
        <v>13</v>
      </c>
      <c r="J1034" s="13">
        <f t="shared" si="49"/>
        <v>6.2227831094049897</v>
      </c>
      <c r="K1034" s="13">
        <f t="shared" si="49"/>
        <v>8.8512476007677545</v>
      </c>
    </row>
    <row r="1035" spans="1:14">
      <c r="A1035" s="21">
        <v>43324</v>
      </c>
      <c r="B1035" s="22">
        <v>14</v>
      </c>
      <c r="C1035" s="34">
        <v>72.628100000000003</v>
      </c>
      <c r="D1035" s="41">
        <v>113.8265</v>
      </c>
      <c r="E1035" s="34">
        <f>VLOOKUP(A1035,[1]GAS!$A$2:$B$215,2,FALSE)</f>
        <v>10.42</v>
      </c>
      <c r="F1035" s="13">
        <f t="shared" si="48"/>
        <v>6.9700671785028794</v>
      </c>
      <c r="G1035" s="13">
        <f t="shared" si="50"/>
        <v>10.923848368522073</v>
      </c>
      <c r="H1035" s="21">
        <v>43324</v>
      </c>
      <c r="I1035" s="22">
        <v>14</v>
      </c>
      <c r="J1035" s="13">
        <f t="shared" si="49"/>
        <v>6.9700671785028794</v>
      </c>
      <c r="K1035" s="13">
        <f t="shared" si="49"/>
        <v>10.923848368522073</v>
      </c>
    </row>
    <row r="1036" spans="1:14">
      <c r="A1036" s="21">
        <v>43324</v>
      </c>
      <c r="B1036" s="22">
        <v>15</v>
      </c>
      <c r="C1036" s="34">
        <v>73.119299999999996</v>
      </c>
      <c r="D1036" s="41">
        <v>70.583699999999993</v>
      </c>
      <c r="E1036" s="34">
        <f>VLOOKUP(A1036,[1]GAS!$A$2:$B$215,2,FALSE)</f>
        <v>10.42</v>
      </c>
      <c r="F1036" s="13">
        <f t="shared" si="48"/>
        <v>7.0172072936660266</v>
      </c>
      <c r="G1036" s="13">
        <f t="shared" si="50"/>
        <v>6.7738675623800377</v>
      </c>
      <c r="H1036" s="21">
        <v>43324</v>
      </c>
      <c r="I1036" s="22">
        <v>15</v>
      </c>
      <c r="J1036" s="13">
        <f t="shared" si="49"/>
        <v>7.0172072936660266</v>
      </c>
      <c r="K1036" s="13">
        <f t="shared" si="49"/>
        <v>6.7738675623800377</v>
      </c>
    </row>
    <row r="1037" spans="1:14">
      <c r="A1037" s="21">
        <v>43324</v>
      </c>
      <c r="B1037" s="22">
        <v>16</v>
      </c>
      <c r="C1037" s="34">
        <v>69.989900000000006</v>
      </c>
      <c r="D1037" s="41">
        <v>223.7107</v>
      </c>
      <c r="E1037" s="34">
        <f>VLOOKUP(A1037,[1]GAS!$A$2:$B$215,2,FALSE)</f>
        <v>10.42</v>
      </c>
      <c r="F1037" s="13">
        <f t="shared" si="48"/>
        <v>6.7168809980806152</v>
      </c>
      <c r="G1037" s="13">
        <f t="shared" si="50"/>
        <v>21.469357005758159</v>
      </c>
      <c r="H1037" s="21">
        <v>43324</v>
      </c>
      <c r="I1037" s="22">
        <v>16</v>
      </c>
      <c r="J1037" s="13">
        <f t="shared" si="49"/>
        <v>6.7168809980806152</v>
      </c>
      <c r="K1037" s="13">
        <f t="shared" si="49"/>
        <v>21.469357005758159</v>
      </c>
    </row>
    <row r="1038" spans="1:14">
      <c r="A1038" s="21">
        <v>43324</v>
      </c>
      <c r="B1038" s="22">
        <v>17</v>
      </c>
      <c r="C1038" s="34">
        <v>97.547799999999995</v>
      </c>
      <c r="D1038" s="41">
        <v>69.621799999999993</v>
      </c>
      <c r="E1038" s="34">
        <f>VLOOKUP(A1038,[1]GAS!$A$2:$B$215,2,FALSE)</f>
        <v>10.42</v>
      </c>
      <c r="F1038" s="13">
        <f t="shared" si="48"/>
        <v>9.361593090211132</v>
      </c>
      <c r="G1038" s="13">
        <f t="shared" si="50"/>
        <v>6.6815547024952009</v>
      </c>
      <c r="H1038" s="21">
        <v>43324</v>
      </c>
      <c r="I1038" s="22">
        <v>17</v>
      </c>
      <c r="J1038" s="13">
        <f t="shared" si="49"/>
        <v>9.361593090211132</v>
      </c>
      <c r="K1038" s="13">
        <f t="shared" si="49"/>
        <v>6.6815547024952009</v>
      </c>
    </row>
    <row r="1039" spans="1:14">
      <c r="A1039" s="21">
        <v>43324</v>
      </c>
      <c r="B1039" s="22">
        <v>18</v>
      </c>
      <c r="C1039" s="34">
        <v>101.9564</v>
      </c>
      <c r="D1039" s="41">
        <v>74.1798</v>
      </c>
      <c r="E1039" s="34">
        <f>VLOOKUP(A1039,[1]GAS!$A$2:$B$215,2,FALSE)</f>
        <v>10.42</v>
      </c>
      <c r="F1039" s="13">
        <f t="shared" si="48"/>
        <v>9.7846833013435699</v>
      </c>
      <c r="G1039" s="13">
        <f t="shared" si="50"/>
        <v>7.1189827255278315</v>
      </c>
      <c r="H1039" s="21">
        <v>43324</v>
      </c>
      <c r="I1039" s="22">
        <v>18</v>
      </c>
      <c r="J1039" s="13">
        <f t="shared" si="49"/>
        <v>9.7846833013435699</v>
      </c>
      <c r="K1039" s="13">
        <f t="shared" si="49"/>
        <v>7.1189827255278315</v>
      </c>
    </row>
    <row r="1040" spans="1:14">
      <c r="A1040" s="21">
        <v>43324</v>
      </c>
      <c r="B1040" s="22">
        <v>19</v>
      </c>
      <c r="C1040" s="34">
        <v>142.47</v>
      </c>
      <c r="D1040" s="41">
        <v>94.836600000000004</v>
      </c>
      <c r="E1040" s="34">
        <f>VLOOKUP(A1040,[1]GAS!$A$2:$B$215,2,FALSE)</f>
        <v>10.42</v>
      </c>
      <c r="F1040" s="13">
        <f t="shared" si="48"/>
        <v>13.67274472168906</v>
      </c>
      <c r="G1040" s="13">
        <f t="shared" si="50"/>
        <v>9.1014011516314781</v>
      </c>
      <c r="H1040" s="21">
        <v>43324</v>
      </c>
      <c r="I1040" s="22">
        <v>19</v>
      </c>
      <c r="J1040" s="13">
        <f t="shared" si="49"/>
        <v>13.67274472168906</v>
      </c>
      <c r="K1040" s="13">
        <f t="shared" si="49"/>
        <v>9.1014011516314781</v>
      </c>
    </row>
    <row r="1041" spans="1:14">
      <c r="A1041" s="21">
        <v>43324</v>
      </c>
      <c r="B1041" s="22">
        <v>20</v>
      </c>
      <c r="C1041" s="34">
        <v>129.7056</v>
      </c>
      <c r="D1041" s="41">
        <v>100.5823</v>
      </c>
      <c r="E1041" s="34">
        <f>VLOOKUP(A1041,[1]GAS!$A$2:$B$215,2,FALSE)</f>
        <v>10.42</v>
      </c>
      <c r="F1041" s="13">
        <f t="shared" si="48"/>
        <v>12.447754318618042</v>
      </c>
      <c r="G1041" s="13">
        <f t="shared" si="50"/>
        <v>9.6528119001919386</v>
      </c>
      <c r="H1041" s="21">
        <v>43324</v>
      </c>
      <c r="I1041" s="22">
        <v>20</v>
      </c>
      <c r="J1041" s="13">
        <f t="shared" si="49"/>
        <v>12.447754318618042</v>
      </c>
      <c r="K1041" s="13">
        <f t="shared" si="49"/>
        <v>9.6528119001919386</v>
      </c>
    </row>
    <row r="1042" spans="1:14">
      <c r="A1042" s="21">
        <v>43324</v>
      </c>
      <c r="B1042" s="22">
        <v>21</v>
      </c>
      <c r="C1042" s="34">
        <v>108.4451</v>
      </c>
      <c r="D1042" s="41">
        <v>63.61</v>
      </c>
      <c r="E1042" s="34">
        <f>VLOOKUP(A1042,[1]GAS!$A$2:$B$215,2,FALSE)</f>
        <v>10.42</v>
      </c>
      <c r="F1042" s="13">
        <f t="shared" si="48"/>
        <v>10.40739923224568</v>
      </c>
      <c r="G1042" s="13">
        <f t="shared" si="50"/>
        <v>6.1046065259117084</v>
      </c>
      <c r="H1042" s="21">
        <v>43324</v>
      </c>
      <c r="I1042" s="22">
        <v>21</v>
      </c>
      <c r="J1042" s="13">
        <f t="shared" si="49"/>
        <v>10.40739923224568</v>
      </c>
      <c r="K1042" s="13">
        <f t="shared" si="49"/>
        <v>6.1046065259117084</v>
      </c>
    </row>
    <row r="1043" spans="1:14">
      <c r="A1043" s="21">
        <v>43325</v>
      </c>
      <c r="B1043" s="22">
        <v>12</v>
      </c>
      <c r="C1043" s="34">
        <v>69.17</v>
      </c>
      <c r="D1043" s="41">
        <v>96.967100000000002</v>
      </c>
      <c r="E1043" s="34">
        <f>VLOOKUP(A1043,[1]GAS!$A$2:$B$215,2,FALSE)</f>
        <v>10.42</v>
      </c>
      <c r="F1043" s="13">
        <f t="shared" si="48"/>
        <v>6.6381957773512479</v>
      </c>
      <c r="G1043" s="13">
        <f t="shared" si="50"/>
        <v>9.3058637236084447</v>
      </c>
      <c r="H1043" s="21">
        <v>43325</v>
      </c>
      <c r="I1043" s="22">
        <v>12</v>
      </c>
      <c r="J1043" s="13">
        <f t="shared" si="49"/>
        <v>6.6381957773512479</v>
      </c>
      <c r="K1043" s="13">
        <f t="shared" si="49"/>
        <v>9.3058637236084447</v>
      </c>
      <c r="L1043" s="20">
        <f>MAX(AVERAGE(C1045:C1048),AVERAGE(C1046:C1049),AVERAGE(C1047:C1050),AVERAGE(C1048:C1051),AVERAGE(C1049:C1052))</f>
        <v>142.51779999999999</v>
      </c>
      <c r="M1043" s="20"/>
      <c r="N1043" s="20">
        <f>MAX(AVERAGE(D1045:D1048),AVERAGE(D1046:D1049),AVERAGE(D1047:D1050),AVERAGE(D1048:D1051),AVERAGE(D1049:D1052))</f>
        <v>96.55234999999999</v>
      </c>
    </row>
    <row r="1044" spans="1:14">
      <c r="A1044" s="21">
        <v>43325</v>
      </c>
      <c r="B1044" s="22">
        <v>13</v>
      </c>
      <c r="C1044" s="34">
        <v>69.9405</v>
      </c>
      <c r="D1044" s="41">
        <v>64.772499999999994</v>
      </c>
      <c r="E1044" s="34">
        <f>VLOOKUP(A1044,[1]GAS!$A$2:$B$215,2,FALSE)</f>
        <v>10.42</v>
      </c>
      <c r="F1044" s="13">
        <f t="shared" si="48"/>
        <v>6.7121401151631481</v>
      </c>
      <c r="G1044" s="13">
        <f t="shared" si="50"/>
        <v>6.216170825335892</v>
      </c>
      <c r="H1044" s="21">
        <v>43325</v>
      </c>
      <c r="I1044" s="22">
        <v>13</v>
      </c>
      <c r="J1044" s="13">
        <f t="shared" si="49"/>
        <v>6.7121401151631481</v>
      </c>
      <c r="K1044" s="13">
        <f t="shared" si="49"/>
        <v>6.216170825335892</v>
      </c>
    </row>
    <row r="1045" spans="1:14">
      <c r="A1045" s="21">
        <v>43325</v>
      </c>
      <c r="B1045" s="22">
        <v>14</v>
      </c>
      <c r="C1045" s="34">
        <v>77.071100000000001</v>
      </c>
      <c r="D1045" s="41">
        <v>77.793199999999999</v>
      </c>
      <c r="E1045" s="34">
        <f>VLOOKUP(A1045,[1]GAS!$A$2:$B$215,2,FALSE)</f>
        <v>10.42</v>
      </c>
      <c r="F1045" s="13">
        <f t="shared" si="48"/>
        <v>7.3964587332053746</v>
      </c>
      <c r="G1045" s="13">
        <f t="shared" si="50"/>
        <v>7.4657581573896357</v>
      </c>
      <c r="H1045" s="21">
        <v>43325</v>
      </c>
      <c r="I1045" s="22">
        <v>14</v>
      </c>
      <c r="J1045" s="13">
        <f t="shared" si="49"/>
        <v>7.3964587332053746</v>
      </c>
      <c r="K1045" s="13">
        <f t="shared" si="49"/>
        <v>7.4657581573896357</v>
      </c>
    </row>
    <row r="1046" spans="1:14">
      <c r="A1046" s="21">
        <v>43325</v>
      </c>
      <c r="B1046" s="22">
        <v>15</v>
      </c>
      <c r="C1046" s="34">
        <v>89.185599999999994</v>
      </c>
      <c r="D1046" s="41">
        <v>92.694299999999998</v>
      </c>
      <c r="E1046" s="34">
        <f>VLOOKUP(A1046,[1]GAS!$A$2:$B$215,2,FALSE)</f>
        <v>10.42</v>
      </c>
      <c r="F1046" s="13">
        <f t="shared" si="48"/>
        <v>8.5590786948176572</v>
      </c>
      <c r="G1046" s="13">
        <f t="shared" si="50"/>
        <v>8.895806142034548</v>
      </c>
      <c r="H1046" s="21">
        <v>43325</v>
      </c>
      <c r="I1046" s="22">
        <v>15</v>
      </c>
      <c r="J1046" s="13">
        <f t="shared" si="49"/>
        <v>8.5590786948176572</v>
      </c>
      <c r="K1046" s="13">
        <f t="shared" si="49"/>
        <v>8.895806142034548</v>
      </c>
    </row>
    <row r="1047" spans="1:14">
      <c r="A1047" s="21">
        <v>43325</v>
      </c>
      <c r="B1047" s="22">
        <v>16</v>
      </c>
      <c r="C1047" s="34">
        <v>81.381200000000007</v>
      </c>
      <c r="D1047" s="41">
        <v>92.867000000000004</v>
      </c>
      <c r="E1047" s="34">
        <f>VLOOKUP(A1047,[1]GAS!$A$2:$B$215,2,FALSE)</f>
        <v>10.42</v>
      </c>
      <c r="F1047" s="13">
        <f t="shared" si="48"/>
        <v>7.8100959692898284</v>
      </c>
      <c r="G1047" s="13">
        <f t="shared" si="50"/>
        <v>8.9123800383877168</v>
      </c>
      <c r="H1047" s="21">
        <v>43325</v>
      </c>
      <c r="I1047" s="22">
        <v>16</v>
      </c>
      <c r="J1047" s="13">
        <f t="shared" si="49"/>
        <v>7.8100959692898284</v>
      </c>
      <c r="K1047" s="13">
        <f t="shared" si="49"/>
        <v>8.9123800383877168</v>
      </c>
    </row>
    <row r="1048" spans="1:14">
      <c r="A1048" s="21">
        <v>43325</v>
      </c>
      <c r="B1048" s="22">
        <v>17</v>
      </c>
      <c r="C1048" s="34">
        <v>109.21680000000001</v>
      </c>
      <c r="D1048" s="41">
        <v>67.742599999999996</v>
      </c>
      <c r="E1048" s="34">
        <f>VLOOKUP(A1048,[1]GAS!$A$2:$B$215,2,FALSE)</f>
        <v>10.42</v>
      </c>
      <c r="F1048" s="13">
        <f t="shared" si="48"/>
        <v>10.481458733205375</v>
      </c>
      <c r="G1048" s="13">
        <f t="shared" si="50"/>
        <v>6.5012092130518226</v>
      </c>
      <c r="H1048" s="21">
        <v>43325</v>
      </c>
      <c r="I1048" s="22">
        <v>17</v>
      </c>
      <c r="J1048" s="13">
        <f t="shared" si="49"/>
        <v>10.481458733205375</v>
      </c>
      <c r="K1048" s="13">
        <f t="shared" si="49"/>
        <v>6.5012092130518226</v>
      </c>
    </row>
    <row r="1049" spans="1:14">
      <c r="A1049" s="21">
        <v>43325</v>
      </c>
      <c r="B1049" s="22">
        <v>18</v>
      </c>
      <c r="C1049" s="34">
        <v>133.0694</v>
      </c>
      <c r="D1049" s="41">
        <v>132.90549999999999</v>
      </c>
      <c r="E1049" s="34">
        <f>VLOOKUP(A1049,[1]GAS!$A$2:$B$215,2,FALSE)</f>
        <v>10.42</v>
      </c>
      <c r="F1049" s="13">
        <f t="shared" si="48"/>
        <v>12.770575815738963</v>
      </c>
      <c r="G1049" s="13">
        <f t="shared" si="50"/>
        <v>12.754846449136275</v>
      </c>
      <c r="H1049" s="21">
        <v>43325</v>
      </c>
      <c r="I1049" s="22">
        <v>18</v>
      </c>
      <c r="J1049" s="13">
        <f t="shared" si="49"/>
        <v>12.770575815738963</v>
      </c>
      <c r="K1049" s="13">
        <f t="shared" si="49"/>
        <v>12.754846449136275</v>
      </c>
    </row>
    <row r="1050" spans="1:14">
      <c r="A1050" s="21">
        <v>43325</v>
      </c>
      <c r="B1050" s="22">
        <v>19</v>
      </c>
      <c r="C1050" s="34">
        <v>149.02000000000001</v>
      </c>
      <c r="D1050" s="41">
        <v>73.344999999999999</v>
      </c>
      <c r="E1050" s="34">
        <f>VLOOKUP(A1050,[1]GAS!$A$2:$B$215,2,FALSE)</f>
        <v>10.42</v>
      </c>
      <c r="F1050" s="13">
        <f t="shared" si="48"/>
        <v>14.301343570057583</v>
      </c>
      <c r="G1050" s="13">
        <f t="shared" si="50"/>
        <v>7.0388675623800383</v>
      </c>
      <c r="H1050" s="21">
        <v>43325</v>
      </c>
      <c r="I1050" s="22">
        <v>19</v>
      </c>
      <c r="J1050" s="13">
        <f t="shared" si="49"/>
        <v>14.301343570057583</v>
      </c>
      <c r="K1050" s="13">
        <f t="shared" si="49"/>
        <v>7.0388675623800383</v>
      </c>
    </row>
    <row r="1051" spans="1:14">
      <c r="A1051" s="21">
        <v>43325</v>
      </c>
      <c r="B1051" s="22">
        <v>20</v>
      </c>
      <c r="C1051" s="34">
        <v>160.59059999999999</v>
      </c>
      <c r="D1051" s="41">
        <v>68.588700000000003</v>
      </c>
      <c r="E1051" s="34">
        <f>VLOOKUP(A1051,[1]GAS!$A$2:$B$215,2,FALSE)</f>
        <v>10.42</v>
      </c>
      <c r="F1051" s="13">
        <f t="shared" si="48"/>
        <v>15.411765834932821</v>
      </c>
      <c r="G1051" s="13">
        <f t="shared" si="50"/>
        <v>6.5824088291746641</v>
      </c>
      <c r="H1051" s="21">
        <v>43325</v>
      </c>
      <c r="I1051" s="22">
        <v>20</v>
      </c>
      <c r="J1051" s="13">
        <f t="shared" si="49"/>
        <v>15.411765834932821</v>
      </c>
      <c r="K1051" s="13">
        <f t="shared" si="49"/>
        <v>6.5824088291746641</v>
      </c>
    </row>
    <row r="1052" spans="1:14">
      <c r="A1052" s="21">
        <v>43325</v>
      </c>
      <c r="B1052" s="22">
        <v>21</v>
      </c>
      <c r="C1052" s="34">
        <v>127.3912</v>
      </c>
      <c r="D1052" s="41">
        <v>68.5625</v>
      </c>
      <c r="E1052" s="34">
        <f>VLOOKUP(A1052,[1]GAS!$A$2:$B$215,2,FALSE)</f>
        <v>10.42</v>
      </c>
      <c r="F1052" s="13">
        <f t="shared" si="48"/>
        <v>12.225642994241843</v>
      </c>
      <c r="G1052" s="13">
        <f t="shared" si="50"/>
        <v>6.57989443378119</v>
      </c>
      <c r="H1052" s="21">
        <v>43325</v>
      </c>
      <c r="I1052" s="22">
        <v>21</v>
      </c>
      <c r="J1052" s="13">
        <f t="shared" si="49"/>
        <v>12.225642994241843</v>
      </c>
      <c r="K1052" s="13">
        <f t="shared" si="49"/>
        <v>6.57989443378119</v>
      </c>
    </row>
    <row r="1053" spans="1:14">
      <c r="A1053" s="21">
        <v>43326</v>
      </c>
      <c r="B1053" s="22">
        <v>12</v>
      </c>
      <c r="C1053" s="34">
        <v>62.246899999999997</v>
      </c>
      <c r="D1053" s="41">
        <v>49.182099999999998</v>
      </c>
      <c r="E1053" s="34">
        <f>VLOOKUP(A1053,[1]GAS!$A$2:$B$215,2,FALSE)</f>
        <v>8.8849999999999998</v>
      </c>
      <c r="F1053" s="13">
        <f t="shared" si="48"/>
        <v>7.0058413055711872</v>
      </c>
      <c r="G1053" s="13">
        <f t="shared" si="50"/>
        <v>5.5354079909960605</v>
      </c>
      <c r="H1053" s="21">
        <v>43326</v>
      </c>
      <c r="I1053" s="22">
        <v>12</v>
      </c>
      <c r="J1053" s="13">
        <f t="shared" si="49"/>
        <v>7.0058413055711872</v>
      </c>
      <c r="K1053" s="13">
        <f t="shared" si="49"/>
        <v>5.5354079909960605</v>
      </c>
      <c r="L1053" s="20">
        <f>MAX(AVERAGE(C1055:C1058),AVERAGE(C1056:C1059),AVERAGE(C1057:C1060),AVERAGE(C1058:C1061),AVERAGE(C1059:C1062))</f>
        <v>135.9872</v>
      </c>
      <c r="M1053" s="20"/>
      <c r="N1053" s="20">
        <f>MAX(AVERAGE(D1055:D1058),AVERAGE(D1056:D1059),AVERAGE(D1057:D1060),AVERAGE(D1058:D1061),AVERAGE(D1059:D1062))</f>
        <v>231.51477499999999</v>
      </c>
    </row>
    <row r="1054" spans="1:14">
      <c r="A1054" s="21">
        <v>43326</v>
      </c>
      <c r="B1054" s="22">
        <v>13</v>
      </c>
      <c r="C1054" s="34">
        <v>88.964500000000001</v>
      </c>
      <c r="D1054" s="41">
        <v>50.146299999999997</v>
      </c>
      <c r="E1054" s="34">
        <f>VLOOKUP(A1054,[1]GAS!$A$2:$B$215,2,FALSE)</f>
        <v>8.8849999999999998</v>
      </c>
      <c r="F1054" s="13">
        <f t="shared" si="48"/>
        <v>10.012886888013506</v>
      </c>
      <c r="G1054" s="13">
        <f t="shared" si="50"/>
        <v>5.6439279684862127</v>
      </c>
      <c r="H1054" s="21">
        <v>43326</v>
      </c>
      <c r="I1054" s="22">
        <v>13</v>
      </c>
      <c r="J1054" s="13">
        <f t="shared" si="49"/>
        <v>10.012886888013506</v>
      </c>
      <c r="K1054" s="13">
        <f t="shared" si="49"/>
        <v>5.6439279684862127</v>
      </c>
    </row>
    <row r="1055" spans="1:14">
      <c r="A1055" s="21">
        <v>43326</v>
      </c>
      <c r="B1055" s="22">
        <v>14</v>
      </c>
      <c r="C1055" s="34">
        <v>85.64</v>
      </c>
      <c r="D1055" s="41">
        <v>80.135300000000001</v>
      </c>
      <c r="E1055" s="34">
        <f>VLOOKUP(A1055,[1]GAS!$A$2:$B$215,2,FALSE)</f>
        <v>8.8849999999999998</v>
      </c>
      <c r="F1055" s="13">
        <f t="shared" si="48"/>
        <v>9.6387169386606644</v>
      </c>
      <c r="G1055" s="13">
        <f t="shared" si="50"/>
        <v>9.019167135621835</v>
      </c>
      <c r="H1055" s="21">
        <v>43326</v>
      </c>
      <c r="I1055" s="22">
        <v>14</v>
      </c>
      <c r="J1055" s="13">
        <f t="shared" si="49"/>
        <v>9.6387169386606644</v>
      </c>
      <c r="K1055" s="13">
        <f t="shared" si="49"/>
        <v>9.019167135621835</v>
      </c>
    </row>
    <row r="1056" spans="1:14">
      <c r="A1056" s="21">
        <v>43326</v>
      </c>
      <c r="B1056" s="22">
        <v>15</v>
      </c>
      <c r="C1056" s="34">
        <v>96.898700000000005</v>
      </c>
      <c r="D1056" s="41">
        <v>155.89859999999999</v>
      </c>
      <c r="E1056" s="34">
        <f>VLOOKUP(A1056,[1]GAS!$A$2:$B$215,2,FALSE)</f>
        <v>8.8849999999999998</v>
      </c>
      <c r="F1056" s="13">
        <f t="shared" si="48"/>
        <v>10.905875070343276</v>
      </c>
      <c r="G1056" s="13">
        <f t="shared" si="50"/>
        <v>17.546268992684297</v>
      </c>
      <c r="H1056" s="21">
        <v>43326</v>
      </c>
      <c r="I1056" s="22">
        <v>15</v>
      </c>
      <c r="J1056" s="13">
        <f t="shared" si="49"/>
        <v>10.905875070343276</v>
      </c>
      <c r="K1056" s="13">
        <f t="shared" si="49"/>
        <v>17.546268992684297</v>
      </c>
    </row>
    <row r="1057" spans="1:14">
      <c r="A1057" s="21">
        <v>43326</v>
      </c>
      <c r="B1057" s="22">
        <v>16</v>
      </c>
      <c r="C1057" s="34">
        <v>100.5821</v>
      </c>
      <c r="D1057" s="41">
        <v>203.16909999999999</v>
      </c>
      <c r="E1057" s="34">
        <f>VLOOKUP(A1057,[1]GAS!$A$2:$B$215,2,FALSE)</f>
        <v>8.8849999999999998</v>
      </c>
      <c r="F1057" s="13">
        <f t="shared" si="48"/>
        <v>11.320438942037141</v>
      </c>
      <c r="G1057" s="13">
        <f t="shared" si="50"/>
        <v>22.866527855936972</v>
      </c>
      <c r="H1057" s="21">
        <v>43326</v>
      </c>
      <c r="I1057" s="22">
        <v>16</v>
      </c>
      <c r="J1057" s="13">
        <f t="shared" si="49"/>
        <v>11.320438942037141</v>
      </c>
      <c r="K1057" s="13">
        <f t="shared" si="49"/>
        <v>22.866527855936972</v>
      </c>
    </row>
    <row r="1058" spans="1:14">
      <c r="A1058" s="21">
        <v>43326</v>
      </c>
      <c r="B1058" s="22">
        <v>17</v>
      </c>
      <c r="C1058" s="34">
        <v>116.8807</v>
      </c>
      <c r="D1058" s="41">
        <v>486.85610000000003</v>
      </c>
      <c r="E1058" s="34">
        <f>VLOOKUP(A1058,[1]GAS!$A$2:$B$215,2,FALSE)</f>
        <v>8.8849999999999998</v>
      </c>
      <c r="F1058" s="13">
        <f t="shared" si="48"/>
        <v>13.15483398987057</v>
      </c>
      <c r="G1058" s="13">
        <f t="shared" si="50"/>
        <v>54.795284186831744</v>
      </c>
      <c r="H1058" s="21">
        <v>43326</v>
      </c>
      <c r="I1058" s="22">
        <v>17</v>
      </c>
      <c r="J1058" s="13">
        <f t="shared" si="49"/>
        <v>13.15483398987057</v>
      </c>
      <c r="K1058" s="13">
        <f t="shared" si="49"/>
        <v>54.795284186831744</v>
      </c>
    </row>
    <row r="1059" spans="1:14">
      <c r="A1059" s="21">
        <v>43326</v>
      </c>
      <c r="B1059" s="22">
        <v>18</v>
      </c>
      <c r="C1059" s="34">
        <v>117.4879</v>
      </c>
      <c r="D1059" s="41">
        <v>45.026400000000002</v>
      </c>
      <c r="E1059" s="34">
        <f>VLOOKUP(A1059,[1]GAS!$A$2:$B$215,2,FALSE)</f>
        <v>8.8849999999999998</v>
      </c>
      <c r="F1059" s="13">
        <f t="shared" si="48"/>
        <v>13.223173888576252</v>
      </c>
      <c r="G1059" s="13">
        <f t="shared" si="50"/>
        <v>5.0676871131119867</v>
      </c>
      <c r="H1059" s="21">
        <v>43326</v>
      </c>
      <c r="I1059" s="22">
        <v>18</v>
      </c>
      <c r="J1059" s="13">
        <f t="shared" si="49"/>
        <v>13.223173888576252</v>
      </c>
      <c r="K1059" s="13">
        <f t="shared" si="49"/>
        <v>5.0676871131119867</v>
      </c>
    </row>
    <row r="1060" spans="1:14">
      <c r="A1060" s="21">
        <v>43326</v>
      </c>
      <c r="B1060" s="22">
        <v>19</v>
      </c>
      <c r="C1060" s="34">
        <v>153.4229</v>
      </c>
      <c r="D1060" s="41">
        <v>67.521600000000007</v>
      </c>
      <c r="E1060" s="34">
        <f>VLOOKUP(A1060,[1]GAS!$A$2:$B$215,2,FALSE)</f>
        <v>8.8849999999999998</v>
      </c>
      <c r="F1060" s="13">
        <f t="shared" si="48"/>
        <v>17.26763083849184</v>
      </c>
      <c r="G1060" s="13">
        <f t="shared" si="50"/>
        <v>7.599504783342713</v>
      </c>
      <c r="H1060" s="21">
        <v>43326</v>
      </c>
      <c r="I1060" s="22">
        <v>19</v>
      </c>
      <c r="J1060" s="13">
        <f t="shared" si="49"/>
        <v>17.26763083849184</v>
      </c>
      <c r="K1060" s="13">
        <f t="shared" si="49"/>
        <v>7.599504783342713</v>
      </c>
    </row>
    <row r="1061" spans="1:14">
      <c r="A1061" s="21">
        <v>43326</v>
      </c>
      <c r="B1061" s="22">
        <v>20</v>
      </c>
      <c r="C1061" s="34">
        <v>156.15729999999999</v>
      </c>
      <c r="D1061" s="41">
        <v>82.061400000000006</v>
      </c>
      <c r="E1061" s="34">
        <f>VLOOKUP(A1061,[1]GAS!$A$2:$B$215,2,FALSE)</f>
        <v>8.8849999999999998</v>
      </c>
      <c r="F1061" s="13">
        <f t="shared" si="48"/>
        <v>17.575385481148</v>
      </c>
      <c r="G1061" s="13">
        <f t="shared" si="50"/>
        <v>9.235948227349466</v>
      </c>
      <c r="H1061" s="21">
        <v>43326</v>
      </c>
      <c r="I1061" s="22">
        <v>20</v>
      </c>
      <c r="J1061" s="13">
        <f t="shared" si="49"/>
        <v>17.575385481148</v>
      </c>
      <c r="K1061" s="13">
        <f t="shared" si="49"/>
        <v>9.235948227349466</v>
      </c>
    </row>
    <row r="1062" spans="1:14">
      <c r="A1062" s="21">
        <v>43326</v>
      </c>
      <c r="B1062" s="22">
        <v>21</v>
      </c>
      <c r="C1062" s="34">
        <v>113.8301</v>
      </c>
      <c r="D1062" s="41">
        <v>47.863199999999999</v>
      </c>
      <c r="E1062" s="34">
        <f>VLOOKUP(A1062,[1]GAS!$A$2:$B$215,2,FALSE)</f>
        <v>8.8849999999999998</v>
      </c>
      <c r="F1062" s="13">
        <f t="shared" si="48"/>
        <v>12.811491277433877</v>
      </c>
      <c r="G1062" s="13">
        <f t="shared" si="50"/>
        <v>5.3869667979741136</v>
      </c>
      <c r="H1062" s="21">
        <v>43326</v>
      </c>
      <c r="I1062" s="22">
        <v>21</v>
      </c>
      <c r="J1062" s="13">
        <f t="shared" si="49"/>
        <v>12.811491277433877</v>
      </c>
      <c r="K1062" s="13">
        <f t="shared" si="49"/>
        <v>5.3869667979741136</v>
      </c>
    </row>
    <row r="1063" spans="1:14">
      <c r="A1063" s="21">
        <v>43327</v>
      </c>
      <c r="B1063" s="22">
        <v>12</v>
      </c>
      <c r="C1063" s="34">
        <v>58.194400000000002</v>
      </c>
      <c r="D1063" s="41">
        <v>53.567100000000003</v>
      </c>
      <c r="E1063" s="34">
        <f>VLOOKUP(A1063,[1]GAS!$A$2:$B$215,2,FALSE)</f>
        <v>8.7850000000000001</v>
      </c>
      <c r="F1063" s="13">
        <f t="shared" si="48"/>
        <v>6.6242914058053497</v>
      </c>
      <c r="G1063" s="13">
        <f t="shared" si="50"/>
        <v>6.0975640295959028</v>
      </c>
      <c r="H1063" s="21">
        <v>43327</v>
      </c>
      <c r="I1063" s="22">
        <v>12</v>
      </c>
      <c r="J1063" s="13">
        <f t="shared" si="49"/>
        <v>6.6242914058053497</v>
      </c>
      <c r="K1063" s="13">
        <f t="shared" si="49"/>
        <v>6.0975640295959028</v>
      </c>
      <c r="L1063" s="20">
        <f>MAX(AVERAGE(C1065:C1068),AVERAGE(C1066:C1069),AVERAGE(C1067:C1070),AVERAGE(C1068:C1071),AVERAGE(C1069:C1072))</f>
        <v>113.95954999999999</v>
      </c>
      <c r="M1063" s="20"/>
      <c r="N1063" s="20">
        <f>MAX(AVERAGE(D1065:D1068),AVERAGE(D1066:D1069),AVERAGE(D1067:D1070),AVERAGE(D1068:D1071),AVERAGE(D1069:D1072))</f>
        <v>204.91722499999997</v>
      </c>
    </row>
    <row r="1064" spans="1:14">
      <c r="A1064" s="21">
        <v>43327</v>
      </c>
      <c r="B1064" s="22">
        <v>13</v>
      </c>
      <c r="C1064" s="34">
        <v>71.791499999999999</v>
      </c>
      <c r="D1064" s="41">
        <v>55.170099999999998</v>
      </c>
      <c r="E1064" s="34">
        <f>VLOOKUP(A1064,[1]GAS!$A$2:$B$215,2,FALSE)</f>
        <v>8.7850000000000001</v>
      </c>
      <c r="F1064" s="13">
        <f t="shared" si="48"/>
        <v>8.1720546385885022</v>
      </c>
      <c r="G1064" s="13">
        <f t="shared" si="50"/>
        <v>6.2800341491178138</v>
      </c>
      <c r="H1064" s="21">
        <v>43327</v>
      </c>
      <c r="I1064" s="22">
        <v>13</v>
      </c>
      <c r="J1064" s="13">
        <f t="shared" si="49"/>
        <v>8.1720546385885022</v>
      </c>
      <c r="K1064" s="13">
        <f t="shared" si="49"/>
        <v>6.2800341491178138</v>
      </c>
    </row>
    <row r="1065" spans="1:14">
      <c r="A1065" s="21">
        <v>43327</v>
      </c>
      <c r="B1065" s="22">
        <v>14</v>
      </c>
      <c r="C1065" s="34">
        <v>79.312100000000001</v>
      </c>
      <c r="D1065" s="41">
        <v>78.332400000000007</v>
      </c>
      <c r="E1065" s="34">
        <f>VLOOKUP(A1065,[1]GAS!$A$2:$B$215,2,FALSE)</f>
        <v>8.7850000000000001</v>
      </c>
      <c r="F1065" s="13">
        <f t="shared" si="48"/>
        <v>9.0281274900398412</v>
      </c>
      <c r="G1065" s="13">
        <f t="shared" si="50"/>
        <v>8.9166078542970979</v>
      </c>
      <c r="H1065" s="21">
        <v>43327</v>
      </c>
      <c r="I1065" s="22">
        <v>14</v>
      </c>
      <c r="J1065" s="13">
        <f t="shared" si="49"/>
        <v>9.0281274900398412</v>
      </c>
      <c r="K1065" s="13">
        <f t="shared" si="49"/>
        <v>8.9166078542970979</v>
      </c>
    </row>
    <row r="1066" spans="1:14">
      <c r="A1066" s="21">
        <v>43327</v>
      </c>
      <c r="B1066" s="22">
        <v>15</v>
      </c>
      <c r="C1066" s="34">
        <v>90.162099999999995</v>
      </c>
      <c r="D1066" s="41">
        <v>150.8467</v>
      </c>
      <c r="E1066" s="34">
        <f>VLOOKUP(A1066,[1]GAS!$A$2:$B$215,2,FALSE)</f>
        <v>8.7850000000000001</v>
      </c>
      <c r="F1066" s="13">
        <f t="shared" si="48"/>
        <v>10.263187250996015</v>
      </c>
      <c r="G1066" s="13">
        <f t="shared" si="50"/>
        <v>17.170939100739897</v>
      </c>
      <c r="H1066" s="21">
        <v>43327</v>
      </c>
      <c r="I1066" s="22">
        <v>15</v>
      </c>
      <c r="J1066" s="13">
        <f t="shared" si="49"/>
        <v>10.263187250996015</v>
      </c>
      <c r="K1066" s="13">
        <f t="shared" si="49"/>
        <v>17.170939100739897</v>
      </c>
    </row>
    <row r="1067" spans="1:14">
      <c r="A1067" s="21">
        <v>43327</v>
      </c>
      <c r="B1067" s="22">
        <v>16</v>
      </c>
      <c r="C1067" s="34">
        <v>89.6691</v>
      </c>
      <c r="D1067" s="41">
        <v>457.0077</v>
      </c>
      <c r="E1067" s="34">
        <f>VLOOKUP(A1067,[1]GAS!$A$2:$B$215,2,FALSE)</f>
        <v>8.7850000000000001</v>
      </c>
      <c r="F1067" s="13">
        <f t="shared" si="48"/>
        <v>10.207068867387592</v>
      </c>
      <c r="G1067" s="13">
        <f t="shared" si="50"/>
        <v>52.021365964712579</v>
      </c>
      <c r="H1067" s="21">
        <v>43327</v>
      </c>
      <c r="I1067" s="22">
        <v>16</v>
      </c>
      <c r="J1067" s="13">
        <f t="shared" si="49"/>
        <v>10.207068867387592</v>
      </c>
      <c r="K1067" s="13">
        <f t="shared" si="49"/>
        <v>52.021365964712579</v>
      </c>
    </row>
    <row r="1068" spans="1:14">
      <c r="A1068" s="21">
        <v>43327</v>
      </c>
      <c r="B1068" s="22">
        <v>17</v>
      </c>
      <c r="C1068" s="34">
        <v>94.708399999999997</v>
      </c>
      <c r="D1068" s="41">
        <v>124.852</v>
      </c>
      <c r="E1068" s="34">
        <f>VLOOKUP(A1068,[1]GAS!$A$2:$B$215,2,FALSE)</f>
        <v>8.7850000000000001</v>
      </c>
      <c r="F1068" s="13">
        <f t="shared" si="48"/>
        <v>10.78069436539556</v>
      </c>
      <c r="G1068" s="13">
        <f t="shared" si="50"/>
        <v>14.21195219123506</v>
      </c>
      <c r="H1068" s="21">
        <v>43327</v>
      </c>
      <c r="I1068" s="22">
        <v>17</v>
      </c>
      <c r="J1068" s="13">
        <f t="shared" si="49"/>
        <v>10.78069436539556</v>
      </c>
      <c r="K1068" s="13">
        <f t="shared" si="49"/>
        <v>14.21195219123506</v>
      </c>
    </row>
    <row r="1069" spans="1:14">
      <c r="A1069" s="21">
        <v>43327</v>
      </c>
      <c r="B1069" s="22">
        <v>18</v>
      </c>
      <c r="C1069" s="34">
        <v>103.871</v>
      </c>
      <c r="D1069" s="41">
        <v>86.962500000000006</v>
      </c>
      <c r="E1069" s="34">
        <f>VLOOKUP(A1069,[1]GAS!$A$2:$B$215,2,FALSE)</f>
        <v>8.7850000000000001</v>
      </c>
      <c r="F1069" s="13">
        <f t="shared" si="48"/>
        <v>11.82367672168469</v>
      </c>
      <c r="G1069" s="13">
        <f t="shared" si="50"/>
        <v>9.8989755264655663</v>
      </c>
      <c r="H1069" s="21">
        <v>43327</v>
      </c>
      <c r="I1069" s="22">
        <v>18</v>
      </c>
      <c r="J1069" s="13">
        <f t="shared" si="49"/>
        <v>11.82367672168469</v>
      </c>
      <c r="K1069" s="13">
        <f t="shared" si="49"/>
        <v>9.8989755264655663</v>
      </c>
    </row>
    <row r="1070" spans="1:14">
      <c r="A1070" s="21">
        <v>43327</v>
      </c>
      <c r="B1070" s="22">
        <v>19</v>
      </c>
      <c r="C1070" s="34">
        <v>128.82839999999999</v>
      </c>
      <c r="D1070" s="41">
        <v>56.188200000000002</v>
      </c>
      <c r="E1070" s="34">
        <f>VLOOKUP(A1070,[1]GAS!$A$2:$B$215,2,FALSE)</f>
        <v>8.7850000000000001</v>
      </c>
      <c r="F1070" s="13">
        <f t="shared" si="48"/>
        <v>14.664587364826406</v>
      </c>
      <c r="G1070" s="13">
        <f t="shared" si="50"/>
        <v>6.3959248719408084</v>
      </c>
      <c r="H1070" s="21">
        <v>43327</v>
      </c>
      <c r="I1070" s="22">
        <v>19</v>
      </c>
      <c r="J1070" s="13">
        <f t="shared" si="49"/>
        <v>14.664587364826406</v>
      </c>
      <c r="K1070" s="13">
        <f t="shared" si="49"/>
        <v>6.3959248719408084</v>
      </c>
    </row>
    <row r="1071" spans="1:14">
      <c r="A1071" s="21">
        <v>43327</v>
      </c>
      <c r="B1071" s="22">
        <v>20</v>
      </c>
      <c r="C1071" s="34">
        <v>121.6819</v>
      </c>
      <c r="D1071" s="41">
        <v>57.629199999999997</v>
      </c>
      <c r="E1071" s="34">
        <f>VLOOKUP(A1071,[1]GAS!$A$2:$B$215,2,FALSE)</f>
        <v>8.7850000000000001</v>
      </c>
      <c r="F1071" s="13">
        <f t="shared" si="48"/>
        <v>13.851098463289699</v>
      </c>
      <c r="G1071" s="13">
        <f t="shared" si="50"/>
        <v>6.559954467842914</v>
      </c>
      <c r="H1071" s="21">
        <v>43327</v>
      </c>
      <c r="I1071" s="22">
        <v>20</v>
      </c>
      <c r="J1071" s="13">
        <f t="shared" si="49"/>
        <v>13.851098463289699</v>
      </c>
      <c r="K1071" s="13">
        <f t="shared" si="49"/>
        <v>6.559954467842914</v>
      </c>
    </row>
    <row r="1072" spans="1:14">
      <c r="A1072" s="21">
        <v>43327</v>
      </c>
      <c r="B1072" s="22">
        <v>21</v>
      </c>
      <c r="C1072" s="34">
        <v>101.4569</v>
      </c>
      <c r="D1072" s="41">
        <v>51.892200000000003</v>
      </c>
      <c r="E1072" s="34">
        <f>VLOOKUP(A1072,[1]GAS!$A$2:$B$215,2,FALSE)</f>
        <v>8.7850000000000001</v>
      </c>
      <c r="F1072" s="13">
        <f t="shared" si="48"/>
        <v>11.548878770631759</v>
      </c>
      <c r="G1072" s="13">
        <f t="shared" si="50"/>
        <v>5.9069095048377918</v>
      </c>
      <c r="H1072" s="21">
        <v>43327</v>
      </c>
      <c r="I1072" s="22">
        <v>21</v>
      </c>
      <c r="J1072" s="13">
        <f t="shared" si="49"/>
        <v>11.548878770631759</v>
      </c>
      <c r="K1072" s="13">
        <f t="shared" si="49"/>
        <v>5.9069095048377918</v>
      </c>
    </row>
    <row r="1073" spans="1:14">
      <c r="A1073" s="21">
        <v>43328</v>
      </c>
      <c r="B1073" s="22">
        <v>12</v>
      </c>
      <c r="C1073" s="34">
        <v>50.118299999999998</v>
      </c>
      <c r="D1073" s="41">
        <v>47.257300000000001</v>
      </c>
      <c r="E1073" s="34">
        <f>VLOOKUP(A1073,[1]GAS!$A$2:$B$215,2,FALSE)</f>
        <v>7.89</v>
      </c>
      <c r="F1073" s="13">
        <f t="shared" si="48"/>
        <v>6.3521292775665401</v>
      </c>
      <c r="G1073" s="13">
        <f t="shared" si="50"/>
        <v>5.9895183776932832</v>
      </c>
      <c r="H1073" s="21">
        <v>43328</v>
      </c>
      <c r="I1073" s="22">
        <v>12</v>
      </c>
      <c r="J1073" s="13">
        <f t="shared" si="49"/>
        <v>6.3521292775665401</v>
      </c>
      <c r="K1073" s="13">
        <f t="shared" si="49"/>
        <v>5.9895183776932832</v>
      </c>
      <c r="L1073" s="20">
        <f>MAX(AVERAGE(C1075:C1078),AVERAGE(C1076:C1079),AVERAGE(C1077:C1080),AVERAGE(C1078:C1081),AVERAGE(C1079:C1082))</f>
        <v>98.853449999999995</v>
      </c>
      <c r="M1073" s="20"/>
      <c r="N1073" s="20">
        <f>MAX(AVERAGE(D1075:D1078),AVERAGE(D1076:D1079),AVERAGE(D1077:D1080),AVERAGE(D1078:D1081),AVERAGE(D1079:D1082))</f>
        <v>146.09675000000001</v>
      </c>
    </row>
    <row r="1074" spans="1:14">
      <c r="A1074" s="21">
        <v>43328</v>
      </c>
      <c r="B1074" s="22">
        <v>13</v>
      </c>
      <c r="C1074" s="34">
        <v>65.704800000000006</v>
      </c>
      <c r="D1074" s="41">
        <v>35.443199999999997</v>
      </c>
      <c r="E1074" s="34">
        <f>VLOOKUP(A1074,[1]GAS!$A$2:$B$215,2,FALSE)</f>
        <v>7.89</v>
      </c>
      <c r="F1074" s="13">
        <f t="shared" si="48"/>
        <v>8.327604562737644</v>
      </c>
      <c r="G1074" s="13">
        <f t="shared" si="50"/>
        <v>4.4921673003802276</v>
      </c>
      <c r="H1074" s="21">
        <v>43328</v>
      </c>
      <c r="I1074" s="22">
        <v>13</v>
      </c>
      <c r="J1074" s="13">
        <f t="shared" si="49"/>
        <v>8.327604562737644</v>
      </c>
      <c r="K1074" s="13">
        <f t="shared" si="49"/>
        <v>4.4921673003802276</v>
      </c>
    </row>
    <row r="1075" spans="1:14">
      <c r="A1075" s="21">
        <v>43328</v>
      </c>
      <c r="B1075" s="22">
        <v>14</v>
      </c>
      <c r="C1075" s="34">
        <v>72.522499999999994</v>
      </c>
      <c r="D1075" s="41">
        <v>64.256</v>
      </c>
      <c r="E1075" s="34">
        <f>VLOOKUP(A1075,[1]GAS!$A$2:$B$215,2,FALSE)</f>
        <v>7.89</v>
      </c>
      <c r="F1075" s="13">
        <f t="shared" si="48"/>
        <v>9.1916983523447406</v>
      </c>
      <c r="G1075" s="13">
        <f t="shared" si="50"/>
        <v>8.1439797211660334</v>
      </c>
      <c r="H1075" s="21">
        <v>43328</v>
      </c>
      <c r="I1075" s="22">
        <v>14</v>
      </c>
      <c r="J1075" s="13">
        <f t="shared" si="49"/>
        <v>9.1916983523447406</v>
      </c>
      <c r="K1075" s="13">
        <f t="shared" si="49"/>
        <v>8.1439797211660334</v>
      </c>
    </row>
    <row r="1076" spans="1:14">
      <c r="A1076" s="21">
        <v>43328</v>
      </c>
      <c r="B1076" s="22">
        <v>15</v>
      </c>
      <c r="C1076" s="34">
        <v>73.890199999999993</v>
      </c>
      <c r="D1076" s="41">
        <v>73.346800000000002</v>
      </c>
      <c r="E1076" s="34">
        <f>VLOOKUP(A1076,[1]GAS!$A$2:$B$215,2,FALSE)</f>
        <v>7.89</v>
      </c>
      <c r="F1076" s="13">
        <f t="shared" si="48"/>
        <v>9.3650443599493016</v>
      </c>
      <c r="G1076" s="13">
        <f t="shared" si="50"/>
        <v>9.2961723700887209</v>
      </c>
      <c r="H1076" s="21">
        <v>43328</v>
      </c>
      <c r="I1076" s="22">
        <v>15</v>
      </c>
      <c r="J1076" s="13">
        <f t="shared" si="49"/>
        <v>9.3650443599493016</v>
      </c>
      <c r="K1076" s="13">
        <f t="shared" si="49"/>
        <v>9.2961723700887209</v>
      </c>
    </row>
    <row r="1077" spans="1:14">
      <c r="A1077" s="21">
        <v>43328</v>
      </c>
      <c r="B1077" s="22">
        <v>16</v>
      </c>
      <c r="C1077" s="34">
        <v>91.097399999999993</v>
      </c>
      <c r="D1077" s="41">
        <v>221.30860000000001</v>
      </c>
      <c r="E1077" s="34">
        <f>VLOOKUP(A1077,[1]GAS!$A$2:$B$215,2,FALSE)</f>
        <v>7.89</v>
      </c>
      <c r="F1077" s="13">
        <f t="shared" si="48"/>
        <v>11.545931558935361</v>
      </c>
      <c r="G1077" s="13">
        <f t="shared" si="50"/>
        <v>28.049252217997466</v>
      </c>
      <c r="H1077" s="21">
        <v>43328</v>
      </c>
      <c r="I1077" s="22">
        <v>16</v>
      </c>
      <c r="J1077" s="13">
        <f t="shared" si="49"/>
        <v>11.545931558935361</v>
      </c>
      <c r="K1077" s="13">
        <f t="shared" si="49"/>
        <v>28.049252217997466</v>
      </c>
    </row>
    <row r="1078" spans="1:14">
      <c r="A1078" s="21">
        <v>43328</v>
      </c>
      <c r="B1078" s="22">
        <v>17</v>
      </c>
      <c r="C1078" s="34">
        <v>86.876499999999993</v>
      </c>
      <c r="D1078" s="41">
        <v>196.90020000000001</v>
      </c>
      <c r="E1078" s="34">
        <f>VLOOKUP(A1078,[1]GAS!$A$2:$B$215,2,FALSE)</f>
        <v>7.89</v>
      </c>
      <c r="F1078" s="13">
        <f t="shared" si="48"/>
        <v>11.010963244613434</v>
      </c>
      <c r="G1078" s="13">
        <f t="shared" si="50"/>
        <v>24.955665399239546</v>
      </c>
      <c r="H1078" s="21">
        <v>43328</v>
      </c>
      <c r="I1078" s="22">
        <v>17</v>
      </c>
      <c r="J1078" s="13">
        <f t="shared" si="49"/>
        <v>11.010963244613434</v>
      </c>
      <c r="K1078" s="13">
        <f t="shared" si="49"/>
        <v>24.955665399239546</v>
      </c>
    </row>
    <row r="1079" spans="1:14">
      <c r="A1079" s="21">
        <v>43328</v>
      </c>
      <c r="B1079" s="22">
        <v>18</v>
      </c>
      <c r="C1079" s="34">
        <v>94.590199999999996</v>
      </c>
      <c r="D1079" s="41">
        <v>92.831400000000002</v>
      </c>
      <c r="E1079" s="34">
        <f>VLOOKUP(A1079,[1]GAS!$A$2:$B$215,2,FALSE)</f>
        <v>7.89</v>
      </c>
      <c r="F1079" s="13">
        <f t="shared" si="48"/>
        <v>11.988618504435994</v>
      </c>
      <c r="G1079" s="13">
        <f t="shared" si="50"/>
        <v>11.765703422053233</v>
      </c>
      <c r="H1079" s="21">
        <v>43328</v>
      </c>
      <c r="I1079" s="22">
        <v>18</v>
      </c>
      <c r="J1079" s="13">
        <f t="shared" si="49"/>
        <v>11.988618504435994</v>
      </c>
      <c r="K1079" s="13">
        <f t="shared" si="49"/>
        <v>11.765703422053233</v>
      </c>
    </row>
    <row r="1080" spans="1:14">
      <c r="A1080" s="21">
        <v>43328</v>
      </c>
      <c r="B1080" s="22">
        <v>19</v>
      </c>
      <c r="C1080" s="34">
        <v>108.55419999999999</v>
      </c>
      <c r="D1080" s="41">
        <v>59.498800000000003</v>
      </c>
      <c r="E1080" s="34">
        <f>VLOOKUP(A1080,[1]GAS!$A$2:$B$215,2,FALSE)</f>
        <v>7.89</v>
      </c>
      <c r="F1080" s="13">
        <f t="shared" si="48"/>
        <v>13.758453738910012</v>
      </c>
      <c r="G1080" s="13">
        <f t="shared" si="50"/>
        <v>7.5410392902408114</v>
      </c>
      <c r="H1080" s="21">
        <v>43328</v>
      </c>
      <c r="I1080" s="22">
        <v>19</v>
      </c>
      <c r="J1080" s="13">
        <f t="shared" si="49"/>
        <v>13.758453738910012</v>
      </c>
      <c r="K1080" s="13">
        <f t="shared" si="49"/>
        <v>7.5410392902408114</v>
      </c>
    </row>
    <row r="1081" spans="1:14">
      <c r="A1081" s="21">
        <v>43328</v>
      </c>
      <c r="B1081" s="22">
        <v>20</v>
      </c>
      <c r="C1081" s="34">
        <v>105.3929</v>
      </c>
      <c r="D1081" s="41">
        <v>117.3366</v>
      </c>
      <c r="E1081" s="34">
        <f>VLOOKUP(A1081,[1]GAS!$A$2:$B$215,2,FALSE)</f>
        <v>7.89</v>
      </c>
      <c r="F1081" s="13">
        <f t="shared" si="48"/>
        <v>13.357782002534854</v>
      </c>
      <c r="G1081" s="13">
        <f t="shared" si="50"/>
        <v>14.871558935361218</v>
      </c>
      <c r="H1081" s="21">
        <v>43328</v>
      </c>
      <c r="I1081" s="22">
        <v>20</v>
      </c>
      <c r="J1081" s="13">
        <f t="shared" si="49"/>
        <v>13.357782002534854</v>
      </c>
      <c r="K1081" s="13">
        <f t="shared" si="49"/>
        <v>14.871558935361218</v>
      </c>
    </row>
    <row r="1082" spans="1:14">
      <c r="A1082" s="21">
        <v>43328</v>
      </c>
      <c r="B1082" s="22">
        <v>21</v>
      </c>
      <c r="C1082" s="34">
        <v>80.734899999999996</v>
      </c>
      <c r="D1082" s="41">
        <v>161.66329999999999</v>
      </c>
      <c r="E1082" s="34">
        <f>VLOOKUP(A1082,[1]GAS!$A$2:$B$215,2,FALSE)</f>
        <v>7.89</v>
      </c>
      <c r="F1082" s="13">
        <f t="shared" si="48"/>
        <v>10.23256020278834</v>
      </c>
      <c r="G1082" s="13">
        <f t="shared" si="50"/>
        <v>20.489645120405577</v>
      </c>
      <c r="H1082" s="21">
        <v>43328</v>
      </c>
      <c r="I1082" s="22">
        <v>21</v>
      </c>
      <c r="J1082" s="13">
        <f t="shared" si="49"/>
        <v>10.23256020278834</v>
      </c>
      <c r="K1082" s="13">
        <f t="shared" si="49"/>
        <v>20.489645120405577</v>
      </c>
    </row>
    <row r="1083" spans="1:14">
      <c r="A1083" s="21">
        <v>43329</v>
      </c>
      <c r="B1083" s="22">
        <v>12</v>
      </c>
      <c r="C1083" s="34">
        <v>55.982199999999999</v>
      </c>
      <c r="D1083" s="41">
        <v>86.478300000000004</v>
      </c>
      <c r="E1083" s="34">
        <f>VLOOKUP(A1083,[1]GAS!$A$2:$B$215,2,FALSE)</f>
        <v>5.9649999999999999</v>
      </c>
      <c r="F1083" s="13">
        <f t="shared" si="48"/>
        <v>9.3851131601005875</v>
      </c>
      <c r="G1083" s="13">
        <f t="shared" si="50"/>
        <v>14.497619446772843</v>
      </c>
      <c r="H1083" s="21">
        <v>43329</v>
      </c>
      <c r="I1083" s="22">
        <v>12</v>
      </c>
      <c r="J1083" s="13">
        <f t="shared" si="49"/>
        <v>9.3851131601005875</v>
      </c>
      <c r="K1083" s="13">
        <f t="shared" si="49"/>
        <v>14.497619446772843</v>
      </c>
      <c r="L1083" s="20">
        <f>MAX(AVERAGE(C1085:C1088),AVERAGE(C1086:C1089),AVERAGE(C1087:C1090),AVERAGE(C1088:C1091),AVERAGE(C1089:C1092))</f>
        <v>88.095524999999995</v>
      </c>
      <c r="M1083" s="20"/>
      <c r="N1083" s="20">
        <f>MAX(AVERAGE(D1085:D1088),AVERAGE(D1086:D1089),AVERAGE(D1087:D1090),AVERAGE(D1088:D1091),AVERAGE(D1089:D1092))</f>
        <v>75.823824999999985</v>
      </c>
    </row>
    <row r="1084" spans="1:14">
      <c r="A1084" s="21">
        <v>43329</v>
      </c>
      <c r="B1084" s="22">
        <v>13</v>
      </c>
      <c r="C1084" s="34">
        <v>65.269599999999997</v>
      </c>
      <c r="D1084" s="41">
        <v>65.644000000000005</v>
      </c>
      <c r="E1084" s="34">
        <f>VLOOKUP(A1084,[1]GAS!$A$2:$B$215,2,FALSE)</f>
        <v>5.9649999999999999</v>
      </c>
      <c r="F1084" s="13">
        <f t="shared" si="48"/>
        <v>10.942095557418273</v>
      </c>
      <c r="G1084" s="13">
        <f t="shared" si="50"/>
        <v>11.004861693210396</v>
      </c>
      <c r="H1084" s="21">
        <v>43329</v>
      </c>
      <c r="I1084" s="22">
        <v>13</v>
      </c>
      <c r="J1084" s="13">
        <f t="shared" si="49"/>
        <v>10.942095557418273</v>
      </c>
      <c r="K1084" s="13">
        <f t="shared" si="49"/>
        <v>11.004861693210396</v>
      </c>
    </row>
    <row r="1085" spans="1:14">
      <c r="A1085" s="21">
        <v>43329</v>
      </c>
      <c r="B1085" s="22">
        <v>14</v>
      </c>
      <c r="C1085" s="34">
        <v>73.216200000000001</v>
      </c>
      <c r="D1085" s="41">
        <v>95.965299999999999</v>
      </c>
      <c r="E1085" s="34">
        <f>VLOOKUP(A1085,[1]GAS!$A$2:$B$215,2,FALSE)</f>
        <v>5.9649999999999999</v>
      </c>
      <c r="F1085" s="13">
        <f t="shared" si="48"/>
        <v>12.274300083822297</v>
      </c>
      <c r="G1085" s="13">
        <f t="shared" si="50"/>
        <v>16.088063704945515</v>
      </c>
      <c r="H1085" s="21">
        <v>43329</v>
      </c>
      <c r="I1085" s="22">
        <v>14</v>
      </c>
      <c r="J1085" s="13">
        <f t="shared" si="49"/>
        <v>12.274300083822297</v>
      </c>
      <c r="K1085" s="13">
        <f t="shared" si="49"/>
        <v>16.088063704945515</v>
      </c>
    </row>
    <row r="1086" spans="1:14">
      <c r="A1086" s="21">
        <v>43329</v>
      </c>
      <c r="B1086" s="22">
        <v>15</v>
      </c>
      <c r="C1086" s="34">
        <v>73.338800000000006</v>
      </c>
      <c r="D1086" s="41">
        <v>79.355199999999996</v>
      </c>
      <c r="E1086" s="34">
        <f>VLOOKUP(A1086,[1]GAS!$A$2:$B$215,2,FALSE)</f>
        <v>5.9649999999999999</v>
      </c>
      <c r="F1086" s="13">
        <f t="shared" si="48"/>
        <v>12.294853310980722</v>
      </c>
      <c r="G1086" s="13">
        <f t="shared" si="50"/>
        <v>13.303470243084661</v>
      </c>
      <c r="H1086" s="21">
        <v>43329</v>
      </c>
      <c r="I1086" s="22">
        <v>15</v>
      </c>
      <c r="J1086" s="13">
        <f t="shared" si="49"/>
        <v>12.294853310980722</v>
      </c>
      <c r="K1086" s="13">
        <f t="shared" si="49"/>
        <v>13.303470243084661</v>
      </c>
    </row>
    <row r="1087" spans="1:14">
      <c r="A1087" s="21">
        <v>43329</v>
      </c>
      <c r="B1087" s="22">
        <v>16</v>
      </c>
      <c r="C1087" s="34">
        <v>82.241699999999994</v>
      </c>
      <c r="D1087" s="41">
        <v>77.454099999999997</v>
      </c>
      <c r="E1087" s="34">
        <f>VLOOKUP(A1087,[1]GAS!$A$2:$B$215,2,FALSE)</f>
        <v>5.9649999999999999</v>
      </c>
      <c r="F1087" s="13">
        <f t="shared" si="48"/>
        <v>13.787376362112321</v>
      </c>
      <c r="G1087" s="13">
        <f t="shared" si="50"/>
        <v>12.984761106454316</v>
      </c>
      <c r="H1087" s="21">
        <v>43329</v>
      </c>
      <c r="I1087" s="22">
        <v>16</v>
      </c>
      <c r="J1087" s="13">
        <f t="shared" si="49"/>
        <v>13.787376362112321</v>
      </c>
      <c r="K1087" s="13">
        <f t="shared" si="49"/>
        <v>12.984761106454316</v>
      </c>
    </row>
    <row r="1088" spans="1:14">
      <c r="A1088" s="21">
        <v>43329</v>
      </c>
      <c r="B1088" s="22">
        <v>17</v>
      </c>
      <c r="C1088" s="34">
        <v>89.873599999999996</v>
      </c>
      <c r="D1088" s="41">
        <v>50.520699999999998</v>
      </c>
      <c r="E1088" s="34">
        <f>VLOOKUP(A1088,[1]GAS!$A$2:$B$215,2,FALSE)</f>
        <v>5.9649999999999999</v>
      </c>
      <c r="F1088" s="13">
        <f t="shared" si="48"/>
        <v>15.066823134953898</v>
      </c>
      <c r="G1088" s="13">
        <f t="shared" si="50"/>
        <v>8.4695222129086343</v>
      </c>
      <c r="H1088" s="21">
        <v>43329</v>
      </c>
      <c r="I1088" s="22">
        <v>17</v>
      </c>
      <c r="J1088" s="13">
        <f t="shared" si="49"/>
        <v>15.066823134953898</v>
      </c>
      <c r="K1088" s="13">
        <f t="shared" si="49"/>
        <v>8.4695222129086343</v>
      </c>
    </row>
    <row r="1089" spans="1:14">
      <c r="A1089" s="21">
        <v>43329</v>
      </c>
      <c r="B1089" s="22">
        <v>18</v>
      </c>
      <c r="C1089" s="34">
        <v>85.355599999999995</v>
      </c>
      <c r="D1089" s="41">
        <v>56.581200000000003</v>
      </c>
      <c r="E1089" s="34">
        <f>VLOOKUP(A1089,[1]GAS!$A$2:$B$215,2,FALSE)</f>
        <v>5.9649999999999999</v>
      </c>
      <c r="F1089" s="13">
        <f t="shared" si="48"/>
        <v>14.30940486169321</v>
      </c>
      <c r="G1089" s="13">
        <f t="shared" si="50"/>
        <v>9.4855322715842423</v>
      </c>
      <c r="H1089" s="21">
        <v>43329</v>
      </c>
      <c r="I1089" s="22">
        <v>18</v>
      </c>
      <c r="J1089" s="13">
        <f t="shared" si="49"/>
        <v>14.30940486169321</v>
      </c>
      <c r="K1089" s="13">
        <f t="shared" si="49"/>
        <v>9.4855322715842423</v>
      </c>
    </row>
    <row r="1090" spans="1:14">
      <c r="A1090" s="21">
        <v>43329</v>
      </c>
      <c r="B1090" s="22">
        <v>19</v>
      </c>
      <c r="C1090" s="34">
        <v>90.070300000000003</v>
      </c>
      <c r="D1090" s="41">
        <v>47.906100000000002</v>
      </c>
      <c r="E1090" s="34">
        <f>VLOOKUP(A1090,[1]GAS!$A$2:$B$215,2,FALSE)</f>
        <v>5.9649999999999999</v>
      </c>
      <c r="F1090" s="13">
        <f t="shared" si="48"/>
        <v>15.099798826487847</v>
      </c>
      <c r="G1090" s="13">
        <f t="shared" si="50"/>
        <v>8.0311986588432536</v>
      </c>
      <c r="H1090" s="21">
        <v>43329</v>
      </c>
      <c r="I1090" s="22">
        <v>19</v>
      </c>
      <c r="J1090" s="13">
        <f t="shared" si="49"/>
        <v>15.099798826487847</v>
      </c>
      <c r="K1090" s="13">
        <f t="shared" si="49"/>
        <v>8.0311986588432536</v>
      </c>
    </row>
    <row r="1091" spans="1:14">
      <c r="A1091" s="21">
        <v>43329</v>
      </c>
      <c r="B1091" s="22">
        <v>20</v>
      </c>
      <c r="C1091" s="34">
        <v>87.082599999999999</v>
      </c>
      <c r="D1091" s="41">
        <v>45.138599999999997</v>
      </c>
      <c r="E1091" s="34">
        <f>VLOOKUP(A1091,[1]GAS!$A$2:$B$215,2,FALSE)</f>
        <v>5.9649999999999999</v>
      </c>
      <c r="F1091" s="13">
        <f t="shared" ref="F1091:F1154" si="51">C1091/E1091</f>
        <v>14.598927074601844</v>
      </c>
      <c r="G1091" s="13">
        <f t="shared" si="50"/>
        <v>7.5672422464375524</v>
      </c>
      <c r="H1091" s="21">
        <v>43329</v>
      </c>
      <c r="I1091" s="22">
        <v>20</v>
      </c>
      <c r="J1091" s="13">
        <f t="shared" ref="J1091:K1154" si="52">F1091</f>
        <v>14.598927074601844</v>
      </c>
      <c r="K1091" s="13">
        <f t="shared" si="52"/>
        <v>7.5672422464375524</v>
      </c>
    </row>
    <row r="1092" spans="1:14">
      <c r="A1092" s="21">
        <v>43329</v>
      </c>
      <c r="B1092" s="22">
        <v>21</v>
      </c>
      <c r="C1092" s="34">
        <v>71.156199999999998</v>
      </c>
      <c r="D1092" s="41">
        <v>48.8902</v>
      </c>
      <c r="E1092" s="34">
        <f>VLOOKUP(A1092,[1]GAS!$A$2:$B$215,2,FALSE)</f>
        <v>5.9649999999999999</v>
      </c>
      <c r="F1092" s="13">
        <f t="shared" si="51"/>
        <v>11.928952221290864</v>
      </c>
      <c r="G1092" s="13">
        <f t="shared" ref="G1092:G1155" si="53">D1092/E1092</f>
        <v>8.1961777032690701</v>
      </c>
      <c r="H1092" s="21">
        <v>43329</v>
      </c>
      <c r="I1092" s="22">
        <v>21</v>
      </c>
      <c r="J1092" s="13">
        <f t="shared" si="52"/>
        <v>11.928952221290864</v>
      </c>
      <c r="K1092" s="13">
        <f t="shared" si="52"/>
        <v>8.1961777032690701</v>
      </c>
    </row>
    <row r="1093" spans="1:14">
      <c r="A1093" s="21">
        <v>43330</v>
      </c>
      <c r="B1093" s="22">
        <v>12</v>
      </c>
      <c r="C1093" s="34">
        <v>44.917700000000004</v>
      </c>
      <c r="D1093" s="41">
        <v>31.613600000000002</v>
      </c>
      <c r="E1093" s="34">
        <f>VLOOKUP(A1093,[1]GAS!$A$2:$B$215,2,FALSE)</f>
        <v>4.9950000000000001</v>
      </c>
      <c r="F1093" s="13">
        <f t="shared" si="51"/>
        <v>8.9925325325325325</v>
      </c>
      <c r="G1093" s="13">
        <f t="shared" si="53"/>
        <v>6.3290490490490496</v>
      </c>
      <c r="H1093" s="21">
        <v>43330</v>
      </c>
      <c r="I1093" s="22">
        <v>12</v>
      </c>
      <c r="J1093" s="13">
        <f t="shared" si="52"/>
        <v>8.9925325325325325</v>
      </c>
      <c r="K1093" s="13">
        <f t="shared" si="52"/>
        <v>6.3290490490490496</v>
      </c>
      <c r="L1093" s="20">
        <f>MAX(AVERAGE(C1095:C1098),AVERAGE(C1096:C1099),AVERAGE(C1097:C1100),AVERAGE(C1098:C1101),AVERAGE(C1099:C1102))</f>
        <v>78.22475</v>
      </c>
      <c r="M1093" s="20"/>
      <c r="N1093" s="20">
        <f>MAX(AVERAGE(D1095:D1098),AVERAGE(D1096:D1099),AVERAGE(D1097:D1100),AVERAGE(D1098:D1101),AVERAGE(D1099:D1102))</f>
        <v>48.693024999999999</v>
      </c>
    </row>
    <row r="1094" spans="1:14">
      <c r="A1094" s="21">
        <v>43330</v>
      </c>
      <c r="B1094" s="22">
        <v>13</v>
      </c>
      <c r="C1094" s="34">
        <v>50.057400000000001</v>
      </c>
      <c r="D1094" s="41">
        <v>72.584800000000001</v>
      </c>
      <c r="E1094" s="34">
        <f>VLOOKUP(A1094,[1]GAS!$A$2:$B$215,2,FALSE)</f>
        <v>4.9950000000000001</v>
      </c>
      <c r="F1094" s="13">
        <f t="shared" si="51"/>
        <v>10.021501501501502</v>
      </c>
      <c r="G1094" s="13">
        <f t="shared" si="53"/>
        <v>14.531491491491492</v>
      </c>
      <c r="H1094" s="21">
        <v>43330</v>
      </c>
      <c r="I1094" s="22">
        <v>13</v>
      </c>
      <c r="J1094" s="13">
        <f t="shared" si="52"/>
        <v>10.021501501501502</v>
      </c>
      <c r="K1094" s="13">
        <f t="shared" si="52"/>
        <v>14.531491491491492</v>
      </c>
    </row>
    <row r="1095" spans="1:14">
      <c r="A1095" s="21">
        <v>43330</v>
      </c>
      <c r="B1095" s="22">
        <v>14</v>
      </c>
      <c r="C1095" s="34">
        <v>55.537700000000001</v>
      </c>
      <c r="D1095" s="41">
        <v>34.5685</v>
      </c>
      <c r="E1095" s="34">
        <f>VLOOKUP(A1095,[1]GAS!$A$2:$B$215,2,FALSE)</f>
        <v>4.9950000000000001</v>
      </c>
      <c r="F1095" s="13">
        <f t="shared" si="51"/>
        <v>11.118658658658658</v>
      </c>
      <c r="G1095" s="13">
        <f t="shared" si="53"/>
        <v>6.9206206206206202</v>
      </c>
      <c r="H1095" s="21">
        <v>43330</v>
      </c>
      <c r="I1095" s="22">
        <v>14</v>
      </c>
      <c r="J1095" s="13">
        <f t="shared" si="52"/>
        <v>11.118658658658658</v>
      </c>
      <c r="K1095" s="13">
        <f t="shared" si="52"/>
        <v>6.9206206206206202</v>
      </c>
    </row>
    <row r="1096" spans="1:14">
      <c r="A1096" s="21">
        <v>43330</v>
      </c>
      <c r="B1096" s="22">
        <v>15</v>
      </c>
      <c r="C1096" s="34">
        <v>60.5779</v>
      </c>
      <c r="D1096" s="41">
        <v>36.816000000000003</v>
      </c>
      <c r="E1096" s="34">
        <f>VLOOKUP(A1096,[1]GAS!$A$2:$B$215,2,FALSE)</f>
        <v>4.9950000000000001</v>
      </c>
      <c r="F1096" s="13">
        <f t="shared" si="51"/>
        <v>12.127707707707707</v>
      </c>
      <c r="G1096" s="13">
        <f t="shared" si="53"/>
        <v>7.3705705705705711</v>
      </c>
      <c r="H1096" s="21">
        <v>43330</v>
      </c>
      <c r="I1096" s="22">
        <v>15</v>
      </c>
      <c r="J1096" s="13">
        <f t="shared" si="52"/>
        <v>12.127707707707707</v>
      </c>
      <c r="K1096" s="13">
        <f t="shared" si="52"/>
        <v>7.3705705705705711</v>
      </c>
    </row>
    <row r="1097" spans="1:14">
      <c r="A1097" s="21">
        <v>43330</v>
      </c>
      <c r="B1097" s="22">
        <v>16</v>
      </c>
      <c r="C1097" s="34">
        <v>66.690899999999999</v>
      </c>
      <c r="D1097" s="41">
        <v>33.3521</v>
      </c>
      <c r="E1097" s="34">
        <f>VLOOKUP(A1097,[1]GAS!$A$2:$B$215,2,FALSE)</f>
        <v>4.9950000000000001</v>
      </c>
      <c r="F1097" s="13">
        <f t="shared" si="51"/>
        <v>13.351531531531531</v>
      </c>
      <c r="G1097" s="13">
        <f t="shared" si="53"/>
        <v>6.6770970970970973</v>
      </c>
      <c r="H1097" s="21">
        <v>43330</v>
      </c>
      <c r="I1097" s="22">
        <v>16</v>
      </c>
      <c r="J1097" s="13">
        <f t="shared" si="52"/>
        <v>13.351531531531531</v>
      </c>
      <c r="K1097" s="13">
        <f t="shared" si="52"/>
        <v>6.6770970970970973</v>
      </c>
    </row>
    <row r="1098" spans="1:14">
      <c r="A1098" s="21">
        <v>43330</v>
      </c>
      <c r="B1098" s="22">
        <v>17</v>
      </c>
      <c r="C1098" s="34">
        <v>76.867800000000003</v>
      </c>
      <c r="D1098" s="41">
        <v>45.039000000000001</v>
      </c>
      <c r="E1098" s="34">
        <f>VLOOKUP(A1098,[1]GAS!$A$2:$B$215,2,FALSE)</f>
        <v>4.9950000000000001</v>
      </c>
      <c r="F1098" s="13">
        <f t="shared" si="51"/>
        <v>15.388948948948949</v>
      </c>
      <c r="G1098" s="13">
        <f t="shared" si="53"/>
        <v>9.0168168168168172</v>
      </c>
      <c r="H1098" s="21">
        <v>43330</v>
      </c>
      <c r="I1098" s="22">
        <v>17</v>
      </c>
      <c r="J1098" s="13">
        <f t="shared" si="52"/>
        <v>15.388948948948949</v>
      </c>
      <c r="K1098" s="13">
        <f t="shared" si="52"/>
        <v>9.0168168168168172</v>
      </c>
    </row>
    <row r="1099" spans="1:14">
      <c r="A1099" s="21">
        <v>43330</v>
      </c>
      <c r="B1099" s="22">
        <v>18</v>
      </c>
      <c r="C1099" s="34">
        <v>72.512500000000003</v>
      </c>
      <c r="D1099" s="41">
        <v>42.989899999999999</v>
      </c>
      <c r="E1099" s="34">
        <f>VLOOKUP(A1099,[1]GAS!$A$2:$B$215,2,FALSE)</f>
        <v>4.9950000000000001</v>
      </c>
      <c r="F1099" s="13">
        <f t="shared" si="51"/>
        <v>14.517017017017018</v>
      </c>
      <c r="G1099" s="13">
        <f t="shared" si="53"/>
        <v>8.6065865865865856</v>
      </c>
      <c r="H1099" s="21">
        <v>43330</v>
      </c>
      <c r="I1099" s="22">
        <v>18</v>
      </c>
      <c r="J1099" s="13">
        <f t="shared" si="52"/>
        <v>14.517017017017018</v>
      </c>
      <c r="K1099" s="13">
        <f t="shared" si="52"/>
        <v>8.6065865865865856</v>
      </c>
    </row>
    <row r="1100" spans="1:14">
      <c r="A1100" s="21">
        <v>43330</v>
      </c>
      <c r="B1100" s="22">
        <v>19</v>
      </c>
      <c r="C1100" s="34">
        <v>75.530600000000007</v>
      </c>
      <c r="D1100" s="41">
        <v>47.442900000000002</v>
      </c>
      <c r="E1100" s="34">
        <f>VLOOKUP(A1100,[1]GAS!$A$2:$B$215,2,FALSE)</f>
        <v>4.9950000000000001</v>
      </c>
      <c r="F1100" s="13">
        <f t="shared" si="51"/>
        <v>15.121241241241242</v>
      </c>
      <c r="G1100" s="13">
        <f t="shared" si="53"/>
        <v>9.4980780780780787</v>
      </c>
      <c r="H1100" s="21">
        <v>43330</v>
      </c>
      <c r="I1100" s="22">
        <v>19</v>
      </c>
      <c r="J1100" s="13">
        <f t="shared" si="52"/>
        <v>15.121241241241242</v>
      </c>
      <c r="K1100" s="13">
        <f t="shared" si="52"/>
        <v>9.4980780780780787</v>
      </c>
    </row>
    <row r="1101" spans="1:14">
      <c r="A1101" s="21">
        <v>43330</v>
      </c>
      <c r="B1101" s="22">
        <v>20</v>
      </c>
      <c r="C1101" s="34">
        <v>87.988100000000003</v>
      </c>
      <c r="D1101" s="41">
        <v>51.706699999999998</v>
      </c>
      <c r="E1101" s="34">
        <f>VLOOKUP(A1101,[1]GAS!$A$2:$B$215,2,FALSE)</f>
        <v>4.9950000000000001</v>
      </c>
      <c r="F1101" s="13">
        <f t="shared" si="51"/>
        <v>17.615235235235236</v>
      </c>
      <c r="G1101" s="13">
        <f t="shared" si="53"/>
        <v>10.351691691691691</v>
      </c>
      <c r="H1101" s="21">
        <v>43330</v>
      </c>
      <c r="I1101" s="22">
        <v>20</v>
      </c>
      <c r="J1101" s="13">
        <f t="shared" si="52"/>
        <v>17.615235235235236</v>
      </c>
      <c r="K1101" s="13">
        <f t="shared" si="52"/>
        <v>10.351691691691691</v>
      </c>
    </row>
    <row r="1102" spans="1:14">
      <c r="A1102" s="21">
        <v>43330</v>
      </c>
      <c r="B1102" s="22">
        <v>21</v>
      </c>
      <c r="C1102" s="34">
        <v>68.7898</v>
      </c>
      <c r="D1102" s="41">
        <v>52.632599999999996</v>
      </c>
      <c r="E1102" s="34">
        <f>VLOOKUP(A1102,[1]GAS!$A$2:$B$215,2,FALSE)</f>
        <v>4.9950000000000001</v>
      </c>
      <c r="F1102" s="13">
        <f t="shared" si="51"/>
        <v>13.771731731731732</v>
      </c>
      <c r="G1102" s="13">
        <f t="shared" si="53"/>
        <v>10.537057057057057</v>
      </c>
      <c r="H1102" s="21">
        <v>43330</v>
      </c>
      <c r="I1102" s="22">
        <v>21</v>
      </c>
      <c r="J1102" s="13">
        <f t="shared" si="52"/>
        <v>13.771731731731732</v>
      </c>
      <c r="K1102" s="13">
        <f t="shared" si="52"/>
        <v>10.537057057057057</v>
      </c>
    </row>
    <row r="1103" spans="1:14">
      <c r="A1103" s="21">
        <v>43331</v>
      </c>
      <c r="B1103" s="22">
        <v>12</v>
      </c>
      <c r="C1103" s="34">
        <v>37.813000000000002</v>
      </c>
      <c r="D1103" s="41">
        <v>27.099</v>
      </c>
      <c r="E1103" s="34">
        <f>VLOOKUP(A1103,[1]GAS!$A$2:$B$215,2,FALSE)</f>
        <v>4.9950000000000001</v>
      </c>
      <c r="F1103" s="13">
        <f t="shared" si="51"/>
        <v>7.5701701701701705</v>
      </c>
      <c r="G1103" s="13">
        <f t="shared" si="53"/>
        <v>5.4252252252252253</v>
      </c>
      <c r="H1103" s="21">
        <v>43331</v>
      </c>
      <c r="I1103" s="22">
        <v>12</v>
      </c>
      <c r="J1103" s="13">
        <f t="shared" si="52"/>
        <v>7.5701701701701705</v>
      </c>
      <c r="K1103" s="13">
        <f t="shared" si="52"/>
        <v>5.4252252252252253</v>
      </c>
      <c r="L1103" s="20">
        <f>MAX(AVERAGE(C1105:C1108),AVERAGE(C1106:C1109),AVERAGE(C1107:C1110),AVERAGE(C1108:C1111),AVERAGE(C1109:C1112))</f>
        <v>87.715899999999991</v>
      </c>
      <c r="M1103" s="20"/>
      <c r="N1103" s="20">
        <f>MAX(AVERAGE(D1105:D1108),AVERAGE(D1106:D1109),AVERAGE(D1107:D1110),AVERAGE(D1108:D1111),AVERAGE(D1109:D1112))</f>
        <v>61.513925</v>
      </c>
    </row>
    <row r="1104" spans="1:14">
      <c r="A1104" s="21">
        <v>43331</v>
      </c>
      <c r="B1104" s="22">
        <v>13</v>
      </c>
      <c r="C1104" s="34">
        <v>40.3459</v>
      </c>
      <c r="D1104" s="41">
        <v>28.283000000000001</v>
      </c>
      <c r="E1104" s="34">
        <f>VLOOKUP(A1104,[1]GAS!$A$2:$B$215,2,FALSE)</f>
        <v>4.9950000000000001</v>
      </c>
      <c r="F1104" s="13">
        <f t="shared" si="51"/>
        <v>8.0772572572572567</v>
      </c>
      <c r="G1104" s="13">
        <f t="shared" si="53"/>
        <v>5.6622622622622627</v>
      </c>
      <c r="H1104" s="21">
        <v>43331</v>
      </c>
      <c r="I1104" s="22">
        <v>13</v>
      </c>
      <c r="J1104" s="13">
        <f t="shared" si="52"/>
        <v>8.0772572572572567</v>
      </c>
      <c r="K1104" s="13">
        <f t="shared" si="52"/>
        <v>5.6622622622622627</v>
      </c>
    </row>
    <row r="1105" spans="1:14">
      <c r="A1105" s="21">
        <v>43331</v>
      </c>
      <c r="B1105" s="22">
        <v>14</v>
      </c>
      <c r="C1105" s="34">
        <v>45.0929</v>
      </c>
      <c r="D1105" s="41">
        <v>31.327999999999999</v>
      </c>
      <c r="E1105" s="34">
        <f>VLOOKUP(A1105,[1]GAS!$A$2:$B$215,2,FALSE)</f>
        <v>4.9950000000000001</v>
      </c>
      <c r="F1105" s="13">
        <f t="shared" si="51"/>
        <v>9.0276076076076066</v>
      </c>
      <c r="G1105" s="13">
        <f t="shared" si="53"/>
        <v>6.2718718718718716</v>
      </c>
      <c r="H1105" s="21">
        <v>43331</v>
      </c>
      <c r="I1105" s="22">
        <v>14</v>
      </c>
      <c r="J1105" s="13">
        <f t="shared" si="52"/>
        <v>9.0276076076076066</v>
      </c>
      <c r="K1105" s="13">
        <f t="shared" si="52"/>
        <v>6.2718718718718716</v>
      </c>
    </row>
    <row r="1106" spans="1:14">
      <c r="A1106" s="21">
        <v>43331</v>
      </c>
      <c r="B1106" s="22">
        <v>15</v>
      </c>
      <c r="C1106" s="34">
        <v>56.248800000000003</v>
      </c>
      <c r="D1106" s="41">
        <v>97.612099999999998</v>
      </c>
      <c r="E1106" s="34">
        <f>VLOOKUP(A1106,[1]GAS!$A$2:$B$215,2,FALSE)</f>
        <v>4.9950000000000001</v>
      </c>
      <c r="F1106" s="13">
        <f t="shared" si="51"/>
        <v>11.261021021021021</v>
      </c>
      <c r="G1106" s="13">
        <f t="shared" si="53"/>
        <v>19.54196196196196</v>
      </c>
      <c r="H1106" s="21">
        <v>43331</v>
      </c>
      <c r="I1106" s="22">
        <v>15</v>
      </c>
      <c r="J1106" s="13">
        <f t="shared" si="52"/>
        <v>11.261021021021021</v>
      </c>
      <c r="K1106" s="13">
        <f t="shared" si="52"/>
        <v>19.54196196196196</v>
      </c>
    </row>
    <row r="1107" spans="1:14">
      <c r="A1107" s="21">
        <v>43331</v>
      </c>
      <c r="B1107" s="22">
        <v>16</v>
      </c>
      <c r="C1107" s="34">
        <v>60.078499999999998</v>
      </c>
      <c r="D1107" s="41">
        <v>60.9133</v>
      </c>
      <c r="E1107" s="34">
        <f>VLOOKUP(A1107,[1]GAS!$A$2:$B$215,2,FALSE)</f>
        <v>4.9950000000000001</v>
      </c>
      <c r="F1107" s="13">
        <f t="shared" si="51"/>
        <v>12.027727727727727</v>
      </c>
      <c r="G1107" s="13">
        <f t="shared" si="53"/>
        <v>12.194854854854855</v>
      </c>
      <c r="H1107" s="21">
        <v>43331</v>
      </c>
      <c r="I1107" s="22">
        <v>16</v>
      </c>
      <c r="J1107" s="13">
        <f t="shared" si="52"/>
        <v>12.027727727727727</v>
      </c>
      <c r="K1107" s="13">
        <f t="shared" si="52"/>
        <v>12.194854854854855</v>
      </c>
    </row>
    <row r="1108" spans="1:14">
      <c r="A1108" s="21">
        <v>43331</v>
      </c>
      <c r="B1108" s="22">
        <v>17</v>
      </c>
      <c r="C1108" s="34">
        <v>66.153199999999998</v>
      </c>
      <c r="D1108" s="41">
        <v>42.786200000000001</v>
      </c>
      <c r="E1108" s="34">
        <f>VLOOKUP(A1108,[1]GAS!$A$2:$B$215,2,FALSE)</f>
        <v>4.9950000000000001</v>
      </c>
      <c r="F1108" s="13">
        <f t="shared" si="51"/>
        <v>13.243883883883884</v>
      </c>
      <c r="G1108" s="13">
        <f t="shared" si="53"/>
        <v>8.5658058058058053</v>
      </c>
      <c r="H1108" s="21">
        <v>43331</v>
      </c>
      <c r="I1108" s="22">
        <v>17</v>
      </c>
      <c r="J1108" s="13">
        <f t="shared" si="52"/>
        <v>13.243883883883884</v>
      </c>
      <c r="K1108" s="13">
        <f t="shared" si="52"/>
        <v>8.5658058058058053</v>
      </c>
    </row>
    <row r="1109" spans="1:14">
      <c r="A1109" s="21">
        <v>43331</v>
      </c>
      <c r="B1109" s="22">
        <v>18</v>
      </c>
      <c r="C1109" s="34">
        <v>71.016099999999994</v>
      </c>
      <c r="D1109" s="41">
        <v>44.744100000000003</v>
      </c>
      <c r="E1109" s="34">
        <f>VLOOKUP(A1109,[1]GAS!$A$2:$B$215,2,FALSE)</f>
        <v>4.9950000000000001</v>
      </c>
      <c r="F1109" s="13">
        <f t="shared" si="51"/>
        <v>14.217437437437436</v>
      </c>
      <c r="G1109" s="13">
        <f t="shared" si="53"/>
        <v>8.9577777777777783</v>
      </c>
      <c r="H1109" s="21">
        <v>43331</v>
      </c>
      <c r="I1109" s="22">
        <v>18</v>
      </c>
      <c r="J1109" s="13">
        <f t="shared" si="52"/>
        <v>14.217437437437436</v>
      </c>
      <c r="K1109" s="13">
        <f t="shared" si="52"/>
        <v>8.9577777777777783</v>
      </c>
    </row>
    <row r="1110" spans="1:14">
      <c r="A1110" s="21">
        <v>43331</v>
      </c>
      <c r="B1110" s="22">
        <v>19</v>
      </c>
      <c r="C1110" s="34">
        <v>96.016999999999996</v>
      </c>
      <c r="D1110" s="41">
        <v>54.618200000000002</v>
      </c>
      <c r="E1110" s="34">
        <f>VLOOKUP(A1110,[1]GAS!$A$2:$B$215,2,FALSE)</f>
        <v>4.9950000000000001</v>
      </c>
      <c r="F1110" s="13">
        <f t="shared" si="51"/>
        <v>19.222622622622623</v>
      </c>
      <c r="G1110" s="13">
        <f t="shared" si="53"/>
        <v>10.934574574574574</v>
      </c>
      <c r="H1110" s="21">
        <v>43331</v>
      </c>
      <c r="I1110" s="22">
        <v>19</v>
      </c>
      <c r="J1110" s="13">
        <f t="shared" si="52"/>
        <v>19.222622622622623</v>
      </c>
      <c r="K1110" s="13">
        <f t="shared" si="52"/>
        <v>10.934574574574574</v>
      </c>
    </row>
    <row r="1111" spans="1:14">
      <c r="A1111" s="21">
        <v>43331</v>
      </c>
      <c r="B1111" s="22">
        <v>20</v>
      </c>
      <c r="C1111" s="34">
        <v>106.7702</v>
      </c>
      <c r="D1111" s="41">
        <v>71.369799999999998</v>
      </c>
      <c r="E1111" s="34">
        <f>VLOOKUP(A1111,[1]GAS!$A$2:$B$215,2,FALSE)</f>
        <v>4.9950000000000001</v>
      </c>
      <c r="F1111" s="13">
        <f t="shared" si="51"/>
        <v>21.375415415415414</v>
      </c>
      <c r="G1111" s="13">
        <f t="shared" si="53"/>
        <v>14.288248248248248</v>
      </c>
      <c r="H1111" s="21">
        <v>43331</v>
      </c>
      <c r="I1111" s="22">
        <v>20</v>
      </c>
      <c r="J1111" s="13">
        <f t="shared" si="52"/>
        <v>21.375415415415414</v>
      </c>
      <c r="K1111" s="13">
        <f t="shared" si="52"/>
        <v>14.288248248248248</v>
      </c>
    </row>
    <row r="1112" spans="1:14">
      <c r="A1112" s="21">
        <v>43331</v>
      </c>
      <c r="B1112" s="22">
        <v>21</v>
      </c>
      <c r="C1112" s="34">
        <v>77.060299999999998</v>
      </c>
      <c r="D1112" s="41">
        <v>58.896099999999997</v>
      </c>
      <c r="E1112" s="34">
        <f>VLOOKUP(A1112,[1]GAS!$A$2:$B$215,2,FALSE)</f>
        <v>4.9950000000000001</v>
      </c>
      <c r="F1112" s="13">
        <f t="shared" si="51"/>
        <v>15.427487487487486</v>
      </c>
      <c r="G1112" s="13">
        <f t="shared" si="53"/>
        <v>11.79101101101101</v>
      </c>
      <c r="H1112" s="21">
        <v>43331</v>
      </c>
      <c r="I1112" s="22">
        <v>21</v>
      </c>
      <c r="J1112" s="13">
        <f t="shared" si="52"/>
        <v>15.427487487487486</v>
      </c>
      <c r="K1112" s="13">
        <f t="shared" si="52"/>
        <v>11.79101101101101</v>
      </c>
    </row>
    <row r="1113" spans="1:14">
      <c r="A1113" s="21">
        <v>43332</v>
      </c>
      <c r="B1113" s="22">
        <v>12</v>
      </c>
      <c r="C1113" s="34">
        <v>42.6008</v>
      </c>
      <c r="D1113" s="41">
        <v>44.754300000000001</v>
      </c>
      <c r="E1113" s="34">
        <f>VLOOKUP(A1113,[1]GAS!$A$2:$B$215,2,FALSE)</f>
        <v>4.9950000000000001</v>
      </c>
      <c r="F1113" s="13">
        <f t="shared" si="51"/>
        <v>8.528688688688689</v>
      </c>
      <c r="G1113" s="13">
        <f t="shared" si="53"/>
        <v>8.9598198198198205</v>
      </c>
      <c r="H1113" s="21">
        <v>43332</v>
      </c>
      <c r="I1113" s="22">
        <v>12</v>
      </c>
      <c r="J1113" s="13">
        <f t="shared" si="52"/>
        <v>8.528688688688689</v>
      </c>
      <c r="K1113" s="13">
        <f t="shared" si="52"/>
        <v>8.9598198198198205</v>
      </c>
      <c r="L1113" s="20">
        <f>MAX(AVERAGE(C1115:C1118),AVERAGE(C1116:C1119),AVERAGE(C1117:C1120),AVERAGE(C1118:C1121),AVERAGE(C1119:C1122))</f>
        <v>95.786225000000002</v>
      </c>
      <c r="M1113" s="20"/>
      <c r="N1113" s="20">
        <f>MAX(AVERAGE(D1115:D1118),AVERAGE(D1116:D1119),AVERAGE(D1117:D1120),AVERAGE(D1118:D1121),AVERAGE(D1119:D1122))</f>
        <v>54.784824999999998</v>
      </c>
    </row>
    <row r="1114" spans="1:14">
      <c r="A1114" s="21">
        <v>43332</v>
      </c>
      <c r="B1114" s="22">
        <v>13</v>
      </c>
      <c r="C1114" s="34">
        <v>46.460500000000003</v>
      </c>
      <c r="D1114" s="41">
        <v>49.049599999999998</v>
      </c>
      <c r="E1114" s="34">
        <f>VLOOKUP(A1114,[1]GAS!$A$2:$B$215,2,FALSE)</f>
        <v>4.9950000000000001</v>
      </c>
      <c r="F1114" s="13">
        <f t="shared" si="51"/>
        <v>9.3014014014014013</v>
      </c>
      <c r="G1114" s="13">
        <f t="shared" si="53"/>
        <v>9.8197397397397399</v>
      </c>
      <c r="H1114" s="21">
        <v>43332</v>
      </c>
      <c r="I1114" s="22">
        <v>13</v>
      </c>
      <c r="J1114" s="13">
        <f t="shared" si="52"/>
        <v>9.3014014014014013</v>
      </c>
      <c r="K1114" s="13">
        <f t="shared" si="52"/>
        <v>9.8197397397397399</v>
      </c>
    </row>
    <row r="1115" spans="1:14">
      <c r="A1115" s="21">
        <v>43332</v>
      </c>
      <c r="B1115" s="22">
        <v>14</v>
      </c>
      <c r="C1115" s="34">
        <v>54.706699999999998</v>
      </c>
      <c r="D1115" s="41">
        <v>54.894100000000002</v>
      </c>
      <c r="E1115" s="34">
        <f>VLOOKUP(A1115,[1]GAS!$A$2:$B$215,2,FALSE)</f>
        <v>4.9950000000000001</v>
      </c>
      <c r="F1115" s="13">
        <f t="shared" si="51"/>
        <v>10.952292292292292</v>
      </c>
      <c r="G1115" s="13">
        <f t="shared" si="53"/>
        <v>10.98980980980981</v>
      </c>
      <c r="H1115" s="21">
        <v>43332</v>
      </c>
      <c r="I1115" s="22">
        <v>14</v>
      </c>
      <c r="J1115" s="13">
        <f t="shared" si="52"/>
        <v>10.952292292292292</v>
      </c>
      <c r="K1115" s="13">
        <f t="shared" si="52"/>
        <v>10.98980980980981</v>
      </c>
    </row>
    <row r="1116" spans="1:14">
      <c r="A1116" s="21">
        <v>43332</v>
      </c>
      <c r="B1116" s="22">
        <v>15</v>
      </c>
      <c r="C1116" s="34">
        <v>69.795599999999993</v>
      </c>
      <c r="D1116" s="41">
        <v>49.798999999999999</v>
      </c>
      <c r="E1116" s="34">
        <f>VLOOKUP(A1116,[1]GAS!$A$2:$B$215,2,FALSE)</f>
        <v>4.9950000000000001</v>
      </c>
      <c r="F1116" s="13">
        <f t="shared" si="51"/>
        <v>13.973093093093091</v>
      </c>
      <c r="G1116" s="13">
        <f t="shared" si="53"/>
        <v>9.9697697697697691</v>
      </c>
      <c r="H1116" s="21">
        <v>43332</v>
      </c>
      <c r="I1116" s="22">
        <v>15</v>
      </c>
      <c r="J1116" s="13">
        <f t="shared" si="52"/>
        <v>13.973093093093091</v>
      </c>
      <c r="K1116" s="13">
        <f t="shared" si="52"/>
        <v>9.9697697697697691</v>
      </c>
    </row>
    <row r="1117" spans="1:14">
      <c r="A1117" s="21">
        <v>43332</v>
      </c>
      <c r="B1117" s="22">
        <v>16</v>
      </c>
      <c r="C1117" s="34">
        <v>64.302000000000007</v>
      </c>
      <c r="D1117" s="41">
        <v>43.156799999999997</v>
      </c>
      <c r="E1117" s="34">
        <f>VLOOKUP(A1117,[1]GAS!$A$2:$B$215,2,FALSE)</f>
        <v>4.9950000000000001</v>
      </c>
      <c r="F1117" s="13">
        <f t="shared" si="51"/>
        <v>12.873273273273274</v>
      </c>
      <c r="G1117" s="13">
        <f t="shared" si="53"/>
        <v>8.6399999999999988</v>
      </c>
      <c r="H1117" s="21">
        <v>43332</v>
      </c>
      <c r="I1117" s="22">
        <v>16</v>
      </c>
      <c r="J1117" s="13">
        <f t="shared" si="52"/>
        <v>12.873273273273274</v>
      </c>
      <c r="K1117" s="13">
        <f t="shared" si="52"/>
        <v>8.6399999999999988</v>
      </c>
    </row>
    <row r="1118" spans="1:14">
      <c r="A1118" s="21">
        <v>43332</v>
      </c>
      <c r="B1118" s="22">
        <v>17</v>
      </c>
      <c r="C1118" s="34">
        <v>77.707499999999996</v>
      </c>
      <c r="D1118" s="41">
        <v>56.803899999999999</v>
      </c>
      <c r="E1118" s="34">
        <f>VLOOKUP(A1118,[1]GAS!$A$2:$B$215,2,FALSE)</f>
        <v>4.9950000000000001</v>
      </c>
      <c r="F1118" s="13">
        <f t="shared" si="51"/>
        <v>15.557057057057056</v>
      </c>
      <c r="G1118" s="13">
        <f t="shared" si="53"/>
        <v>11.372152152152152</v>
      </c>
      <c r="H1118" s="21">
        <v>43332</v>
      </c>
      <c r="I1118" s="22">
        <v>17</v>
      </c>
      <c r="J1118" s="13">
        <f t="shared" si="52"/>
        <v>15.557057057057056</v>
      </c>
      <c r="K1118" s="13">
        <f t="shared" si="52"/>
        <v>11.372152152152152</v>
      </c>
    </row>
    <row r="1119" spans="1:14">
      <c r="A1119" s="21">
        <v>43332</v>
      </c>
      <c r="B1119" s="22">
        <v>18</v>
      </c>
      <c r="C1119" s="34">
        <v>84.525199999999998</v>
      </c>
      <c r="D1119" s="41">
        <v>52.974800000000002</v>
      </c>
      <c r="E1119" s="34">
        <f>VLOOKUP(A1119,[1]GAS!$A$2:$B$215,2,FALSE)</f>
        <v>4.9950000000000001</v>
      </c>
      <c r="F1119" s="13">
        <f t="shared" si="51"/>
        <v>16.921961961961962</v>
      </c>
      <c r="G1119" s="13">
        <f t="shared" si="53"/>
        <v>10.605565565565566</v>
      </c>
      <c r="H1119" s="21">
        <v>43332</v>
      </c>
      <c r="I1119" s="22">
        <v>18</v>
      </c>
      <c r="J1119" s="13">
        <f t="shared" si="52"/>
        <v>16.921961961961962</v>
      </c>
      <c r="K1119" s="13">
        <f t="shared" si="52"/>
        <v>10.605565565565566</v>
      </c>
    </row>
    <row r="1120" spans="1:14">
      <c r="A1120" s="21">
        <v>43332</v>
      </c>
      <c r="B1120" s="22">
        <v>19</v>
      </c>
      <c r="C1120" s="34">
        <v>114.01990000000001</v>
      </c>
      <c r="D1120" s="41">
        <v>58.331800000000001</v>
      </c>
      <c r="E1120" s="34">
        <f>VLOOKUP(A1120,[1]GAS!$A$2:$B$215,2,FALSE)</f>
        <v>4.9950000000000001</v>
      </c>
      <c r="F1120" s="13">
        <f t="shared" si="51"/>
        <v>22.826806806806808</v>
      </c>
      <c r="G1120" s="13">
        <f t="shared" si="53"/>
        <v>11.678038038038038</v>
      </c>
      <c r="H1120" s="21">
        <v>43332</v>
      </c>
      <c r="I1120" s="22">
        <v>19</v>
      </c>
      <c r="J1120" s="13">
        <f t="shared" si="52"/>
        <v>22.826806806806808</v>
      </c>
      <c r="K1120" s="13">
        <f t="shared" si="52"/>
        <v>11.678038038038038</v>
      </c>
    </row>
    <row r="1121" spans="1:14">
      <c r="A1121" s="21">
        <v>43332</v>
      </c>
      <c r="B1121" s="22">
        <v>20</v>
      </c>
      <c r="C1121" s="34">
        <v>105.32089999999999</v>
      </c>
      <c r="D1121" s="41">
        <v>51.028799999999997</v>
      </c>
      <c r="E1121" s="34">
        <f>VLOOKUP(A1121,[1]GAS!$A$2:$B$215,2,FALSE)</f>
        <v>4.9950000000000001</v>
      </c>
      <c r="F1121" s="13">
        <f t="shared" si="51"/>
        <v>21.085265265265264</v>
      </c>
      <c r="G1121" s="13">
        <f t="shared" si="53"/>
        <v>10.215975975975976</v>
      </c>
      <c r="H1121" s="21">
        <v>43332</v>
      </c>
      <c r="I1121" s="22">
        <v>20</v>
      </c>
      <c r="J1121" s="13">
        <f t="shared" si="52"/>
        <v>21.085265265265264</v>
      </c>
      <c r="K1121" s="13">
        <f t="shared" si="52"/>
        <v>10.215975975975976</v>
      </c>
    </row>
    <row r="1122" spans="1:14">
      <c r="A1122" s="21">
        <v>43332</v>
      </c>
      <c r="B1122" s="22">
        <v>21</v>
      </c>
      <c r="C1122" s="34">
        <v>79.278899999999993</v>
      </c>
      <c r="D1122" s="41">
        <v>51.188299999999998</v>
      </c>
      <c r="E1122" s="34">
        <f>VLOOKUP(A1122,[1]GAS!$A$2:$B$215,2,FALSE)</f>
        <v>4.9950000000000001</v>
      </c>
      <c r="F1122" s="13">
        <f t="shared" si="51"/>
        <v>15.87165165165165</v>
      </c>
      <c r="G1122" s="13">
        <f t="shared" si="53"/>
        <v>10.247907907907907</v>
      </c>
      <c r="H1122" s="21">
        <v>43332</v>
      </c>
      <c r="I1122" s="22">
        <v>21</v>
      </c>
      <c r="J1122" s="13">
        <f t="shared" si="52"/>
        <v>15.87165165165165</v>
      </c>
      <c r="K1122" s="13">
        <f t="shared" si="52"/>
        <v>10.247907907907907</v>
      </c>
    </row>
    <row r="1123" spans="1:14">
      <c r="A1123" s="21">
        <v>43333</v>
      </c>
      <c r="B1123" s="22">
        <v>12</v>
      </c>
      <c r="C1123" s="34">
        <v>38.595700000000001</v>
      </c>
      <c r="D1123" s="41">
        <v>54.720999999999997</v>
      </c>
      <c r="E1123" s="34">
        <f>VLOOKUP(A1123,[1]GAS!$A$2:$B$215,2,FALSE)</f>
        <v>6.0449999999999999</v>
      </c>
      <c r="F1123" s="13">
        <f t="shared" si="51"/>
        <v>6.384731182795699</v>
      </c>
      <c r="G1123" s="13">
        <f t="shared" si="53"/>
        <v>9.0522746071133167</v>
      </c>
      <c r="H1123" s="21">
        <v>43333</v>
      </c>
      <c r="I1123" s="22">
        <v>12</v>
      </c>
      <c r="J1123" s="13">
        <f t="shared" si="52"/>
        <v>6.384731182795699</v>
      </c>
      <c r="K1123" s="13">
        <f t="shared" si="52"/>
        <v>9.0522746071133167</v>
      </c>
      <c r="L1123" s="20">
        <f>MAX(AVERAGE(C1125:C1128),AVERAGE(C1126:C1129),AVERAGE(C1127:C1130),AVERAGE(C1128:C1131),AVERAGE(C1129:C1132))</f>
        <v>94.148775000000001</v>
      </c>
      <c r="M1123" s="20"/>
      <c r="N1123" s="20">
        <f>MAX(AVERAGE(D1125:D1128),AVERAGE(D1126:D1129),AVERAGE(D1127:D1130),AVERAGE(D1128:D1131),AVERAGE(D1129:D1132))</f>
        <v>68.602800000000002</v>
      </c>
    </row>
    <row r="1124" spans="1:14">
      <c r="A1124" s="21">
        <v>43333</v>
      </c>
      <c r="B1124" s="22">
        <v>13</v>
      </c>
      <c r="C1124" s="34">
        <v>41.634500000000003</v>
      </c>
      <c r="D1124" s="41">
        <v>37.666200000000003</v>
      </c>
      <c r="E1124" s="34">
        <f>VLOOKUP(A1124,[1]GAS!$A$2:$B$215,2,FALSE)</f>
        <v>6.0449999999999999</v>
      </c>
      <c r="F1124" s="13">
        <f t="shared" si="51"/>
        <v>6.8874276261373044</v>
      </c>
      <c r="G1124" s="13">
        <f t="shared" si="53"/>
        <v>6.2309677419354843</v>
      </c>
      <c r="H1124" s="21">
        <v>43333</v>
      </c>
      <c r="I1124" s="22">
        <v>13</v>
      </c>
      <c r="J1124" s="13">
        <f t="shared" si="52"/>
        <v>6.8874276261373044</v>
      </c>
      <c r="K1124" s="13">
        <f t="shared" si="52"/>
        <v>6.2309677419354843</v>
      </c>
    </row>
    <row r="1125" spans="1:14">
      <c r="A1125" s="21">
        <v>43333</v>
      </c>
      <c r="B1125" s="22">
        <v>14</v>
      </c>
      <c r="C1125" s="34">
        <v>45.73</v>
      </c>
      <c r="D1125" s="41">
        <v>69.112399999999994</v>
      </c>
      <c r="E1125" s="34">
        <f>VLOOKUP(A1125,[1]GAS!$A$2:$B$215,2,FALSE)</f>
        <v>6.0449999999999999</v>
      </c>
      <c r="F1125" s="13">
        <f t="shared" si="51"/>
        <v>7.5649296939619513</v>
      </c>
      <c r="G1125" s="13">
        <f t="shared" si="53"/>
        <v>11.43298593879239</v>
      </c>
      <c r="H1125" s="21">
        <v>43333</v>
      </c>
      <c r="I1125" s="22">
        <v>14</v>
      </c>
      <c r="J1125" s="13">
        <f t="shared" si="52"/>
        <v>7.5649296939619513</v>
      </c>
      <c r="K1125" s="13">
        <f t="shared" si="52"/>
        <v>11.43298593879239</v>
      </c>
    </row>
    <row r="1126" spans="1:14">
      <c r="A1126" s="21">
        <v>43333</v>
      </c>
      <c r="B1126" s="22">
        <v>15</v>
      </c>
      <c r="C1126" s="34">
        <v>50.897399999999998</v>
      </c>
      <c r="D1126" s="41">
        <v>75.586500000000001</v>
      </c>
      <c r="E1126" s="34">
        <f>VLOOKUP(A1126,[1]GAS!$A$2:$B$215,2,FALSE)</f>
        <v>6.0449999999999999</v>
      </c>
      <c r="F1126" s="13">
        <f t="shared" si="51"/>
        <v>8.4197518610421831</v>
      </c>
      <c r="G1126" s="13">
        <f t="shared" si="53"/>
        <v>12.503970223325062</v>
      </c>
      <c r="H1126" s="21">
        <v>43333</v>
      </c>
      <c r="I1126" s="22">
        <v>15</v>
      </c>
      <c r="J1126" s="13">
        <f t="shared" si="52"/>
        <v>8.4197518610421831</v>
      </c>
      <c r="K1126" s="13">
        <f t="shared" si="52"/>
        <v>12.503970223325062</v>
      </c>
    </row>
    <row r="1127" spans="1:14">
      <c r="A1127" s="21">
        <v>43333</v>
      </c>
      <c r="B1127" s="22">
        <v>16</v>
      </c>
      <c r="C1127" s="34">
        <v>73.518799999999999</v>
      </c>
      <c r="D1127" s="41">
        <v>55.863199999999999</v>
      </c>
      <c r="E1127" s="34">
        <f>VLOOKUP(A1127,[1]GAS!$A$2:$B$215,2,FALSE)</f>
        <v>6.0449999999999999</v>
      </c>
      <c r="F1127" s="13">
        <f t="shared" si="51"/>
        <v>12.161918941273781</v>
      </c>
      <c r="G1127" s="13">
        <f t="shared" si="53"/>
        <v>9.2412241521918936</v>
      </c>
      <c r="H1127" s="21">
        <v>43333</v>
      </c>
      <c r="I1127" s="22">
        <v>16</v>
      </c>
      <c r="J1127" s="13">
        <f t="shared" si="52"/>
        <v>12.161918941273781</v>
      </c>
      <c r="K1127" s="13">
        <f t="shared" si="52"/>
        <v>9.2412241521918936</v>
      </c>
    </row>
    <row r="1128" spans="1:14">
      <c r="A1128" s="21">
        <v>43333</v>
      </c>
      <c r="B1128" s="22">
        <v>17</v>
      </c>
      <c r="C1128" s="34">
        <v>86.085400000000007</v>
      </c>
      <c r="D1128" s="41">
        <v>73.849100000000007</v>
      </c>
      <c r="E1128" s="34">
        <f>VLOOKUP(A1128,[1]GAS!$A$2:$B$215,2,FALSE)</f>
        <v>6.0449999999999999</v>
      </c>
      <c r="F1128" s="13">
        <f t="shared" si="51"/>
        <v>14.240760959470638</v>
      </c>
      <c r="G1128" s="13">
        <f t="shared" si="53"/>
        <v>12.216559139784948</v>
      </c>
      <c r="H1128" s="21">
        <v>43333</v>
      </c>
      <c r="I1128" s="22">
        <v>17</v>
      </c>
      <c r="J1128" s="13">
        <f t="shared" si="52"/>
        <v>14.240760959470638</v>
      </c>
      <c r="K1128" s="13">
        <f t="shared" si="52"/>
        <v>12.216559139784948</v>
      </c>
    </row>
    <row r="1129" spans="1:14">
      <c r="A1129" s="21">
        <v>43333</v>
      </c>
      <c r="B1129" s="22">
        <v>18</v>
      </c>
      <c r="C1129" s="34">
        <v>87.4619</v>
      </c>
      <c r="D1129" s="41">
        <v>58.661799999999999</v>
      </c>
      <c r="E1129" s="34">
        <f>VLOOKUP(A1129,[1]GAS!$A$2:$B$215,2,FALSE)</f>
        <v>6.0449999999999999</v>
      </c>
      <c r="F1129" s="13">
        <f t="shared" si="51"/>
        <v>14.468469809760132</v>
      </c>
      <c r="G1129" s="13">
        <f t="shared" si="53"/>
        <v>9.7041852770885022</v>
      </c>
      <c r="H1129" s="21">
        <v>43333</v>
      </c>
      <c r="I1129" s="22">
        <v>18</v>
      </c>
      <c r="J1129" s="13">
        <f t="shared" si="52"/>
        <v>14.468469809760132</v>
      </c>
      <c r="K1129" s="13">
        <f t="shared" si="52"/>
        <v>9.7041852770885022</v>
      </c>
    </row>
    <row r="1130" spans="1:14">
      <c r="A1130" s="21">
        <v>43333</v>
      </c>
      <c r="B1130" s="22">
        <v>19</v>
      </c>
      <c r="C1130" s="34">
        <v>99.972399999999993</v>
      </c>
      <c r="D1130" s="41">
        <v>59.408700000000003</v>
      </c>
      <c r="E1130" s="34">
        <f>VLOOKUP(A1130,[1]GAS!$A$2:$B$215,2,FALSE)</f>
        <v>6.0449999999999999</v>
      </c>
      <c r="F1130" s="13">
        <f t="shared" si="51"/>
        <v>16.538031430934655</v>
      </c>
      <c r="G1130" s="13">
        <f t="shared" si="53"/>
        <v>9.8277419354838713</v>
      </c>
      <c r="H1130" s="21">
        <v>43333</v>
      </c>
      <c r="I1130" s="22">
        <v>19</v>
      </c>
      <c r="J1130" s="13">
        <f t="shared" si="52"/>
        <v>16.538031430934655</v>
      </c>
      <c r="K1130" s="13">
        <f t="shared" si="52"/>
        <v>9.8277419354838713</v>
      </c>
    </row>
    <row r="1131" spans="1:14">
      <c r="A1131" s="21">
        <v>43333</v>
      </c>
      <c r="B1131" s="22">
        <v>20</v>
      </c>
      <c r="C1131" s="34">
        <v>103.0754</v>
      </c>
      <c r="D1131" s="41">
        <v>58.777799999999999</v>
      </c>
      <c r="E1131" s="34">
        <f>VLOOKUP(A1131,[1]GAS!$A$2:$B$215,2,FALSE)</f>
        <v>6.0449999999999999</v>
      </c>
      <c r="F1131" s="13">
        <f t="shared" si="51"/>
        <v>17.051348221670803</v>
      </c>
      <c r="G1131" s="13">
        <f t="shared" si="53"/>
        <v>9.7233746898263025</v>
      </c>
      <c r="H1131" s="21">
        <v>43333</v>
      </c>
      <c r="I1131" s="22">
        <v>20</v>
      </c>
      <c r="J1131" s="13">
        <f t="shared" si="52"/>
        <v>17.051348221670803</v>
      </c>
      <c r="K1131" s="13">
        <f t="shared" si="52"/>
        <v>9.7233746898263025</v>
      </c>
    </row>
    <row r="1132" spans="1:14">
      <c r="A1132" s="21">
        <v>43333</v>
      </c>
      <c r="B1132" s="22">
        <v>21</v>
      </c>
      <c r="C1132" s="34">
        <v>83.617800000000003</v>
      </c>
      <c r="D1132" s="41">
        <v>82.650800000000004</v>
      </c>
      <c r="E1132" s="34">
        <f>VLOOKUP(A1132,[1]GAS!$A$2:$B$215,2,FALSE)</f>
        <v>6.0449999999999999</v>
      </c>
      <c r="F1132" s="13">
        <f t="shared" si="51"/>
        <v>13.832555831265509</v>
      </c>
      <c r="G1132" s="13">
        <f t="shared" si="53"/>
        <v>13.672588916459885</v>
      </c>
      <c r="H1132" s="21">
        <v>43333</v>
      </c>
      <c r="I1132" s="22">
        <v>21</v>
      </c>
      <c r="J1132" s="13">
        <f t="shared" si="52"/>
        <v>13.832555831265509</v>
      </c>
      <c r="K1132" s="13">
        <f t="shared" si="52"/>
        <v>13.672588916459885</v>
      </c>
    </row>
    <row r="1133" spans="1:14">
      <c r="A1133" s="21">
        <v>43334</v>
      </c>
      <c r="B1133" s="22">
        <v>12</v>
      </c>
      <c r="C1133" s="34">
        <v>41.7226</v>
      </c>
      <c r="D1133" s="41">
        <v>116.0257</v>
      </c>
      <c r="E1133" s="34">
        <f>VLOOKUP(A1133,[1]GAS!$A$2:$B$215,2,FALSE)</f>
        <v>5.41</v>
      </c>
      <c r="F1133" s="13">
        <f t="shared" si="51"/>
        <v>7.7121256931608126</v>
      </c>
      <c r="G1133" s="13">
        <f t="shared" si="53"/>
        <v>21.446524953789279</v>
      </c>
      <c r="H1133" s="21">
        <v>43334</v>
      </c>
      <c r="I1133" s="22">
        <v>12</v>
      </c>
      <c r="J1133" s="13">
        <f t="shared" si="52"/>
        <v>7.7121256931608126</v>
      </c>
      <c r="K1133" s="13">
        <f t="shared" si="52"/>
        <v>21.446524953789279</v>
      </c>
      <c r="L1133" s="20">
        <f>MAX(AVERAGE(C1135:C1138),AVERAGE(C1136:C1139),AVERAGE(C1137:C1140),AVERAGE(C1138:C1141),AVERAGE(C1139:C1142))</f>
        <v>80.369574999999998</v>
      </c>
      <c r="M1133" s="20"/>
      <c r="N1133" s="20">
        <f>MAX(AVERAGE(D1135:D1138),AVERAGE(D1136:D1139),AVERAGE(D1137:D1140),AVERAGE(D1138:D1141),AVERAGE(D1139:D1142))</f>
        <v>98.059100000000001</v>
      </c>
    </row>
    <row r="1134" spans="1:14">
      <c r="A1134" s="21">
        <v>43334</v>
      </c>
      <c r="B1134" s="22">
        <v>13</v>
      </c>
      <c r="C1134" s="34">
        <v>43.958199999999998</v>
      </c>
      <c r="D1134" s="41">
        <v>112.6489</v>
      </c>
      <c r="E1134" s="34">
        <f>VLOOKUP(A1134,[1]GAS!$A$2:$B$215,2,FALSE)</f>
        <v>5.41</v>
      </c>
      <c r="F1134" s="13">
        <f t="shared" si="51"/>
        <v>8.1253604436229203</v>
      </c>
      <c r="G1134" s="13">
        <f t="shared" si="53"/>
        <v>20.822347504621071</v>
      </c>
      <c r="H1134" s="21">
        <v>43334</v>
      </c>
      <c r="I1134" s="22">
        <v>13</v>
      </c>
      <c r="J1134" s="13">
        <f t="shared" si="52"/>
        <v>8.1253604436229203</v>
      </c>
      <c r="K1134" s="13">
        <f t="shared" si="52"/>
        <v>20.822347504621071</v>
      </c>
    </row>
    <row r="1135" spans="1:14">
      <c r="A1135" s="21">
        <v>43334</v>
      </c>
      <c r="B1135" s="22">
        <v>14</v>
      </c>
      <c r="C1135" s="34">
        <v>46.571800000000003</v>
      </c>
      <c r="D1135" s="41">
        <v>111.3789</v>
      </c>
      <c r="E1135" s="34">
        <f>VLOOKUP(A1135,[1]GAS!$A$2:$B$215,2,FALSE)</f>
        <v>5.41</v>
      </c>
      <c r="F1135" s="13">
        <f t="shared" si="51"/>
        <v>8.6084658040665438</v>
      </c>
      <c r="G1135" s="13">
        <f t="shared" si="53"/>
        <v>20.587597042513863</v>
      </c>
      <c r="H1135" s="21">
        <v>43334</v>
      </c>
      <c r="I1135" s="22">
        <v>14</v>
      </c>
      <c r="J1135" s="13">
        <f t="shared" si="52"/>
        <v>8.6084658040665438</v>
      </c>
      <c r="K1135" s="13">
        <f t="shared" si="52"/>
        <v>20.587597042513863</v>
      </c>
    </row>
    <row r="1136" spans="1:14">
      <c r="A1136" s="21">
        <v>43334</v>
      </c>
      <c r="B1136" s="22">
        <v>15</v>
      </c>
      <c r="C1136" s="34">
        <v>51.060600000000001</v>
      </c>
      <c r="D1136" s="41">
        <v>96.882800000000003</v>
      </c>
      <c r="E1136" s="34">
        <f>VLOOKUP(A1136,[1]GAS!$A$2:$B$215,2,FALSE)</f>
        <v>5.41</v>
      </c>
      <c r="F1136" s="13">
        <f t="shared" si="51"/>
        <v>9.4381885397412191</v>
      </c>
      <c r="G1136" s="13">
        <f t="shared" si="53"/>
        <v>17.908096118299447</v>
      </c>
      <c r="H1136" s="21">
        <v>43334</v>
      </c>
      <c r="I1136" s="22">
        <v>15</v>
      </c>
      <c r="J1136" s="13">
        <f t="shared" si="52"/>
        <v>9.4381885397412191</v>
      </c>
      <c r="K1136" s="13">
        <f t="shared" si="52"/>
        <v>17.908096118299447</v>
      </c>
    </row>
    <row r="1137" spans="1:14">
      <c r="A1137" s="21">
        <v>43334</v>
      </c>
      <c r="B1137" s="22">
        <v>16</v>
      </c>
      <c r="C1137" s="34">
        <v>63.604599999999998</v>
      </c>
      <c r="D1137" s="41">
        <v>73.170400000000001</v>
      </c>
      <c r="E1137" s="34">
        <f>VLOOKUP(A1137,[1]GAS!$A$2:$B$215,2,FALSE)</f>
        <v>5.41</v>
      </c>
      <c r="F1137" s="13">
        <f t="shared" si="51"/>
        <v>11.756857670979667</v>
      </c>
      <c r="G1137" s="13">
        <f t="shared" si="53"/>
        <v>13.525027726432532</v>
      </c>
      <c r="H1137" s="21">
        <v>43334</v>
      </c>
      <c r="I1137" s="22">
        <v>16</v>
      </c>
      <c r="J1137" s="13">
        <f t="shared" si="52"/>
        <v>11.756857670979667</v>
      </c>
      <c r="K1137" s="13">
        <f t="shared" si="52"/>
        <v>13.525027726432532</v>
      </c>
    </row>
    <row r="1138" spans="1:14">
      <c r="A1138" s="21">
        <v>43334</v>
      </c>
      <c r="B1138" s="22">
        <v>17</v>
      </c>
      <c r="C1138" s="34">
        <v>71.482900000000001</v>
      </c>
      <c r="D1138" s="41">
        <v>110.8043</v>
      </c>
      <c r="E1138" s="34">
        <f>VLOOKUP(A1138,[1]GAS!$A$2:$B$215,2,FALSE)</f>
        <v>5.41</v>
      </c>
      <c r="F1138" s="13">
        <f t="shared" si="51"/>
        <v>13.213105360443622</v>
      </c>
      <c r="G1138" s="13">
        <f t="shared" si="53"/>
        <v>20.481386321626616</v>
      </c>
      <c r="H1138" s="21">
        <v>43334</v>
      </c>
      <c r="I1138" s="22">
        <v>17</v>
      </c>
      <c r="J1138" s="13">
        <f t="shared" si="52"/>
        <v>13.213105360443622</v>
      </c>
      <c r="K1138" s="13">
        <f t="shared" si="52"/>
        <v>20.481386321626616</v>
      </c>
    </row>
    <row r="1139" spans="1:14">
      <c r="A1139" s="21">
        <v>43334</v>
      </c>
      <c r="B1139" s="22">
        <v>18</v>
      </c>
      <c r="C1139" s="34">
        <v>78.185299999999998</v>
      </c>
      <c r="D1139" s="41">
        <v>107.246</v>
      </c>
      <c r="E1139" s="34">
        <f>VLOOKUP(A1139,[1]GAS!$A$2:$B$215,2,FALSE)</f>
        <v>5.41</v>
      </c>
      <c r="F1139" s="13">
        <f t="shared" si="51"/>
        <v>14.451996303142328</v>
      </c>
      <c r="G1139" s="13">
        <f t="shared" si="53"/>
        <v>19.823659889094269</v>
      </c>
      <c r="H1139" s="21">
        <v>43334</v>
      </c>
      <c r="I1139" s="22">
        <v>18</v>
      </c>
      <c r="J1139" s="13">
        <f t="shared" si="52"/>
        <v>14.451996303142328</v>
      </c>
      <c r="K1139" s="13">
        <f t="shared" si="52"/>
        <v>19.823659889094269</v>
      </c>
    </row>
    <row r="1140" spans="1:14">
      <c r="A1140" s="21">
        <v>43334</v>
      </c>
      <c r="B1140" s="22">
        <v>19</v>
      </c>
      <c r="C1140" s="34">
        <v>78.889300000000006</v>
      </c>
      <c r="D1140" s="41">
        <v>55.141800000000003</v>
      </c>
      <c r="E1140" s="34">
        <f>VLOOKUP(A1140,[1]GAS!$A$2:$B$215,2,FALSE)</f>
        <v>5.41</v>
      </c>
      <c r="F1140" s="13">
        <f t="shared" si="51"/>
        <v>14.582125693160814</v>
      </c>
      <c r="G1140" s="13">
        <f t="shared" si="53"/>
        <v>10.192569316081331</v>
      </c>
      <c r="H1140" s="21">
        <v>43334</v>
      </c>
      <c r="I1140" s="22">
        <v>19</v>
      </c>
      <c r="J1140" s="13">
        <f t="shared" si="52"/>
        <v>14.582125693160814</v>
      </c>
      <c r="K1140" s="13">
        <f t="shared" si="52"/>
        <v>10.192569316081331</v>
      </c>
    </row>
    <row r="1141" spans="1:14">
      <c r="A1141" s="21">
        <v>43334</v>
      </c>
      <c r="B1141" s="22">
        <v>20</v>
      </c>
      <c r="C1141" s="34">
        <v>92.384399999999999</v>
      </c>
      <c r="D1141" s="41">
        <v>65.940700000000007</v>
      </c>
      <c r="E1141" s="34">
        <f>VLOOKUP(A1141,[1]GAS!$A$2:$B$215,2,FALSE)</f>
        <v>5.41</v>
      </c>
      <c r="F1141" s="13">
        <f t="shared" si="51"/>
        <v>17.076598890942698</v>
      </c>
      <c r="G1141" s="13">
        <f t="shared" si="53"/>
        <v>12.188669131238449</v>
      </c>
      <c r="H1141" s="21">
        <v>43334</v>
      </c>
      <c r="I1141" s="22">
        <v>20</v>
      </c>
      <c r="J1141" s="13">
        <f t="shared" si="52"/>
        <v>17.076598890942698</v>
      </c>
      <c r="K1141" s="13">
        <f t="shared" si="52"/>
        <v>12.188669131238449</v>
      </c>
    </row>
    <row r="1142" spans="1:14">
      <c r="A1142" s="21">
        <v>43334</v>
      </c>
      <c r="B1142" s="22">
        <v>21</v>
      </c>
      <c r="C1142" s="34">
        <v>72.019300000000001</v>
      </c>
      <c r="D1142" s="41">
        <v>72.753100000000003</v>
      </c>
      <c r="E1142" s="34">
        <f>VLOOKUP(A1142,[1]GAS!$A$2:$B$215,2,FALSE)</f>
        <v>5.41</v>
      </c>
      <c r="F1142" s="13">
        <f t="shared" si="51"/>
        <v>13.312255083179297</v>
      </c>
      <c r="G1142" s="13">
        <f t="shared" si="53"/>
        <v>13.447892791127542</v>
      </c>
      <c r="H1142" s="21">
        <v>43334</v>
      </c>
      <c r="I1142" s="22">
        <v>21</v>
      </c>
      <c r="J1142" s="13">
        <f t="shared" si="52"/>
        <v>13.312255083179297</v>
      </c>
      <c r="K1142" s="13">
        <f t="shared" si="52"/>
        <v>13.447892791127542</v>
      </c>
    </row>
    <row r="1143" spans="1:14">
      <c r="A1143" s="21">
        <v>43335</v>
      </c>
      <c r="B1143" s="22">
        <v>12</v>
      </c>
      <c r="C1143" s="41">
        <v>34.288400000000003</v>
      </c>
      <c r="D1143" s="41">
        <v>51.968899999999998</v>
      </c>
      <c r="E1143" s="34">
        <f>VLOOKUP(A1143,[1]GAS!$A$2:$B$215,2,FALSE)</f>
        <v>4.9349999999999996</v>
      </c>
      <c r="F1143" s="13">
        <f t="shared" si="51"/>
        <v>6.9480040526849045</v>
      </c>
      <c r="G1143" s="13">
        <f t="shared" si="53"/>
        <v>10.530678824721379</v>
      </c>
      <c r="H1143" s="21">
        <v>43335</v>
      </c>
      <c r="I1143" s="22">
        <v>12</v>
      </c>
      <c r="J1143" s="13">
        <f t="shared" si="52"/>
        <v>6.9480040526849045</v>
      </c>
      <c r="K1143" s="13">
        <f t="shared" si="52"/>
        <v>10.530678824721379</v>
      </c>
      <c r="L1143" s="20">
        <f>MAX(AVERAGE(C1145:C1148),AVERAGE(C1146:C1149),AVERAGE(C1147:C1150),AVERAGE(C1148:C1151),AVERAGE(C1149:C1152))</f>
        <v>75.991399999999999</v>
      </c>
      <c r="M1143" s="20"/>
      <c r="N1143" s="20">
        <f>MAX(AVERAGE(D1145:D1148),AVERAGE(D1146:D1149),AVERAGE(D1147:D1150),AVERAGE(D1148:D1151),AVERAGE(D1149:D1152))</f>
        <v>52.905825000000007</v>
      </c>
    </row>
    <row r="1144" spans="1:14">
      <c r="A1144" s="21">
        <v>43335</v>
      </c>
      <c r="B1144" s="22">
        <v>13</v>
      </c>
      <c r="C1144" s="41">
        <v>42.158499999999997</v>
      </c>
      <c r="D1144" s="41">
        <v>56.831000000000003</v>
      </c>
      <c r="E1144" s="34">
        <f>VLOOKUP(A1144,[1]GAS!$A$2:$B$215,2,FALSE)</f>
        <v>4.9349999999999996</v>
      </c>
      <c r="F1144" s="13">
        <f t="shared" si="51"/>
        <v>8.5427558257345488</v>
      </c>
      <c r="G1144" s="13">
        <f t="shared" si="53"/>
        <v>11.515906788247216</v>
      </c>
      <c r="H1144" s="21">
        <v>43335</v>
      </c>
      <c r="I1144" s="22">
        <v>13</v>
      </c>
      <c r="J1144" s="13">
        <f t="shared" si="52"/>
        <v>8.5427558257345488</v>
      </c>
      <c r="K1144" s="13">
        <f t="shared" si="52"/>
        <v>11.515906788247216</v>
      </c>
    </row>
    <row r="1145" spans="1:14">
      <c r="A1145" s="21">
        <v>43335</v>
      </c>
      <c r="B1145" s="22">
        <v>14</v>
      </c>
      <c r="C1145" s="41">
        <v>39.905799999999999</v>
      </c>
      <c r="D1145" s="41">
        <v>55.3401</v>
      </c>
      <c r="E1145" s="34">
        <f>VLOOKUP(A1145,[1]GAS!$A$2:$B$215,2,FALSE)</f>
        <v>4.9349999999999996</v>
      </c>
      <c r="F1145" s="13">
        <f t="shared" si="51"/>
        <v>8.0862816616008111</v>
      </c>
      <c r="G1145" s="13">
        <f t="shared" si="53"/>
        <v>11.213799392097265</v>
      </c>
      <c r="H1145" s="21">
        <v>43335</v>
      </c>
      <c r="I1145" s="22">
        <v>14</v>
      </c>
      <c r="J1145" s="13">
        <f t="shared" si="52"/>
        <v>8.0862816616008111</v>
      </c>
      <c r="K1145" s="13">
        <f t="shared" si="52"/>
        <v>11.213799392097265</v>
      </c>
    </row>
    <row r="1146" spans="1:14">
      <c r="A1146" s="21">
        <v>43335</v>
      </c>
      <c r="B1146" s="22">
        <v>15</v>
      </c>
      <c r="C1146" s="41">
        <v>41.822600000000001</v>
      </c>
      <c r="D1146" s="41">
        <v>61.090800000000002</v>
      </c>
      <c r="E1146" s="34">
        <f>VLOOKUP(A1146,[1]GAS!$A$2:$B$215,2,FALSE)</f>
        <v>4.9349999999999996</v>
      </c>
      <c r="F1146" s="13">
        <f t="shared" si="51"/>
        <v>8.4746909827760906</v>
      </c>
      <c r="G1146" s="13">
        <f t="shared" si="53"/>
        <v>12.379088145896658</v>
      </c>
      <c r="H1146" s="21">
        <v>43335</v>
      </c>
      <c r="I1146" s="22">
        <v>15</v>
      </c>
      <c r="J1146" s="13">
        <f t="shared" si="52"/>
        <v>8.4746909827760906</v>
      </c>
      <c r="K1146" s="13">
        <f t="shared" si="52"/>
        <v>12.379088145896658</v>
      </c>
    </row>
    <row r="1147" spans="1:14">
      <c r="A1147" s="21">
        <v>43335</v>
      </c>
      <c r="B1147" s="22">
        <v>16</v>
      </c>
      <c r="C1147" s="41">
        <v>50.791899999999998</v>
      </c>
      <c r="D1147" s="41">
        <v>46.1706</v>
      </c>
      <c r="E1147" s="34">
        <f>VLOOKUP(A1147,[1]GAS!$A$2:$B$215,2,FALSE)</f>
        <v>4.9349999999999996</v>
      </c>
      <c r="F1147" s="13">
        <f t="shared" si="51"/>
        <v>10.292178318135765</v>
      </c>
      <c r="G1147" s="13">
        <f t="shared" si="53"/>
        <v>9.355744680851064</v>
      </c>
      <c r="H1147" s="21">
        <v>43335</v>
      </c>
      <c r="I1147" s="22">
        <v>16</v>
      </c>
      <c r="J1147" s="13">
        <f t="shared" si="52"/>
        <v>10.292178318135765</v>
      </c>
      <c r="K1147" s="13">
        <f t="shared" si="52"/>
        <v>9.355744680851064</v>
      </c>
    </row>
    <row r="1148" spans="1:14">
      <c r="A1148" s="21">
        <v>43335</v>
      </c>
      <c r="B1148" s="22">
        <v>17</v>
      </c>
      <c r="C1148" s="41">
        <v>62.1477</v>
      </c>
      <c r="D1148" s="41">
        <v>49.021799999999999</v>
      </c>
      <c r="E1148" s="34">
        <f>VLOOKUP(A1148,[1]GAS!$A$2:$B$215,2,FALSE)</f>
        <v>4.9349999999999996</v>
      </c>
      <c r="F1148" s="13">
        <f t="shared" si="51"/>
        <v>12.593252279635259</v>
      </c>
      <c r="G1148" s="13">
        <f t="shared" si="53"/>
        <v>9.9334954407294838</v>
      </c>
      <c r="H1148" s="21">
        <v>43335</v>
      </c>
      <c r="I1148" s="22">
        <v>17</v>
      </c>
      <c r="J1148" s="13">
        <f t="shared" si="52"/>
        <v>12.593252279635259</v>
      </c>
      <c r="K1148" s="13">
        <f t="shared" si="52"/>
        <v>9.9334954407294838</v>
      </c>
    </row>
    <row r="1149" spans="1:14">
      <c r="A1149" s="21">
        <v>43335</v>
      </c>
      <c r="B1149" s="22">
        <v>18</v>
      </c>
      <c r="C1149" s="41">
        <v>72.034999999999997</v>
      </c>
      <c r="D1149" s="41">
        <v>42.783200000000001</v>
      </c>
      <c r="E1149" s="34">
        <f>VLOOKUP(A1149,[1]GAS!$A$2:$B$215,2,FALSE)</f>
        <v>4.9349999999999996</v>
      </c>
      <c r="F1149" s="13">
        <f t="shared" si="51"/>
        <v>14.596757852077001</v>
      </c>
      <c r="G1149" s="13">
        <f t="shared" si="53"/>
        <v>8.6693414387031424</v>
      </c>
      <c r="H1149" s="21">
        <v>43335</v>
      </c>
      <c r="I1149" s="22">
        <v>18</v>
      </c>
      <c r="J1149" s="13">
        <f t="shared" si="52"/>
        <v>14.596757852077001</v>
      </c>
      <c r="K1149" s="13">
        <f t="shared" si="52"/>
        <v>8.6693414387031424</v>
      </c>
    </row>
    <row r="1150" spans="1:14">
      <c r="A1150" s="21">
        <v>43335</v>
      </c>
      <c r="B1150" s="22">
        <v>19</v>
      </c>
      <c r="C1150" s="41">
        <v>70.762900000000002</v>
      </c>
      <c r="D1150" s="41">
        <v>35.987699999999997</v>
      </c>
      <c r="E1150" s="34">
        <f>VLOOKUP(A1150,[1]GAS!$A$2:$B$215,2,FALSE)</f>
        <v>4.9349999999999996</v>
      </c>
      <c r="F1150" s="13">
        <f t="shared" si="51"/>
        <v>14.338986828774065</v>
      </c>
      <c r="G1150" s="13">
        <f t="shared" si="53"/>
        <v>7.2923404255319149</v>
      </c>
      <c r="H1150" s="21">
        <v>43335</v>
      </c>
      <c r="I1150" s="22">
        <v>19</v>
      </c>
      <c r="J1150" s="13">
        <f t="shared" si="52"/>
        <v>14.338986828774065</v>
      </c>
      <c r="K1150" s="13">
        <f t="shared" si="52"/>
        <v>7.2923404255319149</v>
      </c>
    </row>
    <row r="1151" spans="1:14">
      <c r="A1151" s="21">
        <v>43335</v>
      </c>
      <c r="B1151" s="22">
        <v>20</v>
      </c>
      <c r="C1151" s="41">
        <v>99.02</v>
      </c>
      <c r="D1151" s="41">
        <v>43.459499999999998</v>
      </c>
      <c r="E1151" s="34">
        <f>VLOOKUP(A1151,[1]GAS!$A$2:$B$215,2,FALSE)</f>
        <v>4.9349999999999996</v>
      </c>
      <c r="F1151" s="13">
        <f t="shared" si="51"/>
        <v>20.06484295845998</v>
      </c>
      <c r="G1151" s="13">
        <f t="shared" si="53"/>
        <v>8.8063829787234038</v>
      </c>
      <c r="H1151" s="21">
        <v>43335</v>
      </c>
      <c r="I1151" s="22">
        <v>20</v>
      </c>
      <c r="J1151" s="13">
        <f t="shared" si="52"/>
        <v>20.06484295845998</v>
      </c>
      <c r="K1151" s="13">
        <f t="shared" si="52"/>
        <v>8.8063829787234038</v>
      </c>
    </row>
    <row r="1152" spans="1:14">
      <c r="A1152" s="21">
        <v>43335</v>
      </c>
      <c r="B1152" s="22">
        <v>21</v>
      </c>
      <c r="C1152" s="41">
        <v>59.989600000000003</v>
      </c>
      <c r="D1152" s="41">
        <v>40.916200000000003</v>
      </c>
      <c r="E1152" s="34">
        <f>VLOOKUP(A1152,[1]GAS!$A$2:$B$215,2,FALSE)</f>
        <v>4.9349999999999996</v>
      </c>
      <c r="F1152" s="13">
        <f t="shared" si="51"/>
        <v>12.155947315096252</v>
      </c>
      <c r="G1152" s="13">
        <f t="shared" si="53"/>
        <v>8.2910233029381981</v>
      </c>
      <c r="H1152" s="21">
        <v>43335</v>
      </c>
      <c r="I1152" s="22">
        <v>21</v>
      </c>
      <c r="J1152" s="13">
        <f t="shared" si="52"/>
        <v>12.155947315096252</v>
      </c>
      <c r="K1152" s="13">
        <f t="shared" si="52"/>
        <v>8.2910233029381981</v>
      </c>
    </row>
    <row r="1153" spans="1:14">
      <c r="A1153" s="21">
        <v>43336</v>
      </c>
      <c r="B1153" s="22">
        <v>12</v>
      </c>
      <c r="C1153" s="41">
        <v>30.858599999999999</v>
      </c>
      <c r="D1153" s="41">
        <v>29.324200000000001</v>
      </c>
      <c r="E1153" s="34">
        <f>VLOOKUP(A1153,[1]GAS!$A$2:$B$215,2,FALSE)</f>
        <v>4</v>
      </c>
      <c r="F1153" s="13">
        <f t="shared" si="51"/>
        <v>7.7146499999999998</v>
      </c>
      <c r="G1153" s="13">
        <f t="shared" si="53"/>
        <v>7.3310500000000003</v>
      </c>
      <c r="H1153" s="21">
        <v>43336</v>
      </c>
      <c r="I1153" s="22">
        <v>12</v>
      </c>
      <c r="J1153" s="13">
        <f t="shared" si="52"/>
        <v>7.7146499999999998</v>
      </c>
      <c r="K1153" s="13">
        <f t="shared" si="52"/>
        <v>7.3310500000000003</v>
      </c>
      <c r="L1153" s="20">
        <f>MAX(AVERAGE(C1155:C1158),AVERAGE(C1156:C1159),AVERAGE(C1157:C1160),AVERAGE(C1158:C1161),AVERAGE(C1159:C1162))</f>
        <v>64.15455</v>
      </c>
      <c r="M1153" s="20"/>
      <c r="N1153" s="20">
        <f>MAX(AVERAGE(D1155:D1158),AVERAGE(D1156:D1159),AVERAGE(D1157:D1160),AVERAGE(D1158:D1161),AVERAGE(D1159:D1162))</f>
        <v>37.490724999999998</v>
      </c>
    </row>
    <row r="1154" spans="1:14">
      <c r="A1154" s="21">
        <v>43336</v>
      </c>
      <c r="B1154" s="22">
        <v>13</v>
      </c>
      <c r="C1154" s="41">
        <v>35.545999999999999</v>
      </c>
      <c r="D1154" s="41">
        <v>43.3461</v>
      </c>
      <c r="E1154" s="34">
        <f>VLOOKUP(A1154,[1]GAS!$A$2:$B$215,2,FALSE)</f>
        <v>4</v>
      </c>
      <c r="F1154" s="13">
        <f t="shared" si="51"/>
        <v>8.8864999999999998</v>
      </c>
      <c r="G1154" s="13">
        <f t="shared" si="53"/>
        <v>10.836525</v>
      </c>
      <c r="H1154" s="21">
        <v>43336</v>
      </c>
      <c r="I1154" s="22">
        <v>13</v>
      </c>
      <c r="J1154" s="13">
        <f t="shared" si="52"/>
        <v>8.8864999999999998</v>
      </c>
      <c r="K1154" s="13">
        <f t="shared" si="52"/>
        <v>10.836525</v>
      </c>
    </row>
    <row r="1155" spans="1:14">
      <c r="A1155" s="21">
        <v>43336</v>
      </c>
      <c r="B1155" s="22">
        <v>14</v>
      </c>
      <c r="C1155" s="41">
        <v>40.436599999999999</v>
      </c>
      <c r="D1155" s="41">
        <v>37.424100000000003</v>
      </c>
      <c r="E1155" s="34">
        <f>VLOOKUP(A1155,[1]GAS!$A$2:$B$215,2,FALSE)</f>
        <v>4</v>
      </c>
      <c r="F1155" s="13">
        <f t="shared" ref="F1155:F1218" si="54">C1155/E1155</f>
        <v>10.10915</v>
      </c>
      <c r="G1155" s="13">
        <f t="shared" si="53"/>
        <v>9.3560250000000007</v>
      </c>
      <c r="H1155" s="21">
        <v>43336</v>
      </c>
      <c r="I1155" s="22">
        <v>14</v>
      </c>
      <c r="J1155" s="13">
        <f t="shared" ref="J1155:K1218" si="55">F1155</f>
        <v>10.10915</v>
      </c>
      <c r="K1155" s="13">
        <f t="shared" si="55"/>
        <v>9.3560250000000007</v>
      </c>
    </row>
    <row r="1156" spans="1:14">
      <c r="A1156" s="21">
        <v>43336</v>
      </c>
      <c r="B1156" s="22">
        <v>15</v>
      </c>
      <c r="C1156" s="41">
        <v>43.800600000000003</v>
      </c>
      <c r="D1156" s="41">
        <v>44.853200000000001</v>
      </c>
      <c r="E1156" s="34">
        <f>VLOOKUP(A1156,[1]GAS!$A$2:$B$215,2,FALSE)</f>
        <v>4</v>
      </c>
      <c r="F1156" s="13">
        <f t="shared" si="54"/>
        <v>10.950150000000001</v>
      </c>
      <c r="G1156" s="13">
        <f t="shared" ref="G1156:G1219" si="56">D1156/E1156</f>
        <v>11.2133</v>
      </c>
      <c r="H1156" s="21">
        <v>43336</v>
      </c>
      <c r="I1156" s="22">
        <v>15</v>
      </c>
      <c r="J1156" s="13">
        <f t="shared" si="55"/>
        <v>10.950150000000001</v>
      </c>
      <c r="K1156" s="13">
        <f t="shared" si="55"/>
        <v>11.2133</v>
      </c>
    </row>
    <row r="1157" spans="1:14">
      <c r="A1157" s="21">
        <v>43336</v>
      </c>
      <c r="B1157" s="22">
        <v>16</v>
      </c>
      <c r="C1157" s="41">
        <v>51.508299999999998</v>
      </c>
      <c r="D1157" s="41">
        <v>26.802</v>
      </c>
      <c r="E1157" s="34">
        <f>VLOOKUP(A1157,[1]GAS!$A$2:$B$215,2,FALSE)</f>
        <v>4</v>
      </c>
      <c r="F1157" s="13">
        <f t="shared" si="54"/>
        <v>12.877075</v>
      </c>
      <c r="G1157" s="13">
        <f t="shared" si="56"/>
        <v>6.7004999999999999</v>
      </c>
      <c r="H1157" s="21">
        <v>43336</v>
      </c>
      <c r="I1157" s="22">
        <v>16</v>
      </c>
      <c r="J1157" s="13">
        <f t="shared" si="55"/>
        <v>12.877075</v>
      </c>
      <c r="K1157" s="13">
        <f t="shared" si="55"/>
        <v>6.7004999999999999</v>
      </c>
    </row>
    <row r="1158" spans="1:14">
      <c r="A1158" s="21">
        <v>43336</v>
      </c>
      <c r="B1158" s="22">
        <v>17</v>
      </c>
      <c r="C1158" s="41">
        <v>61.385100000000001</v>
      </c>
      <c r="D1158" s="41">
        <v>40.883600000000001</v>
      </c>
      <c r="E1158" s="34">
        <f>VLOOKUP(A1158,[1]GAS!$A$2:$B$215,2,FALSE)</f>
        <v>4</v>
      </c>
      <c r="F1158" s="13">
        <f t="shared" si="54"/>
        <v>15.346275</v>
      </c>
      <c r="G1158" s="13">
        <f t="shared" si="56"/>
        <v>10.2209</v>
      </c>
      <c r="H1158" s="21">
        <v>43336</v>
      </c>
      <c r="I1158" s="22">
        <v>17</v>
      </c>
      <c r="J1158" s="13">
        <f t="shared" si="55"/>
        <v>15.346275</v>
      </c>
      <c r="K1158" s="13">
        <f t="shared" si="55"/>
        <v>10.2209</v>
      </c>
    </row>
    <row r="1159" spans="1:14">
      <c r="A1159" s="21">
        <v>43336</v>
      </c>
      <c r="B1159" s="22">
        <v>18</v>
      </c>
      <c r="C1159" s="41">
        <v>64.052000000000007</v>
      </c>
      <c r="D1159" s="41">
        <v>32.665300000000002</v>
      </c>
      <c r="E1159" s="34">
        <f>VLOOKUP(A1159,[1]GAS!$A$2:$B$215,2,FALSE)</f>
        <v>4</v>
      </c>
      <c r="F1159" s="13">
        <f t="shared" si="54"/>
        <v>16.013000000000002</v>
      </c>
      <c r="G1159" s="13">
        <f t="shared" si="56"/>
        <v>8.1663250000000005</v>
      </c>
      <c r="H1159" s="21">
        <v>43336</v>
      </c>
      <c r="I1159" s="22">
        <v>18</v>
      </c>
      <c r="J1159" s="13">
        <f t="shared" si="55"/>
        <v>16.013000000000002</v>
      </c>
      <c r="K1159" s="13">
        <f t="shared" si="55"/>
        <v>8.1663250000000005</v>
      </c>
    </row>
    <row r="1160" spans="1:14">
      <c r="A1160" s="21">
        <v>43336</v>
      </c>
      <c r="B1160" s="22">
        <v>19</v>
      </c>
      <c r="C1160" s="41">
        <v>64.021699999999996</v>
      </c>
      <c r="D1160" s="41">
        <v>32.258099999999999</v>
      </c>
      <c r="E1160" s="34">
        <f>VLOOKUP(A1160,[1]GAS!$A$2:$B$215,2,FALSE)</f>
        <v>4</v>
      </c>
      <c r="F1160" s="13">
        <f t="shared" si="54"/>
        <v>16.005424999999999</v>
      </c>
      <c r="G1160" s="13">
        <f t="shared" si="56"/>
        <v>8.0645249999999997</v>
      </c>
      <c r="H1160" s="21">
        <v>43336</v>
      </c>
      <c r="I1160" s="22">
        <v>19</v>
      </c>
      <c r="J1160" s="13">
        <f t="shared" si="55"/>
        <v>16.005424999999999</v>
      </c>
      <c r="K1160" s="13">
        <f t="shared" si="55"/>
        <v>8.0645249999999997</v>
      </c>
    </row>
    <row r="1161" spans="1:14">
      <c r="A1161" s="21">
        <v>43336</v>
      </c>
      <c r="B1161" s="22">
        <v>20</v>
      </c>
      <c r="C1161" s="41">
        <v>67.159400000000005</v>
      </c>
      <c r="D1161" s="41">
        <v>27.924900000000001</v>
      </c>
      <c r="E1161" s="34">
        <f>VLOOKUP(A1161,[1]GAS!$A$2:$B$215,2,FALSE)</f>
        <v>4</v>
      </c>
      <c r="F1161" s="13">
        <f t="shared" si="54"/>
        <v>16.789850000000001</v>
      </c>
      <c r="G1161" s="13">
        <f t="shared" si="56"/>
        <v>6.9812250000000002</v>
      </c>
      <c r="H1161" s="21">
        <v>43336</v>
      </c>
      <c r="I1161" s="22">
        <v>20</v>
      </c>
      <c r="J1161" s="13">
        <f t="shared" si="55"/>
        <v>16.789850000000001</v>
      </c>
      <c r="K1161" s="13">
        <f t="shared" si="55"/>
        <v>6.9812250000000002</v>
      </c>
    </row>
    <row r="1162" spans="1:14">
      <c r="A1162" s="21">
        <v>43336</v>
      </c>
      <c r="B1162" s="22">
        <v>21</v>
      </c>
      <c r="C1162" s="41">
        <v>54.713099999999997</v>
      </c>
      <c r="D1162" s="41">
        <v>34.987499999999997</v>
      </c>
      <c r="E1162" s="34">
        <f>VLOOKUP(A1162,[1]GAS!$A$2:$B$215,2,FALSE)</f>
        <v>4</v>
      </c>
      <c r="F1162" s="13">
        <f t="shared" si="54"/>
        <v>13.678274999999999</v>
      </c>
      <c r="G1162" s="13">
        <f t="shared" si="56"/>
        <v>8.7468749999999993</v>
      </c>
      <c r="H1162" s="21">
        <v>43336</v>
      </c>
      <c r="I1162" s="22">
        <v>21</v>
      </c>
      <c r="J1162" s="13">
        <f t="shared" si="55"/>
        <v>13.678274999999999</v>
      </c>
      <c r="K1162" s="13">
        <f t="shared" si="55"/>
        <v>8.7468749999999993</v>
      </c>
    </row>
    <row r="1163" spans="1:14">
      <c r="A1163" s="21">
        <v>43337</v>
      </c>
      <c r="B1163" s="22">
        <v>12</v>
      </c>
      <c r="C1163" s="41">
        <v>30.1525</v>
      </c>
      <c r="D1163" s="41">
        <v>32.521000000000001</v>
      </c>
      <c r="E1163" s="34">
        <f>VLOOKUP(A1163,[1]GAS!$A$2:$B$215,2,FALSE)</f>
        <v>3.88</v>
      </c>
      <c r="F1163" s="13">
        <f t="shared" si="54"/>
        <v>7.7712628865979383</v>
      </c>
      <c r="G1163" s="13">
        <f t="shared" si="56"/>
        <v>8.3817010309278359</v>
      </c>
      <c r="H1163" s="21">
        <v>43337</v>
      </c>
      <c r="I1163" s="22">
        <v>12</v>
      </c>
      <c r="J1163" s="13">
        <f t="shared" si="55"/>
        <v>7.7712628865979383</v>
      </c>
      <c r="K1163" s="13">
        <f t="shared" si="55"/>
        <v>8.3817010309278359</v>
      </c>
      <c r="L1163" s="20">
        <f>MAX(AVERAGE(C1165:C1168),AVERAGE(C1166:C1169),AVERAGE(C1167:C1170),AVERAGE(C1168:C1171),AVERAGE(C1169:C1172))</f>
        <v>61.029125000000001</v>
      </c>
      <c r="M1163" s="20"/>
      <c r="N1163" s="20">
        <f>MAX(AVERAGE(D1165:D1168),AVERAGE(D1166:D1169),AVERAGE(D1167:D1170),AVERAGE(D1168:D1171),AVERAGE(D1169:D1172))</f>
        <v>55.613974999999996</v>
      </c>
    </row>
    <row r="1164" spans="1:14">
      <c r="A1164" s="21">
        <v>43337</v>
      </c>
      <c r="B1164" s="22">
        <v>13</v>
      </c>
      <c r="C1164" s="41">
        <v>30.627300000000002</v>
      </c>
      <c r="D1164" s="41">
        <v>26.040600000000001</v>
      </c>
      <c r="E1164" s="34">
        <f>VLOOKUP(A1164,[1]GAS!$A$2:$B$215,2,FALSE)</f>
        <v>3.88</v>
      </c>
      <c r="F1164" s="13">
        <f t="shared" si="54"/>
        <v>7.8936340206185571</v>
      </c>
      <c r="G1164" s="13">
        <f t="shared" si="56"/>
        <v>6.711494845360825</v>
      </c>
      <c r="H1164" s="21">
        <v>43337</v>
      </c>
      <c r="I1164" s="22">
        <v>13</v>
      </c>
      <c r="J1164" s="13">
        <f t="shared" si="55"/>
        <v>7.8936340206185571</v>
      </c>
      <c r="K1164" s="13">
        <f t="shared" si="55"/>
        <v>6.711494845360825</v>
      </c>
    </row>
    <row r="1165" spans="1:14">
      <c r="A1165" s="21">
        <v>43337</v>
      </c>
      <c r="B1165" s="22">
        <v>14</v>
      </c>
      <c r="C1165" s="41">
        <v>33.907200000000003</v>
      </c>
      <c r="D1165" s="41">
        <v>26.343399999999999</v>
      </c>
      <c r="E1165" s="34">
        <f>VLOOKUP(A1165,[1]GAS!$A$2:$B$215,2,FALSE)</f>
        <v>3.88</v>
      </c>
      <c r="F1165" s="13">
        <f t="shared" si="54"/>
        <v>8.7389690721649487</v>
      </c>
      <c r="G1165" s="13">
        <f t="shared" si="56"/>
        <v>6.7895360824742266</v>
      </c>
      <c r="H1165" s="21">
        <v>43337</v>
      </c>
      <c r="I1165" s="22">
        <v>14</v>
      </c>
      <c r="J1165" s="13">
        <f t="shared" si="55"/>
        <v>8.7389690721649487</v>
      </c>
      <c r="K1165" s="13">
        <f t="shared" si="55"/>
        <v>6.7895360824742266</v>
      </c>
    </row>
    <row r="1166" spans="1:14">
      <c r="A1166" s="21">
        <v>43337</v>
      </c>
      <c r="B1166" s="22">
        <v>15</v>
      </c>
      <c r="C1166" s="41">
        <v>36.141500000000001</v>
      </c>
      <c r="D1166" s="41">
        <v>25.851400000000002</v>
      </c>
      <c r="E1166" s="34">
        <f>VLOOKUP(A1166,[1]GAS!$A$2:$B$215,2,FALSE)</f>
        <v>3.88</v>
      </c>
      <c r="F1166" s="13">
        <f t="shared" si="54"/>
        <v>9.3148195876288664</v>
      </c>
      <c r="G1166" s="13">
        <f t="shared" si="56"/>
        <v>6.6627319587628868</v>
      </c>
      <c r="H1166" s="21">
        <v>43337</v>
      </c>
      <c r="I1166" s="22">
        <v>15</v>
      </c>
      <c r="J1166" s="13">
        <f t="shared" si="55"/>
        <v>9.3148195876288664</v>
      </c>
      <c r="K1166" s="13">
        <f t="shared" si="55"/>
        <v>6.6627319587628868</v>
      </c>
    </row>
    <row r="1167" spans="1:14">
      <c r="A1167" s="21">
        <v>43337</v>
      </c>
      <c r="B1167" s="22">
        <v>16</v>
      </c>
      <c r="C1167" s="41">
        <v>40.4206</v>
      </c>
      <c r="D1167" s="41">
        <v>52.347700000000003</v>
      </c>
      <c r="E1167" s="34">
        <f>VLOOKUP(A1167,[1]GAS!$A$2:$B$215,2,FALSE)</f>
        <v>3.88</v>
      </c>
      <c r="F1167" s="13">
        <f t="shared" si="54"/>
        <v>10.417680412371134</v>
      </c>
      <c r="G1167" s="13">
        <f t="shared" si="56"/>
        <v>13.491675257731959</v>
      </c>
      <c r="H1167" s="21">
        <v>43337</v>
      </c>
      <c r="I1167" s="22">
        <v>16</v>
      </c>
      <c r="J1167" s="13">
        <f t="shared" si="55"/>
        <v>10.417680412371134</v>
      </c>
      <c r="K1167" s="13">
        <f t="shared" si="55"/>
        <v>13.491675257731959</v>
      </c>
    </row>
    <row r="1168" spans="1:14">
      <c r="A1168" s="21">
        <v>43337</v>
      </c>
      <c r="B1168" s="22">
        <v>17</v>
      </c>
      <c r="C1168" s="41">
        <v>48.002099999999999</v>
      </c>
      <c r="D1168" s="41">
        <v>110.34820000000001</v>
      </c>
      <c r="E1168" s="34">
        <f>VLOOKUP(A1168,[1]GAS!$A$2:$B$215,2,FALSE)</f>
        <v>3.88</v>
      </c>
      <c r="F1168" s="13">
        <f t="shared" si="54"/>
        <v>12.371675257731958</v>
      </c>
      <c r="G1168" s="13">
        <f t="shared" si="56"/>
        <v>28.440257731958766</v>
      </c>
      <c r="H1168" s="21">
        <v>43337</v>
      </c>
      <c r="I1168" s="22">
        <v>17</v>
      </c>
      <c r="J1168" s="13">
        <f t="shared" si="55"/>
        <v>12.371675257731958</v>
      </c>
      <c r="K1168" s="13">
        <f t="shared" si="55"/>
        <v>28.440257731958766</v>
      </c>
    </row>
    <row r="1169" spans="1:14">
      <c r="A1169" s="21">
        <v>43337</v>
      </c>
      <c r="B1169" s="22">
        <v>18</v>
      </c>
      <c r="C1169" s="41">
        <v>51.162999999999997</v>
      </c>
      <c r="D1169" s="41">
        <v>29.419699999999999</v>
      </c>
      <c r="E1169" s="34">
        <f>VLOOKUP(A1169,[1]GAS!$A$2:$B$215,2,FALSE)</f>
        <v>3.88</v>
      </c>
      <c r="F1169" s="13">
        <f t="shared" si="54"/>
        <v>13.186340206185566</v>
      </c>
      <c r="G1169" s="13">
        <f t="shared" si="56"/>
        <v>7.582396907216495</v>
      </c>
      <c r="H1169" s="21">
        <v>43337</v>
      </c>
      <c r="I1169" s="22">
        <v>18</v>
      </c>
      <c r="J1169" s="13">
        <f t="shared" si="55"/>
        <v>13.186340206185566</v>
      </c>
      <c r="K1169" s="13">
        <f t="shared" si="55"/>
        <v>7.582396907216495</v>
      </c>
    </row>
    <row r="1170" spans="1:14">
      <c r="A1170" s="21">
        <v>43337</v>
      </c>
      <c r="B1170" s="22">
        <v>19</v>
      </c>
      <c r="C1170" s="41">
        <v>68.144900000000007</v>
      </c>
      <c r="D1170" s="41">
        <v>30.340299999999999</v>
      </c>
      <c r="E1170" s="34">
        <f>VLOOKUP(A1170,[1]GAS!$A$2:$B$215,2,FALSE)</f>
        <v>3.88</v>
      </c>
      <c r="F1170" s="13">
        <f t="shared" si="54"/>
        <v>17.563118556701035</v>
      </c>
      <c r="G1170" s="13">
        <f t="shared" si="56"/>
        <v>7.8196649484536085</v>
      </c>
      <c r="H1170" s="21">
        <v>43337</v>
      </c>
      <c r="I1170" s="22">
        <v>19</v>
      </c>
      <c r="J1170" s="13">
        <f t="shared" si="55"/>
        <v>17.563118556701035</v>
      </c>
      <c r="K1170" s="13">
        <f t="shared" si="55"/>
        <v>7.8196649484536085</v>
      </c>
    </row>
    <row r="1171" spans="1:14">
      <c r="A1171" s="21">
        <v>43337</v>
      </c>
      <c r="B1171" s="22">
        <v>20</v>
      </c>
      <c r="C1171" s="41">
        <v>69.312799999999996</v>
      </c>
      <c r="D1171" s="41">
        <v>33.721400000000003</v>
      </c>
      <c r="E1171" s="34">
        <f>VLOOKUP(A1171,[1]GAS!$A$2:$B$215,2,FALSE)</f>
        <v>3.88</v>
      </c>
      <c r="F1171" s="13">
        <f t="shared" si="54"/>
        <v>17.864123711340206</v>
      </c>
      <c r="G1171" s="13">
        <f t="shared" si="56"/>
        <v>8.6910824742268051</v>
      </c>
      <c r="H1171" s="21">
        <v>43337</v>
      </c>
      <c r="I1171" s="22">
        <v>20</v>
      </c>
      <c r="J1171" s="13">
        <f t="shared" si="55"/>
        <v>17.864123711340206</v>
      </c>
      <c r="K1171" s="13">
        <f t="shared" si="55"/>
        <v>8.6910824742268051</v>
      </c>
    </row>
    <row r="1172" spans="1:14">
      <c r="A1172" s="21">
        <v>43337</v>
      </c>
      <c r="B1172" s="22">
        <v>21</v>
      </c>
      <c r="C1172" s="41">
        <v>55.495800000000003</v>
      </c>
      <c r="D1172" s="41">
        <v>28.5549</v>
      </c>
      <c r="E1172" s="34">
        <f>VLOOKUP(A1172,[1]GAS!$A$2:$B$215,2,FALSE)</f>
        <v>3.88</v>
      </c>
      <c r="F1172" s="13">
        <f t="shared" si="54"/>
        <v>14.303041237113403</v>
      </c>
      <c r="G1172" s="13">
        <f t="shared" si="56"/>
        <v>7.3595103092783507</v>
      </c>
      <c r="H1172" s="21">
        <v>43337</v>
      </c>
      <c r="I1172" s="22">
        <v>21</v>
      </c>
      <c r="J1172" s="13">
        <f t="shared" si="55"/>
        <v>14.303041237113403</v>
      </c>
      <c r="K1172" s="13">
        <f t="shared" si="55"/>
        <v>7.3595103092783507</v>
      </c>
    </row>
    <row r="1173" spans="1:14">
      <c r="A1173" s="21">
        <v>43338</v>
      </c>
      <c r="B1173" s="22">
        <v>12</v>
      </c>
      <c r="C1173" s="41">
        <v>22.889399999999998</v>
      </c>
      <c r="D1173" s="41">
        <v>15.633800000000001</v>
      </c>
      <c r="E1173" s="34">
        <f>VLOOKUP(A1173,[1]GAS!$A$2:$B$215,2,FALSE)</f>
        <v>3.88</v>
      </c>
      <c r="F1173" s="13">
        <f t="shared" si="54"/>
        <v>5.8993298969072159</v>
      </c>
      <c r="G1173" s="13">
        <f t="shared" si="56"/>
        <v>4.0293298969072167</v>
      </c>
      <c r="H1173" s="21">
        <v>43338</v>
      </c>
      <c r="I1173" s="22">
        <v>12</v>
      </c>
      <c r="J1173" s="13">
        <f t="shared" si="55"/>
        <v>5.8993298969072159</v>
      </c>
      <c r="K1173" s="13">
        <f t="shared" si="55"/>
        <v>4.0293298969072167</v>
      </c>
      <c r="L1173" s="20">
        <f>MAX(AVERAGE(C1175:C1178),AVERAGE(C1176:C1179),AVERAGE(C1177:C1180),AVERAGE(C1178:C1181),AVERAGE(C1179:C1182))</f>
        <v>55.4373</v>
      </c>
      <c r="M1173" s="20"/>
      <c r="N1173" s="20">
        <f>MAX(AVERAGE(D1175:D1178),AVERAGE(D1176:D1179),AVERAGE(D1177:D1180),AVERAGE(D1178:D1181),AVERAGE(D1179:D1182))</f>
        <v>39.287975000000003</v>
      </c>
    </row>
    <row r="1174" spans="1:14">
      <c r="A1174" s="21">
        <v>43338</v>
      </c>
      <c r="B1174" s="22">
        <v>13</v>
      </c>
      <c r="C1174" s="41">
        <v>23.650700000000001</v>
      </c>
      <c r="D1174" s="41">
        <v>17.673400000000001</v>
      </c>
      <c r="E1174" s="34">
        <f>VLOOKUP(A1174,[1]GAS!$A$2:$B$215,2,FALSE)</f>
        <v>3.88</v>
      </c>
      <c r="F1174" s="13">
        <f t="shared" si="54"/>
        <v>6.0955412371134026</v>
      </c>
      <c r="G1174" s="13">
        <f t="shared" si="56"/>
        <v>4.5550000000000006</v>
      </c>
      <c r="H1174" s="21">
        <v>43338</v>
      </c>
      <c r="I1174" s="22">
        <v>13</v>
      </c>
      <c r="J1174" s="13">
        <f t="shared" si="55"/>
        <v>6.0955412371134026</v>
      </c>
      <c r="K1174" s="13">
        <f t="shared" si="55"/>
        <v>4.5550000000000006</v>
      </c>
    </row>
    <row r="1175" spans="1:14">
      <c r="A1175" s="21">
        <v>43338</v>
      </c>
      <c r="B1175" s="22">
        <v>14</v>
      </c>
      <c r="C1175" s="41">
        <v>29.841799999999999</v>
      </c>
      <c r="D1175" s="41">
        <v>19.8933</v>
      </c>
      <c r="E1175" s="34">
        <f>VLOOKUP(A1175,[1]GAS!$A$2:$B$215,2,FALSE)</f>
        <v>3.88</v>
      </c>
      <c r="F1175" s="13">
        <f t="shared" si="54"/>
        <v>7.6911855670103089</v>
      </c>
      <c r="G1175" s="13">
        <f t="shared" si="56"/>
        <v>5.1271391752577324</v>
      </c>
      <c r="H1175" s="21">
        <v>43338</v>
      </c>
      <c r="I1175" s="22">
        <v>14</v>
      </c>
      <c r="J1175" s="13">
        <f t="shared" si="55"/>
        <v>7.6911855670103089</v>
      </c>
      <c r="K1175" s="13">
        <f t="shared" si="55"/>
        <v>5.1271391752577324</v>
      </c>
    </row>
    <row r="1176" spans="1:14">
      <c r="A1176" s="21">
        <v>43338</v>
      </c>
      <c r="B1176" s="22">
        <v>15</v>
      </c>
      <c r="C1176" s="41">
        <v>31.235499999999998</v>
      </c>
      <c r="D1176" s="41">
        <v>20.752600000000001</v>
      </c>
      <c r="E1176" s="34">
        <f>VLOOKUP(A1176,[1]GAS!$A$2:$B$215,2,FALSE)</f>
        <v>3.88</v>
      </c>
      <c r="F1176" s="13">
        <f t="shared" si="54"/>
        <v>8.0503865979381448</v>
      </c>
      <c r="G1176" s="13">
        <f t="shared" si="56"/>
        <v>5.348608247422681</v>
      </c>
      <c r="H1176" s="21">
        <v>43338</v>
      </c>
      <c r="I1176" s="22">
        <v>15</v>
      </c>
      <c r="J1176" s="13">
        <f t="shared" si="55"/>
        <v>8.0503865979381448</v>
      </c>
      <c r="K1176" s="13">
        <f t="shared" si="55"/>
        <v>5.348608247422681</v>
      </c>
    </row>
    <row r="1177" spans="1:14">
      <c r="A1177" s="21">
        <v>43338</v>
      </c>
      <c r="B1177" s="22">
        <v>16</v>
      </c>
      <c r="C1177" s="41">
        <v>31.481999999999999</v>
      </c>
      <c r="D1177" s="41">
        <v>21.530899999999999</v>
      </c>
      <c r="E1177" s="34">
        <f>VLOOKUP(A1177,[1]GAS!$A$2:$B$215,2,FALSE)</f>
        <v>3.88</v>
      </c>
      <c r="F1177" s="13">
        <f t="shared" si="54"/>
        <v>8.1139175257731964</v>
      </c>
      <c r="G1177" s="13">
        <f t="shared" si="56"/>
        <v>5.5492010309278346</v>
      </c>
      <c r="H1177" s="21">
        <v>43338</v>
      </c>
      <c r="I1177" s="22">
        <v>16</v>
      </c>
      <c r="J1177" s="13">
        <f t="shared" si="55"/>
        <v>8.1139175257731964</v>
      </c>
      <c r="K1177" s="13">
        <f t="shared" si="55"/>
        <v>5.5492010309278346</v>
      </c>
    </row>
    <row r="1178" spans="1:14">
      <c r="A1178" s="21">
        <v>43338</v>
      </c>
      <c r="B1178" s="22">
        <v>17</v>
      </c>
      <c r="C1178" s="41">
        <v>43.382399999999997</v>
      </c>
      <c r="D1178" s="41">
        <v>22.538499999999999</v>
      </c>
      <c r="E1178" s="34">
        <f>VLOOKUP(A1178,[1]GAS!$A$2:$B$215,2,FALSE)</f>
        <v>3.88</v>
      </c>
      <c r="F1178" s="13">
        <f t="shared" si="54"/>
        <v>11.181030927835051</v>
      </c>
      <c r="G1178" s="13">
        <f t="shared" si="56"/>
        <v>5.8088917525773196</v>
      </c>
      <c r="H1178" s="21">
        <v>43338</v>
      </c>
      <c r="I1178" s="22">
        <v>17</v>
      </c>
      <c r="J1178" s="13">
        <f t="shared" si="55"/>
        <v>11.181030927835051</v>
      </c>
      <c r="K1178" s="13">
        <f t="shared" si="55"/>
        <v>5.8088917525773196</v>
      </c>
    </row>
    <row r="1179" spans="1:14">
      <c r="A1179" s="21">
        <v>43338</v>
      </c>
      <c r="B1179" s="22">
        <v>18</v>
      </c>
      <c r="C1179" s="41">
        <v>44.410899999999998</v>
      </c>
      <c r="D1179" s="41">
        <v>30.140599999999999</v>
      </c>
      <c r="E1179" s="34">
        <f>VLOOKUP(A1179,[1]GAS!$A$2:$B$215,2,FALSE)</f>
        <v>3.88</v>
      </c>
      <c r="F1179" s="13">
        <f t="shared" si="54"/>
        <v>11.44610824742268</v>
      </c>
      <c r="G1179" s="13">
        <f t="shared" si="56"/>
        <v>7.7681958762886598</v>
      </c>
      <c r="H1179" s="21">
        <v>43338</v>
      </c>
      <c r="I1179" s="22">
        <v>18</v>
      </c>
      <c r="J1179" s="13">
        <f t="shared" si="55"/>
        <v>11.44610824742268</v>
      </c>
      <c r="K1179" s="13">
        <f t="shared" si="55"/>
        <v>7.7681958762886598</v>
      </c>
    </row>
    <row r="1180" spans="1:14">
      <c r="A1180" s="21">
        <v>43338</v>
      </c>
      <c r="B1180" s="22">
        <v>19</v>
      </c>
      <c r="C1180" s="41">
        <v>58.1327</v>
      </c>
      <c r="D1180" s="41">
        <v>44.724600000000002</v>
      </c>
      <c r="E1180" s="34">
        <f>VLOOKUP(A1180,[1]GAS!$A$2:$B$215,2,FALSE)</f>
        <v>3.88</v>
      </c>
      <c r="F1180" s="13">
        <f t="shared" si="54"/>
        <v>14.982654639175259</v>
      </c>
      <c r="G1180" s="13">
        <f t="shared" si="56"/>
        <v>11.526958762886599</v>
      </c>
      <c r="H1180" s="21">
        <v>43338</v>
      </c>
      <c r="I1180" s="22">
        <v>19</v>
      </c>
      <c r="J1180" s="13">
        <f t="shared" si="55"/>
        <v>14.982654639175259</v>
      </c>
      <c r="K1180" s="13">
        <f t="shared" si="55"/>
        <v>11.526958762886599</v>
      </c>
    </row>
    <row r="1181" spans="1:14">
      <c r="A1181" s="21">
        <v>43338</v>
      </c>
      <c r="B1181" s="22">
        <v>20</v>
      </c>
      <c r="C1181" s="41">
        <v>67.475399999999993</v>
      </c>
      <c r="D1181" s="41">
        <v>45.032600000000002</v>
      </c>
      <c r="E1181" s="34">
        <f>VLOOKUP(A1181,[1]GAS!$A$2:$B$215,2,FALSE)</f>
        <v>3.88</v>
      </c>
      <c r="F1181" s="13">
        <f t="shared" si="54"/>
        <v>17.390567010309276</v>
      </c>
      <c r="G1181" s="13">
        <f t="shared" si="56"/>
        <v>11.606340206185568</v>
      </c>
      <c r="H1181" s="21">
        <v>43338</v>
      </c>
      <c r="I1181" s="22">
        <v>20</v>
      </c>
      <c r="J1181" s="13">
        <f t="shared" si="55"/>
        <v>17.390567010309276</v>
      </c>
      <c r="K1181" s="13">
        <f t="shared" si="55"/>
        <v>11.606340206185568</v>
      </c>
    </row>
    <row r="1182" spans="1:14">
      <c r="A1182" s="21">
        <v>43338</v>
      </c>
      <c r="B1182" s="22">
        <v>21</v>
      </c>
      <c r="C1182" s="41">
        <v>51.730200000000004</v>
      </c>
      <c r="D1182" s="41">
        <v>37.254100000000001</v>
      </c>
      <c r="E1182" s="34">
        <f>VLOOKUP(A1182,[1]GAS!$A$2:$B$215,2,FALSE)</f>
        <v>3.88</v>
      </c>
      <c r="F1182" s="13">
        <f t="shared" si="54"/>
        <v>13.332525773195878</v>
      </c>
      <c r="G1182" s="13">
        <f t="shared" si="56"/>
        <v>9.601572164948454</v>
      </c>
      <c r="H1182" s="21">
        <v>43338</v>
      </c>
      <c r="I1182" s="22">
        <v>21</v>
      </c>
      <c r="J1182" s="13">
        <f t="shared" si="55"/>
        <v>13.332525773195878</v>
      </c>
      <c r="K1182" s="13">
        <f t="shared" si="55"/>
        <v>9.601572164948454</v>
      </c>
    </row>
    <row r="1183" spans="1:14">
      <c r="A1183" s="21">
        <v>43339</v>
      </c>
      <c r="B1183" s="22">
        <v>12</v>
      </c>
      <c r="C1183" s="41">
        <v>31.204499999999999</v>
      </c>
      <c r="D1183" s="41">
        <v>35.222299999999997</v>
      </c>
      <c r="E1183" s="34">
        <f>VLOOKUP(A1183,[1]GAS!$A$2:$B$215,2,FALSE)</f>
        <v>3.88</v>
      </c>
      <c r="F1183" s="13">
        <f t="shared" si="54"/>
        <v>8.0423969072164958</v>
      </c>
      <c r="G1183" s="13">
        <f t="shared" si="56"/>
        <v>9.0779123711340208</v>
      </c>
      <c r="H1183" s="21">
        <v>43339</v>
      </c>
      <c r="I1183" s="22">
        <v>12</v>
      </c>
      <c r="J1183" s="13">
        <f t="shared" si="55"/>
        <v>8.0423969072164958</v>
      </c>
      <c r="K1183" s="13">
        <f t="shared" si="55"/>
        <v>9.0779123711340208</v>
      </c>
      <c r="L1183" s="20">
        <f>MAX(AVERAGE(C1185:C1188),AVERAGE(C1186:C1189),AVERAGE(C1187:C1190),AVERAGE(C1188:C1191),AVERAGE(C1189:C1192))</f>
        <v>67.122924999999995</v>
      </c>
      <c r="M1183" s="20"/>
      <c r="N1183" s="20">
        <f>MAX(AVERAGE(D1185:D1188),AVERAGE(D1186:D1189),AVERAGE(D1187:D1190),AVERAGE(D1188:D1191),AVERAGE(D1189:D1192))</f>
        <v>80.037025</v>
      </c>
    </row>
    <row r="1184" spans="1:14">
      <c r="A1184" s="21">
        <v>43339</v>
      </c>
      <c r="B1184" s="22">
        <v>13</v>
      </c>
      <c r="C1184" s="41">
        <v>32.7973</v>
      </c>
      <c r="D1184" s="41">
        <v>44.9315</v>
      </c>
      <c r="E1184" s="34">
        <f>VLOOKUP(A1184,[1]GAS!$A$2:$B$215,2,FALSE)</f>
        <v>3.88</v>
      </c>
      <c r="F1184" s="13">
        <f t="shared" si="54"/>
        <v>8.4529123711340208</v>
      </c>
      <c r="G1184" s="13">
        <f t="shared" si="56"/>
        <v>11.58028350515464</v>
      </c>
      <c r="H1184" s="21">
        <v>43339</v>
      </c>
      <c r="I1184" s="22">
        <v>13</v>
      </c>
      <c r="J1184" s="13">
        <f t="shared" si="55"/>
        <v>8.4529123711340208</v>
      </c>
      <c r="K1184" s="13">
        <f t="shared" si="55"/>
        <v>11.58028350515464</v>
      </c>
    </row>
    <row r="1185" spans="1:14">
      <c r="A1185" s="21">
        <v>43339</v>
      </c>
      <c r="B1185" s="22">
        <v>14</v>
      </c>
      <c r="C1185" s="41">
        <v>34.7453</v>
      </c>
      <c r="D1185" s="41">
        <v>59.509399999999999</v>
      </c>
      <c r="E1185" s="34">
        <f>VLOOKUP(A1185,[1]GAS!$A$2:$B$215,2,FALSE)</f>
        <v>3.88</v>
      </c>
      <c r="F1185" s="13">
        <f t="shared" si="54"/>
        <v>8.9549742268041239</v>
      </c>
      <c r="G1185" s="13">
        <f t="shared" si="56"/>
        <v>15.337474226804124</v>
      </c>
      <c r="H1185" s="21">
        <v>43339</v>
      </c>
      <c r="I1185" s="22">
        <v>14</v>
      </c>
      <c r="J1185" s="13">
        <f t="shared" si="55"/>
        <v>8.9549742268041239</v>
      </c>
      <c r="K1185" s="13">
        <f t="shared" si="55"/>
        <v>15.337474226804124</v>
      </c>
    </row>
    <row r="1186" spans="1:14">
      <c r="A1186" s="21">
        <v>43339</v>
      </c>
      <c r="B1186" s="22">
        <v>15</v>
      </c>
      <c r="C1186" s="41">
        <v>40.9041</v>
      </c>
      <c r="D1186" s="41">
        <v>106.1604</v>
      </c>
      <c r="E1186" s="34">
        <f>VLOOKUP(A1186,[1]GAS!$A$2:$B$215,2,FALSE)</f>
        <v>3.88</v>
      </c>
      <c r="F1186" s="13">
        <f t="shared" si="54"/>
        <v>10.542293814432989</v>
      </c>
      <c r="G1186" s="13">
        <f t="shared" si="56"/>
        <v>27.360927835051545</v>
      </c>
      <c r="H1186" s="21">
        <v>43339</v>
      </c>
      <c r="I1186" s="22">
        <v>15</v>
      </c>
      <c r="J1186" s="13">
        <f t="shared" si="55"/>
        <v>10.542293814432989</v>
      </c>
      <c r="K1186" s="13">
        <f t="shared" si="55"/>
        <v>27.360927835051545</v>
      </c>
    </row>
    <row r="1187" spans="1:14">
      <c r="A1187" s="21">
        <v>43339</v>
      </c>
      <c r="B1187" s="22">
        <v>16</v>
      </c>
      <c r="C1187" s="41">
        <v>43.909300000000002</v>
      </c>
      <c r="D1187" s="41">
        <v>107.6494</v>
      </c>
      <c r="E1187" s="34">
        <f>VLOOKUP(A1187,[1]GAS!$A$2:$B$215,2,FALSE)</f>
        <v>3.88</v>
      </c>
      <c r="F1187" s="13">
        <f t="shared" si="54"/>
        <v>11.316829896907217</v>
      </c>
      <c r="G1187" s="13">
        <f t="shared" si="56"/>
        <v>27.744690721649484</v>
      </c>
      <c r="H1187" s="21">
        <v>43339</v>
      </c>
      <c r="I1187" s="22">
        <v>16</v>
      </c>
      <c r="J1187" s="13">
        <f t="shared" si="55"/>
        <v>11.316829896907217</v>
      </c>
      <c r="K1187" s="13">
        <f t="shared" si="55"/>
        <v>27.744690721649484</v>
      </c>
    </row>
    <row r="1188" spans="1:14">
      <c r="A1188" s="21">
        <v>43339</v>
      </c>
      <c r="B1188" s="22">
        <v>17</v>
      </c>
      <c r="C1188" s="41">
        <v>65.755899999999997</v>
      </c>
      <c r="D1188" s="41">
        <v>46.828899999999997</v>
      </c>
      <c r="E1188" s="34">
        <f>VLOOKUP(A1188,[1]GAS!$A$2:$B$215,2,FALSE)</f>
        <v>3.88</v>
      </c>
      <c r="F1188" s="13">
        <f t="shared" si="54"/>
        <v>16.947396907216493</v>
      </c>
      <c r="G1188" s="13">
        <f t="shared" si="56"/>
        <v>12.069304123711341</v>
      </c>
      <c r="H1188" s="21">
        <v>43339</v>
      </c>
      <c r="I1188" s="22">
        <v>17</v>
      </c>
      <c r="J1188" s="13">
        <f t="shared" si="55"/>
        <v>16.947396907216493</v>
      </c>
      <c r="K1188" s="13">
        <f t="shared" si="55"/>
        <v>12.069304123711341</v>
      </c>
    </row>
    <row r="1189" spans="1:14">
      <c r="A1189" s="21">
        <v>43339</v>
      </c>
      <c r="B1189" s="22">
        <v>18</v>
      </c>
      <c r="C1189" s="41">
        <v>69.943899999999999</v>
      </c>
      <c r="D1189" s="41">
        <v>42.956200000000003</v>
      </c>
      <c r="E1189" s="34">
        <f>VLOOKUP(A1189,[1]GAS!$A$2:$B$215,2,FALSE)</f>
        <v>3.88</v>
      </c>
      <c r="F1189" s="13">
        <f t="shared" si="54"/>
        <v>18.026778350515464</v>
      </c>
      <c r="G1189" s="13">
        <f t="shared" si="56"/>
        <v>11.071185567010311</v>
      </c>
      <c r="H1189" s="21">
        <v>43339</v>
      </c>
      <c r="I1189" s="22">
        <v>18</v>
      </c>
      <c r="J1189" s="13">
        <f t="shared" si="55"/>
        <v>18.026778350515464</v>
      </c>
      <c r="K1189" s="13">
        <f t="shared" si="55"/>
        <v>11.071185567010311</v>
      </c>
    </row>
    <row r="1190" spans="1:14">
      <c r="A1190" s="21">
        <v>43339</v>
      </c>
      <c r="B1190" s="22">
        <v>19</v>
      </c>
      <c r="C1190" s="41">
        <v>60.982999999999997</v>
      </c>
      <c r="D1190" s="41">
        <v>54.242199999999997</v>
      </c>
      <c r="E1190" s="34">
        <f>VLOOKUP(A1190,[1]GAS!$A$2:$B$215,2,FALSE)</f>
        <v>3.88</v>
      </c>
      <c r="F1190" s="13">
        <f t="shared" si="54"/>
        <v>15.717268041237112</v>
      </c>
      <c r="G1190" s="13">
        <f t="shared" si="56"/>
        <v>13.979948453608246</v>
      </c>
      <c r="H1190" s="21">
        <v>43339</v>
      </c>
      <c r="I1190" s="22">
        <v>19</v>
      </c>
      <c r="J1190" s="13">
        <f t="shared" si="55"/>
        <v>15.717268041237112</v>
      </c>
      <c r="K1190" s="13">
        <f t="shared" si="55"/>
        <v>13.979948453608246</v>
      </c>
    </row>
    <row r="1191" spans="1:14">
      <c r="A1191" s="21">
        <v>43339</v>
      </c>
      <c r="B1191" s="22">
        <v>20</v>
      </c>
      <c r="C1191" s="41">
        <v>71.808899999999994</v>
      </c>
      <c r="D1191" s="41">
        <v>64.4863</v>
      </c>
      <c r="E1191" s="34">
        <f>VLOOKUP(A1191,[1]GAS!$A$2:$B$215,2,FALSE)</f>
        <v>3.88</v>
      </c>
      <c r="F1191" s="13">
        <f t="shared" si="54"/>
        <v>18.507448453608248</v>
      </c>
      <c r="G1191" s="13">
        <f t="shared" si="56"/>
        <v>16.620180412371134</v>
      </c>
      <c r="H1191" s="21">
        <v>43339</v>
      </c>
      <c r="I1191" s="22">
        <v>20</v>
      </c>
      <c r="J1191" s="13">
        <f t="shared" si="55"/>
        <v>18.507448453608248</v>
      </c>
      <c r="K1191" s="13">
        <f t="shared" si="55"/>
        <v>16.620180412371134</v>
      </c>
    </row>
    <row r="1192" spans="1:14">
      <c r="A1192" s="21">
        <v>43339</v>
      </c>
      <c r="B1192" s="22">
        <v>21</v>
      </c>
      <c r="C1192" s="41">
        <v>55.648000000000003</v>
      </c>
      <c r="D1192" s="41">
        <v>61.945500000000003</v>
      </c>
      <c r="E1192" s="34">
        <f>VLOOKUP(A1192,[1]GAS!$A$2:$B$215,2,FALSE)</f>
        <v>3.88</v>
      </c>
      <c r="F1192" s="13">
        <f t="shared" si="54"/>
        <v>14.342268041237114</v>
      </c>
      <c r="G1192" s="13">
        <f t="shared" si="56"/>
        <v>15.965335051546393</v>
      </c>
      <c r="H1192" s="21">
        <v>43339</v>
      </c>
      <c r="I1192" s="22">
        <v>21</v>
      </c>
      <c r="J1192" s="13">
        <f t="shared" si="55"/>
        <v>14.342268041237114</v>
      </c>
      <c r="K1192" s="13">
        <f t="shared" si="55"/>
        <v>15.965335051546393</v>
      </c>
    </row>
    <row r="1193" spans="1:14">
      <c r="A1193" s="21">
        <v>43340</v>
      </c>
      <c r="B1193" s="22">
        <v>12</v>
      </c>
      <c r="C1193" s="41">
        <v>25.862100000000002</v>
      </c>
      <c r="D1193" s="41">
        <v>34.601199999999999</v>
      </c>
      <c r="E1193" s="34">
        <f>VLOOKUP(A1193,[1]GAS!$A$2:$B$215,2,FALSE)</f>
        <v>4.0549999999999997</v>
      </c>
      <c r="F1193" s="13">
        <f t="shared" si="54"/>
        <v>6.37782983970407</v>
      </c>
      <c r="G1193" s="13">
        <f t="shared" si="56"/>
        <v>8.532971639950679</v>
      </c>
      <c r="H1193" s="21">
        <v>43340</v>
      </c>
      <c r="I1193" s="22">
        <v>12</v>
      </c>
      <c r="J1193" s="13">
        <f t="shared" si="55"/>
        <v>6.37782983970407</v>
      </c>
      <c r="K1193" s="13">
        <f t="shared" si="55"/>
        <v>8.532971639950679</v>
      </c>
      <c r="L1193" s="20">
        <f>MAX(AVERAGE(C1195:C1198),AVERAGE(C1196:C1199),AVERAGE(C1197:C1200),AVERAGE(C1198:C1201),AVERAGE(C1199:C1202))</f>
        <v>59.371375</v>
      </c>
      <c r="M1193" s="20"/>
      <c r="N1193" s="20">
        <f>MAX(AVERAGE(D1195:D1198),AVERAGE(D1196:D1199),AVERAGE(D1197:D1200),AVERAGE(D1198:D1201),AVERAGE(D1199:D1202))</f>
        <v>45.733374999999995</v>
      </c>
    </row>
    <row r="1194" spans="1:14">
      <c r="A1194" s="21">
        <v>43340</v>
      </c>
      <c r="B1194" s="22">
        <v>13</v>
      </c>
      <c r="C1194" s="41">
        <v>28.614699999999999</v>
      </c>
      <c r="D1194" s="41">
        <v>56.2819</v>
      </c>
      <c r="E1194" s="34">
        <f>VLOOKUP(A1194,[1]GAS!$A$2:$B$215,2,FALSE)</f>
        <v>4.0549999999999997</v>
      </c>
      <c r="F1194" s="13">
        <f t="shared" si="54"/>
        <v>7.0566461159062888</v>
      </c>
      <c r="G1194" s="13">
        <f t="shared" si="56"/>
        <v>13.879630086313195</v>
      </c>
      <c r="H1194" s="21">
        <v>43340</v>
      </c>
      <c r="I1194" s="22">
        <v>13</v>
      </c>
      <c r="J1194" s="13">
        <f t="shared" si="55"/>
        <v>7.0566461159062888</v>
      </c>
      <c r="K1194" s="13">
        <f t="shared" si="55"/>
        <v>13.879630086313195</v>
      </c>
    </row>
    <row r="1195" spans="1:14">
      <c r="A1195" s="21">
        <v>43340</v>
      </c>
      <c r="B1195" s="22">
        <v>14</v>
      </c>
      <c r="C1195" s="41">
        <v>29.94</v>
      </c>
      <c r="D1195" s="41">
        <v>49.2361</v>
      </c>
      <c r="E1195" s="34">
        <f>VLOOKUP(A1195,[1]GAS!$A$2:$B$215,2,FALSE)</f>
        <v>4.0549999999999997</v>
      </c>
      <c r="F1195" s="13">
        <f t="shared" si="54"/>
        <v>7.3834771886559807</v>
      </c>
      <c r="G1195" s="13">
        <f t="shared" si="56"/>
        <v>12.142071516646118</v>
      </c>
      <c r="H1195" s="21">
        <v>43340</v>
      </c>
      <c r="I1195" s="22">
        <v>14</v>
      </c>
      <c r="J1195" s="13">
        <f t="shared" si="55"/>
        <v>7.3834771886559807</v>
      </c>
      <c r="K1195" s="13">
        <f t="shared" si="55"/>
        <v>12.142071516646118</v>
      </c>
    </row>
    <row r="1196" spans="1:14">
      <c r="A1196" s="21">
        <v>43340</v>
      </c>
      <c r="B1196" s="22">
        <v>15</v>
      </c>
      <c r="C1196" s="41">
        <v>39.378799999999998</v>
      </c>
      <c r="D1196" s="41">
        <v>49.864899999999999</v>
      </c>
      <c r="E1196" s="34">
        <f>VLOOKUP(A1196,[1]GAS!$A$2:$B$215,2,FALSE)</f>
        <v>4.0549999999999997</v>
      </c>
      <c r="F1196" s="13">
        <f t="shared" si="54"/>
        <v>9.7111713933415533</v>
      </c>
      <c r="G1196" s="13">
        <f t="shared" si="56"/>
        <v>12.297139334155364</v>
      </c>
      <c r="H1196" s="21">
        <v>43340</v>
      </c>
      <c r="I1196" s="22">
        <v>15</v>
      </c>
      <c r="J1196" s="13">
        <f t="shared" si="55"/>
        <v>9.7111713933415533</v>
      </c>
      <c r="K1196" s="13">
        <f t="shared" si="55"/>
        <v>12.297139334155364</v>
      </c>
    </row>
    <row r="1197" spans="1:14">
      <c r="A1197" s="21">
        <v>43340</v>
      </c>
      <c r="B1197" s="22">
        <v>16</v>
      </c>
      <c r="C1197" s="41">
        <v>41.132100000000001</v>
      </c>
      <c r="D1197" s="41">
        <v>49.654000000000003</v>
      </c>
      <c r="E1197" s="34">
        <f>VLOOKUP(A1197,[1]GAS!$A$2:$B$215,2,FALSE)</f>
        <v>4.0549999999999997</v>
      </c>
      <c r="F1197" s="13">
        <f t="shared" si="54"/>
        <v>10.143551171393343</v>
      </c>
      <c r="G1197" s="13">
        <f t="shared" si="56"/>
        <v>12.245129469790385</v>
      </c>
      <c r="H1197" s="21">
        <v>43340</v>
      </c>
      <c r="I1197" s="22">
        <v>16</v>
      </c>
      <c r="J1197" s="13">
        <f t="shared" si="55"/>
        <v>10.143551171393343</v>
      </c>
      <c r="K1197" s="13">
        <f t="shared" si="55"/>
        <v>12.245129469790385</v>
      </c>
    </row>
    <row r="1198" spans="1:14">
      <c r="A1198" s="21">
        <v>43340</v>
      </c>
      <c r="B1198" s="22">
        <v>17</v>
      </c>
      <c r="C1198" s="41">
        <v>49.805199999999999</v>
      </c>
      <c r="D1198" s="41">
        <v>34.1785</v>
      </c>
      <c r="E1198" s="34">
        <f>VLOOKUP(A1198,[1]GAS!$A$2:$B$215,2,FALSE)</f>
        <v>4.0549999999999997</v>
      </c>
      <c r="F1198" s="13">
        <f t="shared" si="54"/>
        <v>12.28241676942047</v>
      </c>
      <c r="G1198" s="13">
        <f t="shared" si="56"/>
        <v>8.4287299630086316</v>
      </c>
      <c r="H1198" s="21">
        <v>43340</v>
      </c>
      <c r="I1198" s="22">
        <v>17</v>
      </c>
      <c r="J1198" s="13">
        <f t="shared" si="55"/>
        <v>12.28241676942047</v>
      </c>
      <c r="K1198" s="13">
        <f t="shared" si="55"/>
        <v>8.4287299630086316</v>
      </c>
    </row>
    <row r="1199" spans="1:14">
      <c r="A1199" s="21">
        <v>43340</v>
      </c>
      <c r="B1199" s="22">
        <v>18</v>
      </c>
      <c r="C1199" s="41">
        <v>51.301000000000002</v>
      </c>
      <c r="D1199" s="41">
        <v>38.5959</v>
      </c>
      <c r="E1199" s="34">
        <f>VLOOKUP(A1199,[1]GAS!$A$2:$B$215,2,FALSE)</f>
        <v>4.0549999999999997</v>
      </c>
      <c r="F1199" s="13">
        <f t="shared" si="54"/>
        <v>12.651294697903824</v>
      </c>
      <c r="G1199" s="13">
        <f t="shared" si="56"/>
        <v>9.5181011097410604</v>
      </c>
      <c r="H1199" s="21">
        <v>43340</v>
      </c>
      <c r="I1199" s="22">
        <v>18</v>
      </c>
      <c r="J1199" s="13">
        <f t="shared" si="55"/>
        <v>12.651294697903824</v>
      </c>
      <c r="K1199" s="13">
        <f t="shared" si="55"/>
        <v>9.5181011097410604</v>
      </c>
    </row>
    <row r="1200" spans="1:14">
      <c r="A1200" s="21">
        <v>43340</v>
      </c>
      <c r="B1200" s="22">
        <v>19</v>
      </c>
      <c r="C1200" s="41">
        <v>58.806899999999999</v>
      </c>
      <c r="D1200" s="41">
        <v>44.005099999999999</v>
      </c>
      <c r="E1200" s="34">
        <f>VLOOKUP(A1200,[1]GAS!$A$2:$B$215,2,FALSE)</f>
        <v>4.0549999999999997</v>
      </c>
      <c r="F1200" s="13">
        <f t="shared" si="54"/>
        <v>14.502318125770655</v>
      </c>
      <c r="G1200" s="13">
        <f t="shared" si="56"/>
        <v>10.852059186189889</v>
      </c>
      <c r="H1200" s="21">
        <v>43340</v>
      </c>
      <c r="I1200" s="22">
        <v>19</v>
      </c>
      <c r="J1200" s="13">
        <f t="shared" si="55"/>
        <v>14.502318125770655</v>
      </c>
      <c r="K1200" s="13">
        <f t="shared" si="55"/>
        <v>10.852059186189889</v>
      </c>
    </row>
    <row r="1201" spans="1:14">
      <c r="A1201" s="21">
        <v>43340</v>
      </c>
      <c r="B1201" s="22">
        <v>20</v>
      </c>
      <c r="C1201" s="41">
        <v>70.1982</v>
      </c>
      <c r="D1201" s="41">
        <v>37.9375</v>
      </c>
      <c r="E1201" s="34">
        <f>VLOOKUP(A1201,[1]GAS!$A$2:$B$215,2,FALSE)</f>
        <v>4.0549999999999997</v>
      </c>
      <c r="F1201" s="13">
        <f t="shared" si="54"/>
        <v>17.311516646115908</v>
      </c>
      <c r="G1201" s="13">
        <f t="shared" si="56"/>
        <v>9.3557336621455001</v>
      </c>
      <c r="H1201" s="21">
        <v>43340</v>
      </c>
      <c r="I1201" s="22">
        <v>20</v>
      </c>
      <c r="J1201" s="13">
        <f t="shared" si="55"/>
        <v>17.311516646115908</v>
      </c>
      <c r="K1201" s="13">
        <f t="shared" si="55"/>
        <v>9.3557336621455001</v>
      </c>
    </row>
    <row r="1202" spans="1:14">
      <c r="A1202" s="21">
        <v>43340</v>
      </c>
      <c r="B1202" s="22">
        <v>21</v>
      </c>
      <c r="C1202" s="41">
        <v>57.179400000000001</v>
      </c>
      <c r="D1202" s="41">
        <v>38.5383</v>
      </c>
      <c r="E1202" s="34">
        <f>VLOOKUP(A1202,[1]GAS!$A$2:$B$215,2,FALSE)</f>
        <v>4.0549999999999997</v>
      </c>
      <c r="F1202" s="13">
        <f t="shared" si="54"/>
        <v>14.100961775585699</v>
      </c>
      <c r="G1202" s="13">
        <f t="shared" si="56"/>
        <v>9.503896424167694</v>
      </c>
      <c r="H1202" s="21">
        <v>43340</v>
      </c>
      <c r="I1202" s="22">
        <v>21</v>
      </c>
      <c r="J1202" s="13">
        <f t="shared" si="55"/>
        <v>14.100961775585699</v>
      </c>
      <c r="K1202" s="13">
        <f t="shared" si="55"/>
        <v>9.503896424167694</v>
      </c>
    </row>
    <row r="1203" spans="1:14">
      <c r="A1203" s="21">
        <v>43341</v>
      </c>
      <c r="B1203" s="22">
        <v>12</v>
      </c>
      <c r="C1203" s="41">
        <v>35.5</v>
      </c>
      <c r="D1203" s="41">
        <v>25.4465</v>
      </c>
      <c r="E1203" s="34">
        <f>VLOOKUP(A1203,[1]GAS!$A$2:$B$215,2,FALSE)</f>
        <v>4.5049999999999999</v>
      </c>
      <c r="F1203" s="13">
        <f t="shared" si="54"/>
        <v>7.8801331853496119</v>
      </c>
      <c r="G1203" s="13">
        <f t="shared" si="56"/>
        <v>5.6485016648168704</v>
      </c>
      <c r="H1203" s="21">
        <v>43341</v>
      </c>
      <c r="I1203" s="22">
        <v>12</v>
      </c>
      <c r="J1203" s="13">
        <f t="shared" si="55"/>
        <v>7.8801331853496119</v>
      </c>
      <c r="K1203" s="13">
        <f t="shared" si="55"/>
        <v>5.6485016648168704</v>
      </c>
      <c r="L1203" s="20">
        <f>MAX(AVERAGE(C1205:C1208),AVERAGE(C1206:C1209),AVERAGE(C1207:C1210),AVERAGE(C1208:C1211),AVERAGE(C1209:C1212))</f>
        <v>63.933575000000005</v>
      </c>
      <c r="M1203" s="20"/>
      <c r="N1203" s="20">
        <f>MAX(AVERAGE(D1205:D1208),AVERAGE(D1206:D1209),AVERAGE(D1207:D1210),AVERAGE(D1208:D1211),AVERAGE(D1209:D1212))</f>
        <v>74.991974999999996</v>
      </c>
    </row>
    <row r="1204" spans="1:14">
      <c r="A1204" s="21">
        <v>43341</v>
      </c>
      <c r="B1204" s="22">
        <v>13</v>
      </c>
      <c r="C1204" s="41">
        <v>39.879800000000003</v>
      </c>
      <c r="D1204" s="41">
        <v>32.145099999999999</v>
      </c>
      <c r="E1204" s="34">
        <f>VLOOKUP(A1204,[1]GAS!$A$2:$B$215,2,FALSE)</f>
        <v>4.5049999999999999</v>
      </c>
      <c r="F1204" s="13">
        <f t="shared" si="54"/>
        <v>8.8523418423973368</v>
      </c>
      <c r="G1204" s="13">
        <f t="shared" si="56"/>
        <v>7.1354273029966704</v>
      </c>
      <c r="H1204" s="21">
        <v>43341</v>
      </c>
      <c r="I1204" s="22">
        <v>13</v>
      </c>
      <c r="J1204" s="13">
        <f t="shared" si="55"/>
        <v>8.8523418423973368</v>
      </c>
      <c r="K1204" s="13">
        <f t="shared" si="55"/>
        <v>7.1354273029966704</v>
      </c>
    </row>
    <row r="1205" spans="1:14">
      <c r="A1205" s="21">
        <v>43341</v>
      </c>
      <c r="B1205" s="22">
        <v>14</v>
      </c>
      <c r="C1205" s="41">
        <v>41.315399999999997</v>
      </c>
      <c r="D1205" s="41">
        <v>35.043199999999999</v>
      </c>
      <c r="E1205" s="34">
        <f>VLOOKUP(A1205,[1]GAS!$A$2:$B$215,2,FALSE)</f>
        <v>4.5049999999999999</v>
      </c>
      <c r="F1205" s="13">
        <f t="shared" si="54"/>
        <v>9.1710099889012202</v>
      </c>
      <c r="G1205" s="13">
        <f t="shared" si="56"/>
        <v>7.7787347391786898</v>
      </c>
      <c r="H1205" s="21">
        <v>43341</v>
      </c>
      <c r="I1205" s="22">
        <v>14</v>
      </c>
      <c r="J1205" s="13">
        <f t="shared" si="55"/>
        <v>9.1710099889012202</v>
      </c>
      <c r="K1205" s="13">
        <f t="shared" si="55"/>
        <v>7.7787347391786898</v>
      </c>
    </row>
    <row r="1206" spans="1:14">
      <c r="A1206" s="21">
        <v>43341</v>
      </c>
      <c r="B1206" s="22">
        <v>15</v>
      </c>
      <c r="C1206" s="41">
        <v>45.813600000000001</v>
      </c>
      <c r="D1206" s="41">
        <v>33.820900000000002</v>
      </c>
      <c r="E1206" s="34">
        <f>VLOOKUP(A1206,[1]GAS!$A$2:$B$215,2,FALSE)</f>
        <v>4.5049999999999999</v>
      </c>
      <c r="F1206" s="13">
        <f t="shared" si="54"/>
        <v>10.169500554938956</v>
      </c>
      <c r="G1206" s="13">
        <f t="shared" si="56"/>
        <v>7.50741398446171</v>
      </c>
      <c r="H1206" s="21">
        <v>43341</v>
      </c>
      <c r="I1206" s="22">
        <v>15</v>
      </c>
      <c r="J1206" s="13">
        <f t="shared" si="55"/>
        <v>10.169500554938956</v>
      </c>
      <c r="K1206" s="13">
        <f t="shared" si="55"/>
        <v>7.50741398446171</v>
      </c>
    </row>
    <row r="1207" spans="1:14">
      <c r="A1207" s="21">
        <v>43341</v>
      </c>
      <c r="B1207" s="22">
        <v>16</v>
      </c>
      <c r="C1207" s="41">
        <v>57.770699999999998</v>
      </c>
      <c r="D1207" s="41">
        <v>36.489100000000001</v>
      </c>
      <c r="E1207" s="34">
        <f>VLOOKUP(A1207,[1]GAS!$A$2:$B$215,2,FALSE)</f>
        <v>4.5049999999999999</v>
      </c>
      <c r="F1207" s="13">
        <f t="shared" si="54"/>
        <v>12.823684794672586</v>
      </c>
      <c r="G1207" s="13">
        <f t="shared" si="56"/>
        <v>8.0996892341842397</v>
      </c>
      <c r="H1207" s="21">
        <v>43341</v>
      </c>
      <c r="I1207" s="22">
        <v>16</v>
      </c>
      <c r="J1207" s="13">
        <f t="shared" si="55"/>
        <v>12.823684794672586</v>
      </c>
      <c r="K1207" s="13">
        <f t="shared" si="55"/>
        <v>8.0996892341842397</v>
      </c>
    </row>
    <row r="1208" spans="1:14">
      <c r="A1208" s="21">
        <v>43341</v>
      </c>
      <c r="B1208" s="22">
        <v>17</v>
      </c>
      <c r="C1208" s="41">
        <v>60</v>
      </c>
      <c r="D1208" s="41">
        <v>35.877299999999998</v>
      </c>
      <c r="E1208" s="34">
        <f>VLOOKUP(A1208,[1]GAS!$A$2:$B$215,2,FALSE)</f>
        <v>4.5049999999999999</v>
      </c>
      <c r="F1208" s="13">
        <f t="shared" si="54"/>
        <v>13.318534961154274</v>
      </c>
      <c r="G1208" s="13">
        <f t="shared" si="56"/>
        <v>7.9638845726970029</v>
      </c>
      <c r="H1208" s="21">
        <v>43341</v>
      </c>
      <c r="I1208" s="22">
        <v>17</v>
      </c>
      <c r="J1208" s="13">
        <f t="shared" si="55"/>
        <v>13.318534961154274</v>
      </c>
      <c r="K1208" s="13">
        <f t="shared" si="55"/>
        <v>7.9638845726970029</v>
      </c>
    </row>
    <row r="1209" spans="1:14">
      <c r="A1209" s="21">
        <v>43341</v>
      </c>
      <c r="B1209" s="22">
        <v>18</v>
      </c>
      <c r="C1209" s="41">
        <v>63.035899999999998</v>
      </c>
      <c r="D1209" s="41">
        <v>147.3878</v>
      </c>
      <c r="E1209" s="34">
        <f>VLOOKUP(A1209,[1]GAS!$A$2:$B$215,2,FALSE)</f>
        <v>4.5049999999999999</v>
      </c>
      <c r="F1209" s="13">
        <f t="shared" si="54"/>
        <v>13.992430632630411</v>
      </c>
      <c r="G1209" s="13">
        <f t="shared" si="56"/>
        <v>32.716492785793562</v>
      </c>
      <c r="H1209" s="21">
        <v>43341</v>
      </c>
      <c r="I1209" s="22">
        <v>18</v>
      </c>
      <c r="J1209" s="13">
        <f t="shared" si="55"/>
        <v>13.992430632630411</v>
      </c>
      <c r="K1209" s="13">
        <f t="shared" si="55"/>
        <v>32.716492785793562</v>
      </c>
    </row>
    <row r="1210" spans="1:14">
      <c r="A1210" s="21">
        <v>43341</v>
      </c>
      <c r="B1210" s="22">
        <v>19</v>
      </c>
      <c r="C1210" s="41">
        <v>62.822099999999999</v>
      </c>
      <c r="D1210" s="41">
        <v>48.4283</v>
      </c>
      <c r="E1210" s="34">
        <f>VLOOKUP(A1210,[1]GAS!$A$2:$B$215,2,FALSE)</f>
        <v>4.5049999999999999</v>
      </c>
      <c r="F1210" s="13">
        <f t="shared" si="54"/>
        <v>13.944972253052164</v>
      </c>
      <c r="G1210" s="13">
        <f t="shared" si="56"/>
        <v>10.749900110987792</v>
      </c>
      <c r="H1210" s="21">
        <v>43341</v>
      </c>
      <c r="I1210" s="22">
        <v>19</v>
      </c>
      <c r="J1210" s="13">
        <f t="shared" si="55"/>
        <v>13.944972253052164</v>
      </c>
      <c r="K1210" s="13">
        <f t="shared" si="55"/>
        <v>10.749900110987792</v>
      </c>
    </row>
    <row r="1211" spans="1:14">
      <c r="A1211" s="21">
        <v>43341</v>
      </c>
      <c r="B1211" s="22">
        <v>20</v>
      </c>
      <c r="C1211" s="41">
        <v>68.580399999999997</v>
      </c>
      <c r="D1211" s="41">
        <v>49.999299999999998</v>
      </c>
      <c r="E1211" s="34">
        <f>VLOOKUP(A1211,[1]GAS!$A$2:$B$215,2,FALSE)</f>
        <v>4.5049999999999999</v>
      </c>
      <c r="F1211" s="13">
        <f t="shared" si="54"/>
        <v>15.223174250832407</v>
      </c>
      <c r="G1211" s="13">
        <f t="shared" si="56"/>
        <v>11.098623751387347</v>
      </c>
      <c r="H1211" s="21">
        <v>43341</v>
      </c>
      <c r="I1211" s="22">
        <v>20</v>
      </c>
      <c r="J1211" s="13">
        <f t="shared" si="55"/>
        <v>15.223174250832407</v>
      </c>
      <c r="K1211" s="13">
        <f t="shared" si="55"/>
        <v>11.098623751387347</v>
      </c>
    </row>
    <row r="1212" spans="1:14">
      <c r="A1212" s="21">
        <v>43341</v>
      </c>
      <c r="B1212" s="22">
        <v>21</v>
      </c>
      <c r="C1212" s="41">
        <v>61.295900000000003</v>
      </c>
      <c r="D1212" s="41">
        <v>54.152500000000003</v>
      </c>
      <c r="E1212" s="34">
        <f>VLOOKUP(A1212,[1]GAS!$A$2:$B$215,2,FALSE)</f>
        <v>4.5049999999999999</v>
      </c>
      <c r="F1212" s="13">
        <f t="shared" si="54"/>
        <v>13.606193118756938</v>
      </c>
      <c r="G1212" s="13">
        <f t="shared" si="56"/>
        <v>12.020532741398448</v>
      </c>
      <c r="H1212" s="21">
        <v>43341</v>
      </c>
      <c r="I1212" s="22">
        <v>21</v>
      </c>
      <c r="J1212" s="13">
        <f t="shared" si="55"/>
        <v>13.606193118756938</v>
      </c>
      <c r="K1212" s="13">
        <f t="shared" si="55"/>
        <v>12.020532741398448</v>
      </c>
    </row>
    <row r="1213" spans="1:14">
      <c r="A1213" s="21">
        <v>43342</v>
      </c>
      <c r="B1213" s="22">
        <v>12</v>
      </c>
      <c r="C1213" s="41">
        <v>31.769600000000001</v>
      </c>
      <c r="D1213" s="41">
        <v>19.416799999999999</v>
      </c>
      <c r="E1213" s="34">
        <f>VLOOKUP(A1213,[1]GAS!$A$2:$B$215,2,FALSE)</f>
        <v>5.56</v>
      </c>
      <c r="F1213" s="13">
        <f t="shared" si="54"/>
        <v>5.7139568345323744</v>
      </c>
      <c r="G1213" s="13">
        <f t="shared" si="56"/>
        <v>3.4922302158273379</v>
      </c>
      <c r="H1213" s="21">
        <v>43342</v>
      </c>
      <c r="I1213" s="22">
        <v>12</v>
      </c>
      <c r="J1213" s="13">
        <f t="shared" si="55"/>
        <v>5.7139568345323744</v>
      </c>
      <c r="K1213" s="13">
        <f t="shared" si="55"/>
        <v>3.4922302158273379</v>
      </c>
      <c r="L1213" s="20">
        <f>MAX(AVERAGE(C1215:C1218),AVERAGE(C1216:C1219),AVERAGE(C1217:C1220),AVERAGE(C1218:C1221),AVERAGE(C1219:C1222))</f>
        <v>70.344099999999997</v>
      </c>
      <c r="M1213" s="20"/>
      <c r="N1213" s="20">
        <f>MAX(AVERAGE(D1215:D1218),AVERAGE(D1216:D1219),AVERAGE(D1217:D1220),AVERAGE(D1218:D1221),AVERAGE(D1219:D1222))</f>
        <v>40.938200000000002</v>
      </c>
    </row>
    <row r="1214" spans="1:14">
      <c r="A1214" s="21">
        <v>43342</v>
      </c>
      <c r="B1214" s="22">
        <v>13</v>
      </c>
      <c r="C1214" s="41">
        <v>33.590000000000003</v>
      </c>
      <c r="D1214" s="41">
        <v>27.037400000000002</v>
      </c>
      <c r="E1214" s="34">
        <f>VLOOKUP(A1214,[1]GAS!$A$2:$B$215,2,FALSE)</f>
        <v>5.56</v>
      </c>
      <c r="F1214" s="13">
        <f t="shared" si="54"/>
        <v>6.0413669064748214</v>
      </c>
      <c r="G1214" s="13">
        <f t="shared" si="56"/>
        <v>4.8628417266187061</v>
      </c>
      <c r="H1214" s="21">
        <v>43342</v>
      </c>
      <c r="I1214" s="22">
        <v>13</v>
      </c>
      <c r="J1214" s="13">
        <f t="shared" si="55"/>
        <v>6.0413669064748214</v>
      </c>
      <c r="K1214" s="13">
        <f t="shared" si="55"/>
        <v>4.8628417266187061</v>
      </c>
    </row>
    <row r="1215" spans="1:14">
      <c r="A1215" s="21">
        <v>43342</v>
      </c>
      <c r="B1215" s="22">
        <v>14</v>
      </c>
      <c r="C1215" s="41">
        <v>40.014400000000002</v>
      </c>
      <c r="D1215" s="41">
        <v>24.8584</v>
      </c>
      <c r="E1215" s="34">
        <f>VLOOKUP(A1215,[1]GAS!$A$2:$B$215,2,FALSE)</f>
        <v>5.56</v>
      </c>
      <c r="F1215" s="13">
        <f t="shared" si="54"/>
        <v>7.1968345323741012</v>
      </c>
      <c r="G1215" s="13">
        <f t="shared" si="56"/>
        <v>4.4709352517985614</v>
      </c>
      <c r="H1215" s="21">
        <v>43342</v>
      </c>
      <c r="I1215" s="22">
        <v>14</v>
      </c>
      <c r="J1215" s="13">
        <f t="shared" si="55"/>
        <v>7.1968345323741012</v>
      </c>
      <c r="K1215" s="13">
        <f t="shared" si="55"/>
        <v>4.4709352517985614</v>
      </c>
    </row>
    <row r="1216" spans="1:14">
      <c r="A1216" s="21">
        <v>43342</v>
      </c>
      <c r="B1216" s="22">
        <v>15</v>
      </c>
      <c r="C1216" s="41">
        <v>47.07</v>
      </c>
      <c r="D1216" s="41">
        <v>39.059899999999999</v>
      </c>
      <c r="E1216" s="34">
        <f>VLOOKUP(A1216,[1]GAS!$A$2:$B$215,2,FALSE)</f>
        <v>5.56</v>
      </c>
      <c r="F1216" s="13">
        <f t="shared" si="54"/>
        <v>8.4658273381294968</v>
      </c>
      <c r="G1216" s="13">
        <f t="shared" si="56"/>
        <v>7.0251618705035979</v>
      </c>
      <c r="H1216" s="21">
        <v>43342</v>
      </c>
      <c r="I1216" s="22">
        <v>15</v>
      </c>
      <c r="J1216" s="13">
        <f t="shared" si="55"/>
        <v>8.4658273381294968</v>
      </c>
      <c r="K1216" s="13">
        <f t="shared" si="55"/>
        <v>7.0251618705035979</v>
      </c>
    </row>
    <row r="1217" spans="1:14">
      <c r="A1217" s="21">
        <v>43342</v>
      </c>
      <c r="B1217" s="22">
        <v>16</v>
      </c>
      <c r="C1217" s="41">
        <v>56.040199999999999</v>
      </c>
      <c r="D1217" s="41">
        <v>43.5779</v>
      </c>
      <c r="E1217" s="34">
        <f>VLOOKUP(A1217,[1]GAS!$A$2:$B$215,2,FALSE)</f>
        <v>5.56</v>
      </c>
      <c r="F1217" s="13">
        <f t="shared" si="54"/>
        <v>10.079172661870505</v>
      </c>
      <c r="G1217" s="13">
        <f t="shared" si="56"/>
        <v>7.8377517985611513</v>
      </c>
      <c r="H1217" s="21">
        <v>43342</v>
      </c>
      <c r="I1217" s="22">
        <v>16</v>
      </c>
      <c r="J1217" s="13">
        <f t="shared" si="55"/>
        <v>10.079172661870505</v>
      </c>
      <c r="K1217" s="13">
        <f t="shared" si="55"/>
        <v>7.8377517985611513</v>
      </c>
    </row>
    <row r="1218" spans="1:14">
      <c r="A1218" s="21">
        <v>43342</v>
      </c>
      <c r="B1218" s="22">
        <v>17</v>
      </c>
      <c r="C1218" s="41">
        <v>62.690899999999999</v>
      </c>
      <c r="D1218" s="41">
        <v>37.101500000000001</v>
      </c>
      <c r="E1218" s="34">
        <f>VLOOKUP(A1218,[1]GAS!$A$2:$B$215,2,FALSE)</f>
        <v>5.56</v>
      </c>
      <c r="F1218" s="13">
        <f t="shared" si="54"/>
        <v>11.275341726618706</v>
      </c>
      <c r="G1218" s="13">
        <f t="shared" si="56"/>
        <v>6.67293165467626</v>
      </c>
      <c r="H1218" s="21">
        <v>43342</v>
      </c>
      <c r="I1218" s="22">
        <v>17</v>
      </c>
      <c r="J1218" s="13">
        <f t="shared" si="55"/>
        <v>11.275341726618706</v>
      </c>
      <c r="K1218" s="13">
        <f t="shared" si="55"/>
        <v>6.67293165467626</v>
      </c>
    </row>
    <row r="1219" spans="1:14">
      <c r="A1219" s="21">
        <v>43342</v>
      </c>
      <c r="B1219" s="22">
        <v>18</v>
      </c>
      <c r="C1219" s="41">
        <v>69.751900000000006</v>
      </c>
      <c r="D1219" s="41">
        <v>44.013500000000001</v>
      </c>
      <c r="E1219" s="34">
        <f>VLOOKUP(A1219,[1]GAS!$A$2:$B$215,2,FALSE)</f>
        <v>5.56</v>
      </c>
      <c r="F1219" s="13">
        <f t="shared" ref="F1219:F1282" si="57">C1219/E1219</f>
        <v>12.545305755395685</v>
      </c>
      <c r="G1219" s="13">
        <f t="shared" si="56"/>
        <v>7.9160971223021592</v>
      </c>
      <c r="H1219" s="21">
        <v>43342</v>
      </c>
      <c r="I1219" s="22">
        <v>18</v>
      </c>
      <c r="J1219" s="13">
        <f t="shared" ref="J1219:K1282" si="58">F1219</f>
        <v>12.545305755395685</v>
      </c>
      <c r="K1219" s="13">
        <f t="shared" si="58"/>
        <v>7.9160971223021592</v>
      </c>
    </row>
    <row r="1220" spans="1:14">
      <c r="A1220" s="21">
        <v>43342</v>
      </c>
      <c r="B1220" s="22">
        <v>19</v>
      </c>
      <c r="C1220" s="41">
        <v>71.645700000000005</v>
      </c>
      <c r="D1220" s="41">
        <v>37.529200000000003</v>
      </c>
      <c r="E1220" s="34">
        <f>VLOOKUP(A1220,[1]GAS!$A$2:$B$215,2,FALSE)</f>
        <v>5.56</v>
      </c>
      <c r="F1220" s="13">
        <f t="shared" si="57"/>
        <v>12.885917266187052</v>
      </c>
      <c r="G1220" s="13">
        <f t="shared" ref="G1220:G1283" si="59">D1220/E1220</f>
        <v>6.7498561151079146</v>
      </c>
      <c r="H1220" s="21">
        <v>43342</v>
      </c>
      <c r="I1220" s="22">
        <v>19</v>
      </c>
      <c r="J1220" s="13">
        <f t="shared" si="58"/>
        <v>12.885917266187052</v>
      </c>
      <c r="K1220" s="13">
        <f t="shared" si="58"/>
        <v>6.7498561151079146</v>
      </c>
    </row>
    <row r="1221" spans="1:14">
      <c r="A1221" s="21">
        <v>43342</v>
      </c>
      <c r="B1221" s="22">
        <v>20</v>
      </c>
      <c r="C1221" s="41">
        <v>77.287899999999993</v>
      </c>
      <c r="D1221" s="41">
        <v>31.470500000000001</v>
      </c>
      <c r="E1221" s="34">
        <f>VLOOKUP(A1221,[1]GAS!$A$2:$B$215,2,FALSE)</f>
        <v>5.56</v>
      </c>
      <c r="F1221" s="13">
        <f t="shared" si="57"/>
        <v>13.900701438848921</v>
      </c>
      <c r="G1221" s="13">
        <f t="shared" si="59"/>
        <v>5.6601618705035976</v>
      </c>
      <c r="H1221" s="21">
        <v>43342</v>
      </c>
      <c r="I1221" s="22">
        <v>20</v>
      </c>
      <c r="J1221" s="13">
        <f t="shared" si="58"/>
        <v>13.900701438848921</v>
      </c>
      <c r="K1221" s="13">
        <f t="shared" si="58"/>
        <v>5.6601618705035976</v>
      </c>
    </row>
    <row r="1222" spans="1:14">
      <c r="A1222" s="21">
        <v>43342</v>
      </c>
      <c r="B1222" s="22">
        <v>21</v>
      </c>
      <c r="C1222" s="41">
        <v>57.452199999999998</v>
      </c>
      <c r="D1222" s="41">
        <v>40.072499999999998</v>
      </c>
      <c r="E1222" s="34">
        <f>VLOOKUP(A1222,[1]GAS!$A$2:$B$215,2,FALSE)</f>
        <v>5.56</v>
      </c>
      <c r="F1222" s="13">
        <f t="shared" si="57"/>
        <v>10.333129496402877</v>
      </c>
      <c r="G1222" s="13">
        <f t="shared" si="59"/>
        <v>7.207284172661871</v>
      </c>
      <c r="H1222" s="21">
        <v>43342</v>
      </c>
      <c r="I1222" s="22">
        <v>21</v>
      </c>
      <c r="J1222" s="13">
        <f t="shared" si="58"/>
        <v>10.333129496402877</v>
      </c>
      <c r="K1222" s="13">
        <f t="shared" si="58"/>
        <v>7.207284172661871</v>
      </c>
    </row>
    <row r="1223" spans="1:14">
      <c r="A1223" s="21">
        <v>43343</v>
      </c>
      <c r="B1223" s="22">
        <v>12</v>
      </c>
      <c r="C1223" s="41">
        <v>28.270499999999998</v>
      </c>
      <c r="D1223" s="41">
        <v>21.193300000000001</v>
      </c>
      <c r="E1223" s="34">
        <f>VLOOKUP(A1223,[1]GAS!$A$2:$B$215,2,FALSE)</f>
        <v>4.8099999999999996</v>
      </c>
      <c r="F1223" s="13">
        <f t="shared" si="57"/>
        <v>5.8774428274428274</v>
      </c>
      <c r="G1223" s="13">
        <f t="shared" si="59"/>
        <v>4.4060914760914764</v>
      </c>
      <c r="H1223" s="21">
        <v>43343</v>
      </c>
      <c r="I1223" s="22">
        <v>12</v>
      </c>
      <c r="J1223" s="13">
        <f t="shared" si="58"/>
        <v>5.8774428274428274</v>
      </c>
      <c r="K1223" s="13">
        <f t="shared" si="58"/>
        <v>4.4060914760914764</v>
      </c>
      <c r="L1223" s="20">
        <f>MAX(AVERAGE(C1225:C1228),AVERAGE(C1226:C1229),AVERAGE(C1227:C1230),AVERAGE(C1228:C1231),AVERAGE(C1229:C1232))</f>
        <v>66.829525000000004</v>
      </c>
      <c r="M1223" s="20"/>
      <c r="N1223" s="20">
        <f>MAX(AVERAGE(D1225:D1228),AVERAGE(D1226:D1229),AVERAGE(D1227:D1230),AVERAGE(D1228:D1231),AVERAGE(D1229:D1232))</f>
        <v>27.548874999999999</v>
      </c>
    </row>
    <row r="1224" spans="1:14">
      <c r="A1224" s="21">
        <v>43343</v>
      </c>
      <c r="B1224" s="22">
        <v>13</v>
      </c>
      <c r="C1224" s="41">
        <v>37.160200000000003</v>
      </c>
      <c r="D1224" s="41">
        <v>17.049299999999999</v>
      </c>
      <c r="E1224" s="34">
        <f>VLOOKUP(A1224,[1]GAS!$A$2:$B$215,2,FALSE)</f>
        <v>4.8099999999999996</v>
      </c>
      <c r="F1224" s="13">
        <f t="shared" si="57"/>
        <v>7.7256133056133072</v>
      </c>
      <c r="G1224" s="13">
        <f t="shared" si="59"/>
        <v>3.5445530145530144</v>
      </c>
      <c r="H1224" s="21">
        <v>43343</v>
      </c>
      <c r="I1224" s="22">
        <v>13</v>
      </c>
      <c r="J1224" s="13">
        <f t="shared" si="58"/>
        <v>7.7256133056133072</v>
      </c>
      <c r="K1224" s="13">
        <f t="shared" si="58"/>
        <v>3.5445530145530144</v>
      </c>
    </row>
    <row r="1225" spans="1:14">
      <c r="A1225" s="21">
        <v>43343</v>
      </c>
      <c r="B1225" s="22">
        <v>14</v>
      </c>
      <c r="C1225" s="41">
        <v>38.627899999999997</v>
      </c>
      <c r="D1225" s="41">
        <v>20.125699999999998</v>
      </c>
      <c r="E1225" s="34">
        <f>VLOOKUP(A1225,[1]GAS!$A$2:$B$215,2,FALSE)</f>
        <v>4.8099999999999996</v>
      </c>
      <c r="F1225" s="13">
        <f t="shared" si="57"/>
        <v>8.0307484407484413</v>
      </c>
      <c r="G1225" s="13">
        <f t="shared" si="59"/>
        <v>4.1841372141372144</v>
      </c>
      <c r="H1225" s="21">
        <v>43343</v>
      </c>
      <c r="I1225" s="22">
        <v>14</v>
      </c>
      <c r="J1225" s="13">
        <f t="shared" si="58"/>
        <v>8.0307484407484413</v>
      </c>
      <c r="K1225" s="13">
        <f t="shared" si="58"/>
        <v>4.1841372141372144</v>
      </c>
    </row>
    <row r="1226" spans="1:14">
      <c r="A1226" s="21">
        <v>43343</v>
      </c>
      <c r="B1226" s="22">
        <v>15</v>
      </c>
      <c r="C1226" s="41">
        <v>44.414000000000001</v>
      </c>
      <c r="D1226" s="41">
        <v>18.633800000000001</v>
      </c>
      <c r="E1226" s="34">
        <f>VLOOKUP(A1226,[1]GAS!$A$2:$B$215,2,FALSE)</f>
        <v>4.8099999999999996</v>
      </c>
      <c r="F1226" s="13">
        <f t="shared" si="57"/>
        <v>9.2336798336798349</v>
      </c>
      <c r="G1226" s="13">
        <f t="shared" si="59"/>
        <v>3.8739708939708946</v>
      </c>
      <c r="H1226" s="21">
        <v>43343</v>
      </c>
      <c r="I1226" s="22">
        <v>15</v>
      </c>
      <c r="J1226" s="13">
        <f t="shared" si="58"/>
        <v>9.2336798336798349</v>
      </c>
      <c r="K1226" s="13">
        <f t="shared" si="58"/>
        <v>3.8739708939708946</v>
      </c>
    </row>
    <row r="1227" spans="1:14">
      <c r="A1227" s="21">
        <v>43343</v>
      </c>
      <c r="B1227" s="22">
        <v>16</v>
      </c>
      <c r="C1227" s="41">
        <v>52.3157</v>
      </c>
      <c r="D1227" s="41">
        <v>21.511600000000001</v>
      </c>
      <c r="E1227" s="34">
        <f>VLOOKUP(A1227,[1]GAS!$A$2:$B$215,2,FALSE)</f>
        <v>4.8099999999999996</v>
      </c>
      <c r="F1227" s="13">
        <f t="shared" si="57"/>
        <v>10.876444906444908</v>
      </c>
      <c r="G1227" s="13">
        <f t="shared" si="59"/>
        <v>4.4722661122661131</v>
      </c>
      <c r="H1227" s="21">
        <v>43343</v>
      </c>
      <c r="I1227" s="22">
        <v>16</v>
      </c>
      <c r="J1227" s="13">
        <f t="shared" si="58"/>
        <v>10.876444906444908</v>
      </c>
      <c r="K1227" s="13">
        <f t="shared" si="58"/>
        <v>4.4722661122661131</v>
      </c>
    </row>
    <row r="1228" spans="1:14">
      <c r="A1228" s="21">
        <v>43343</v>
      </c>
      <c r="B1228" s="22">
        <v>17</v>
      </c>
      <c r="C1228" s="41">
        <v>61.785800000000002</v>
      </c>
      <c r="D1228" s="41">
        <v>27.769100000000002</v>
      </c>
      <c r="E1228" s="34">
        <f>VLOOKUP(A1228,[1]GAS!$A$2:$B$215,2,FALSE)</f>
        <v>4.8099999999999996</v>
      </c>
      <c r="F1228" s="13">
        <f t="shared" si="57"/>
        <v>12.845280665280667</v>
      </c>
      <c r="G1228" s="13">
        <f t="shared" si="59"/>
        <v>5.7732016632016636</v>
      </c>
      <c r="H1228" s="21">
        <v>43343</v>
      </c>
      <c r="I1228" s="22">
        <v>17</v>
      </c>
      <c r="J1228" s="13">
        <f t="shared" si="58"/>
        <v>12.845280665280667</v>
      </c>
      <c r="K1228" s="13">
        <f t="shared" si="58"/>
        <v>5.7732016632016636</v>
      </c>
    </row>
    <row r="1229" spans="1:14">
      <c r="A1229" s="21">
        <v>43343</v>
      </c>
      <c r="B1229" s="22">
        <v>18</v>
      </c>
      <c r="C1229" s="41">
        <v>75.519400000000005</v>
      </c>
      <c r="D1229" s="41">
        <v>29.343699999999998</v>
      </c>
      <c r="E1229" s="34">
        <f>VLOOKUP(A1229,[1]GAS!$A$2:$B$215,2,FALSE)</f>
        <v>4.8099999999999996</v>
      </c>
      <c r="F1229" s="13">
        <f t="shared" si="57"/>
        <v>15.700498960498964</v>
      </c>
      <c r="G1229" s="13">
        <f t="shared" si="59"/>
        <v>6.1005613305613311</v>
      </c>
      <c r="H1229" s="21">
        <v>43343</v>
      </c>
      <c r="I1229" s="22">
        <v>18</v>
      </c>
      <c r="J1229" s="13">
        <f t="shared" si="58"/>
        <v>15.700498960498964</v>
      </c>
      <c r="K1229" s="13">
        <f t="shared" si="58"/>
        <v>6.1005613305613311</v>
      </c>
    </row>
    <row r="1230" spans="1:14">
      <c r="A1230" s="21">
        <v>43343</v>
      </c>
      <c r="B1230" s="22">
        <v>19</v>
      </c>
      <c r="C1230" s="41">
        <v>61.165199999999999</v>
      </c>
      <c r="D1230" s="41">
        <v>25.337399999999999</v>
      </c>
      <c r="E1230" s="34">
        <f>VLOOKUP(A1230,[1]GAS!$A$2:$B$215,2,FALSE)</f>
        <v>4.8099999999999996</v>
      </c>
      <c r="F1230" s="13">
        <f t="shared" si="57"/>
        <v>12.716257796257796</v>
      </c>
      <c r="G1230" s="13">
        <f t="shared" si="59"/>
        <v>5.2676507276507278</v>
      </c>
      <c r="H1230" s="21">
        <v>43343</v>
      </c>
      <c r="I1230" s="22">
        <v>19</v>
      </c>
      <c r="J1230" s="13">
        <f t="shared" si="58"/>
        <v>12.716257796257796</v>
      </c>
      <c r="K1230" s="13">
        <f t="shared" si="58"/>
        <v>5.2676507276507278</v>
      </c>
    </row>
    <row r="1231" spans="1:14">
      <c r="A1231" s="21">
        <v>43343</v>
      </c>
      <c r="B1231" s="22">
        <v>20</v>
      </c>
      <c r="C1231" s="41">
        <v>68.847700000000003</v>
      </c>
      <c r="D1231" s="41">
        <v>27.7453</v>
      </c>
      <c r="E1231" s="34">
        <f>VLOOKUP(A1231,[1]GAS!$A$2:$B$215,2,FALSE)</f>
        <v>4.8099999999999996</v>
      </c>
      <c r="F1231" s="13">
        <f t="shared" si="57"/>
        <v>14.313451143451145</v>
      </c>
      <c r="G1231" s="13">
        <f t="shared" si="59"/>
        <v>5.7682536382536389</v>
      </c>
      <c r="H1231" s="21">
        <v>43343</v>
      </c>
      <c r="I1231" s="22">
        <v>20</v>
      </c>
      <c r="J1231" s="13">
        <f t="shared" si="58"/>
        <v>14.313451143451145</v>
      </c>
      <c r="K1231" s="13">
        <f t="shared" si="58"/>
        <v>5.7682536382536389</v>
      </c>
    </row>
    <row r="1232" spans="1:14">
      <c r="A1232" s="21">
        <v>43343</v>
      </c>
      <c r="B1232" s="22">
        <v>21</v>
      </c>
      <c r="C1232" s="41">
        <v>59.700099999999999</v>
      </c>
      <c r="D1232" s="41">
        <v>25.935500000000001</v>
      </c>
      <c r="E1232" s="34">
        <f>VLOOKUP(A1232,[1]GAS!$A$2:$B$215,2,FALSE)</f>
        <v>4.8099999999999996</v>
      </c>
      <c r="F1232" s="13">
        <f t="shared" si="57"/>
        <v>12.411663201663202</v>
      </c>
      <c r="G1232" s="13">
        <f t="shared" si="59"/>
        <v>5.3919958419958425</v>
      </c>
      <c r="H1232" s="21">
        <v>43343</v>
      </c>
      <c r="I1232" s="22">
        <v>21</v>
      </c>
      <c r="J1232" s="13">
        <f t="shared" si="58"/>
        <v>12.411663201663202</v>
      </c>
      <c r="K1232" s="13">
        <f t="shared" si="58"/>
        <v>5.3919958419958425</v>
      </c>
    </row>
    <row r="1233" spans="1:14">
      <c r="A1233" s="21">
        <v>43344</v>
      </c>
      <c r="B1233" s="22">
        <v>12</v>
      </c>
      <c r="C1233" s="41">
        <v>24</v>
      </c>
      <c r="D1233" s="41">
        <v>18.104199999999999</v>
      </c>
      <c r="E1233" s="34">
        <f>VLOOKUP(A1233,[1]GAS!$A$2:$B$215,2,FALSE)</f>
        <v>4.25</v>
      </c>
      <c r="F1233" s="13">
        <f t="shared" si="57"/>
        <v>5.6470588235294121</v>
      </c>
      <c r="G1233" s="13">
        <f t="shared" si="59"/>
        <v>4.2598117647058817</v>
      </c>
      <c r="H1233" s="21">
        <v>43344</v>
      </c>
      <c r="I1233" s="22">
        <v>12</v>
      </c>
      <c r="J1233" s="13">
        <f t="shared" si="58"/>
        <v>5.6470588235294121</v>
      </c>
      <c r="K1233" s="13">
        <f t="shared" si="58"/>
        <v>4.2598117647058817</v>
      </c>
      <c r="L1233" s="20">
        <f>MAX(AVERAGE(C1235:C1238),AVERAGE(C1236:C1239),AVERAGE(C1237:C1240),AVERAGE(C1238:C1241),AVERAGE(C1239:C1242))</f>
        <v>60.31712499999999</v>
      </c>
      <c r="M1233" s="20"/>
      <c r="N1233" s="20">
        <f>MAX(AVERAGE(D1235:D1238),AVERAGE(D1236:D1239),AVERAGE(D1237:D1240),AVERAGE(D1238:D1241),AVERAGE(D1239:D1242))</f>
        <v>28.550800000000002</v>
      </c>
    </row>
    <row r="1234" spans="1:14">
      <c r="A1234" s="21">
        <v>43344</v>
      </c>
      <c r="B1234" s="22">
        <v>13</v>
      </c>
      <c r="C1234" s="41">
        <v>26.259599999999999</v>
      </c>
      <c r="D1234" s="41">
        <v>20.260999999999999</v>
      </c>
      <c r="E1234" s="34">
        <f>VLOOKUP(A1234,[1]GAS!$A$2:$B$215,2,FALSE)</f>
        <v>4.25</v>
      </c>
      <c r="F1234" s="13">
        <f t="shared" si="57"/>
        <v>6.1787294117647056</v>
      </c>
      <c r="G1234" s="13">
        <f t="shared" si="59"/>
        <v>4.7672941176470589</v>
      </c>
      <c r="H1234" s="21">
        <v>43344</v>
      </c>
      <c r="I1234" s="22">
        <v>13</v>
      </c>
      <c r="J1234" s="13">
        <f t="shared" si="58"/>
        <v>6.1787294117647056</v>
      </c>
      <c r="K1234" s="13">
        <f t="shared" si="58"/>
        <v>4.7672941176470589</v>
      </c>
    </row>
    <row r="1235" spans="1:14">
      <c r="A1235" s="21">
        <v>43344</v>
      </c>
      <c r="B1235" s="22">
        <v>14</v>
      </c>
      <c r="C1235" s="41">
        <v>30.291899999999998</v>
      </c>
      <c r="D1235" s="41">
        <v>21.0672</v>
      </c>
      <c r="E1235" s="34">
        <f>VLOOKUP(A1235,[1]GAS!$A$2:$B$215,2,FALSE)</f>
        <v>4.25</v>
      </c>
      <c r="F1235" s="13">
        <f t="shared" si="57"/>
        <v>7.1275058823529411</v>
      </c>
      <c r="G1235" s="13">
        <f t="shared" si="59"/>
        <v>4.9569882352941175</v>
      </c>
      <c r="H1235" s="21">
        <v>43344</v>
      </c>
      <c r="I1235" s="22">
        <v>14</v>
      </c>
      <c r="J1235" s="13">
        <f t="shared" si="58"/>
        <v>7.1275058823529411</v>
      </c>
      <c r="K1235" s="13">
        <f t="shared" si="58"/>
        <v>4.9569882352941175</v>
      </c>
    </row>
    <row r="1236" spans="1:14">
      <c r="A1236" s="21">
        <v>43344</v>
      </c>
      <c r="B1236" s="22">
        <v>15</v>
      </c>
      <c r="C1236" s="41">
        <v>32.171700000000001</v>
      </c>
      <c r="D1236" s="41">
        <v>20.417999999999999</v>
      </c>
      <c r="E1236" s="34">
        <f>VLOOKUP(A1236,[1]GAS!$A$2:$B$215,2,FALSE)</f>
        <v>4.25</v>
      </c>
      <c r="F1236" s="13">
        <f t="shared" si="57"/>
        <v>7.5698117647058822</v>
      </c>
      <c r="G1236" s="13">
        <f t="shared" si="59"/>
        <v>4.8042352941176469</v>
      </c>
      <c r="H1236" s="21">
        <v>43344</v>
      </c>
      <c r="I1236" s="22">
        <v>15</v>
      </c>
      <c r="J1236" s="13">
        <f t="shared" si="58"/>
        <v>7.5698117647058822</v>
      </c>
      <c r="K1236" s="13">
        <f t="shared" si="58"/>
        <v>4.8042352941176469</v>
      </c>
    </row>
    <row r="1237" spans="1:14">
      <c r="A1237" s="21">
        <v>43344</v>
      </c>
      <c r="B1237" s="22">
        <v>16</v>
      </c>
      <c r="C1237" s="41">
        <v>34.985500000000002</v>
      </c>
      <c r="D1237" s="41">
        <v>20.901900000000001</v>
      </c>
      <c r="E1237" s="34">
        <f>VLOOKUP(A1237,[1]GAS!$A$2:$B$215,2,FALSE)</f>
        <v>4.25</v>
      </c>
      <c r="F1237" s="13">
        <f t="shared" si="57"/>
        <v>8.2318823529411773</v>
      </c>
      <c r="G1237" s="13">
        <f t="shared" si="59"/>
        <v>4.9180941176470592</v>
      </c>
      <c r="H1237" s="21">
        <v>43344</v>
      </c>
      <c r="I1237" s="22">
        <v>16</v>
      </c>
      <c r="J1237" s="13">
        <f t="shared" si="58"/>
        <v>8.2318823529411773</v>
      </c>
      <c r="K1237" s="13">
        <f t="shared" si="58"/>
        <v>4.9180941176470592</v>
      </c>
    </row>
    <row r="1238" spans="1:14">
      <c r="A1238" s="21">
        <v>43344</v>
      </c>
      <c r="B1238" s="22">
        <v>17</v>
      </c>
      <c r="C1238" s="41">
        <v>38.802300000000002</v>
      </c>
      <c r="D1238" s="41">
        <v>22.618099999999998</v>
      </c>
      <c r="E1238" s="34">
        <f>VLOOKUP(A1238,[1]GAS!$A$2:$B$215,2,FALSE)</f>
        <v>4.25</v>
      </c>
      <c r="F1238" s="13">
        <f t="shared" si="57"/>
        <v>9.1299529411764713</v>
      </c>
      <c r="G1238" s="13">
        <f t="shared" si="59"/>
        <v>5.321905882352941</v>
      </c>
      <c r="H1238" s="21">
        <v>43344</v>
      </c>
      <c r="I1238" s="22">
        <v>17</v>
      </c>
      <c r="J1238" s="13">
        <f t="shared" si="58"/>
        <v>9.1299529411764713</v>
      </c>
      <c r="K1238" s="13">
        <f t="shared" si="58"/>
        <v>5.321905882352941</v>
      </c>
    </row>
    <row r="1239" spans="1:14">
      <c r="A1239" s="21">
        <v>43344</v>
      </c>
      <c r="B1239" s="22">
        <v>18</v>
      </c>
      <c r="C1239" s="41">
        <v>44.0246</v>
      </c>
      <c r="D1239" s="41">
        <v>24.5806</v>
      </c>
      <c r="E1239" s="34">
        <f>VLOOKUP(A1239,[1]GAS!$A$2:$B$215,2,FALSE)</f>
        <v>4.25</v>
      </c>
      <c r="F1239" s="13">
        <f t="shared" si="57"/>
        <v>10.358729411764706</v>
      </c>
      <c r="G1239" s="13">
        <f t="shared" si="59"/>
        <v>5.7836705882352941</v>
      </c>
      <c r="H1239" s="21">
        <v>43344</v>
      </c>
      <c r="I1239" s="22">
        <v>18</v>
      </c>
      <c r="J1239" s="13">
        <f t="shared" si="58"/>
        <v>10.358729411764706</v>
      </c>
      <c r="K1239" s="13">
        <f t="shared" si="58"/>
        <v>5.7836705882352941</v>
      </c>
    </row>
    <row r="1240" spans="1:14">
      <c r="A1240" s="21">
        <v>43344</v>
      </c>
      <c r="B1240" s="22">
        <v>19</v>
      </c>
      <c r="C1240" s="41">
        <v>65.148899999999998</v>
      </c>
      <c r="D1240" s="41">
        <v>34.881900000000002</v>
      </c>
      <c r="E1240" s="34">
        <f>VLOOKUP(A1240,[1]GAS!$A$2:$B$215,2,FALSE)</f>
        <v>4.25</v>
      </c>
      <c r="F1240" s="13">
        <f t="shared" si="57"/>
        <v>15.329152941176471</v>
      </c>
      <c r="G1240" s="13">
        <f t="shared" si="59"/>
        <v>8.2075058823529421</v>
      </c>
      <c r="H1240" s="21">
        <v>43344</v>
      </c>
      <c r="I1240" s="22">
        <v>19</v>
      </c>
      <c r="J1240" s="13">
        <f t="shared" si="58"/>
        <v>15.329152941176471</v>
      </c>
      <c r="K1240" s="13">
        <f t="shared" si="58"/>
        <v>8.2075058823529421</v>
      </c>
    </row>
    <row r="1241" spans="1:14">
      <c r="A1241" s="21">
        <v>43344</v>
      </c>
      <c r="B1241" s="22">
        <v>20</v>
      </c>
      <c r="C1241" s="41">
        <v>73.380499999999998</v>
      </c>
      <c r="D1241" s="41">
        <v>28.526499999999999</v>
      </c>
      <c r="E1241" s="34">
        <f>VLOOKUP(A1241,[1]GAS!$A$2:$B$215,2,FALSE)</f>
        <v>4.25</v>
      </c>
      <c r="F1241" s="13">
        <f t="shared" si="57"/>
        <v>17.265999999999998</v>
      </c>
      <c r="G1241" s="13">
        <f t="shared" si="59"/>
        <v>6.7121176470588235</v>
      </c>
      <c r="H1241" s="21">
        <v>43344</v>
      </c>
      <c r="I1241" s="22">
        <v>20</v>
      </c>
      <c r="J1241" s="13">
        <f t="shared" si="58"/>
        <v>17.265999999999998</v>
      </c>
      <c r="K1241" s="13">
        <f t="shared" si="58"/>
        <v>6.7121176470588235</v>
      </c>
    </row>
    <row r="1242" spans="1:14">
      <c r="A1242" s="21">
        <v>43344</v>
      </c>
      <c r="B1242" s="22">
        <v>21</v>
      </c>
      <c r="C1242" s="41">
        <v>58.714500000000001</v>
      </c>
      <c r="D1242" s="41">
        <v>26.214200000000002</v>
      </c>
      <c r="E1242" s="34">
        <f>VLOOKUP(A1242,[1]GAS!$A$2:$B$215,2,FALSE)</f>
        <v>4.25</v>
      </c>
      <c r="F1242" s="13">
        <f t="shared" si="57"/>
        <v>13.815176470588236</v>
      </c>
      <c r="G1242" s="13">
        <f t="shared" si="59"/>
        <v>6.1680470588235297</v>
      </c>
      <c r="H1242" s="21">
        <v>43344</v>
      </c>
      <c r="I1242" s="22">
        <v>21</v>
      </c>
      <c r="J1242" s="13">
        <f t="shared" si="58"/>
        <v>13.815176470588236</v>
      </c>
      <c r="K1242" s="13">
        <f t="shared" si="58"/>
        <v>6.1680470588235297</v>
      </c>
    </row>
    <row r="1243" spans="1:14">
      <c r="A1243" s="21">
        <v>43345</v>
      </c>
      <c r="B1243" s="22">
        <v>12</v>
      </c>
      <c r="C1243" s="41">
        <v>21.651900000000001</v>
      </c>
      <c r="D1243" s="41">
        <v>19.664999999999999</v>
      </c>
      <c r="E1243" s="34">
        <f>VLOOKUP(A1243,[1]GAS!$A$2:$B$215,2,FALSE)</f>
        <v>4.25</v>
      </c>
      <c r="F1243" s="13">
        <f t="shared" si="57"/>
        <v>5.0945647058823536</v>
      </c>
      <c r="G1243" s="13">
        <f t="shared" si="59"/>
        <v>4.6270588235294117</v>
      </c>
      <c r="H1243" s="21">
        <v>43345</v>
      </c>
      <c r="I1243" s="22">
        <v>12</v>
      </c>
      <c r="J1243" s="13">
        <f t="shared" si="58"/>
        <v>5.0945647058823536</v>
      </c>
      <c r="K1243" s="13">
        <f t="shared" si="58"/>
        <v>4.6270588235294117</v>
      </c>
      <c r="L1243" s="20">
        <f>MAX(AVERAGE(C1245:C1248),AVERAGE(C1246:C1249),AVERAGE(C1247:C1250),AVERAGE(C1248:C1251),AVERAGE(C1249:C1252))</f>
        <v>62.306350000000002</v>
      </c>
      <c r="M1243" s="20"/>
      <c r="N1243" s="20">
        <f>MAX(AVERAGE(D1245:D1248),AVERAGE(D1246:D1249),AVERAGE(D1247:D1250),AVERAGE(D1248:D1251),AVERAGE(D1249:D1252))</f>
        <v>27.998350000000002</v>
      </c>
    </row>
    <row r="1244" spans="1:14">
      <c r="A1244" s="21">
        <v>43345</v>
      </c>
      <c r="B1244" s="22">
        <v>13</v>
      </c>
      <c r="C1244" s="41">
        <v>25.2074</v>
      </c>
      <c r="D1244" s="41">
        <v>20.948399999999999</v>
      </c>
      <c r="E1244" s="34">
        <f>VLOOKUP(A1244,[1]GAS!$A$2:$B$215,2,FALSE)</f>
        <v>4.25</v>
      </c>
      <c r="F1244" s="13">
        <f t="shared" si="57"/>
        <v>5.931152941176471</v>
      </c>
      <c r="G1244" s="13">
        <f t="shared" si="59"/>
        <v>4.9290352941176465</v>
      </c>
      <c r="H1244" s="21">
        <v>43345</v>
      </c>
      <c r="I1244" s="22">
        <v>13</v>
      </c>
      <c r="J1244" s="13">
        <f t="shared" si="58"/>
        <v>5.931152941176471</v>
      </c>
      <c r="K1244" s="13">
        <f t="shared" si="58"/>
        <v>4.9290352941176465</v>
      </c>
    </row>
    <row r="1245" spans="1:14">
      <c r="A1245" s="21">
        <v>43345</v>
      </c>
      <c r="B1245" s="22">
        <v>14</v>
      </c>
      <c r="C1245" s="41">
        <v>28.2727</v>
      </c>
      <c r="D1245" s="41">
        <v>22.9971</v>
      </c>
      <c r="E1245" s="34">
        <f>VLOOKUP(A1245,[1]GAS!$A$2:$B$215,2,FALSE)</f>
        <v>4.25</v>
      </c>
      <c r="F1245" s="13">
        <f t="shared" si="57"/>
        <v>6.6524000000000001</v>
      </c>
      <c r="G1245" s="13">
        <f t="shared" si="59"/>
        <v>5.4110823529411762</v>
      </c>
      <c r="H1245" s="21">
        <v>43345</v>
      </c>
      <c r="I1245" s="22">
        <v>14</v>
      </c>
      <c r="J1245" s="13">
        <f t="shared" si="58"/>
        <v>6.6524000000000001</v>
      </c>
      <c r="K1245" s="13">
        <f t="shared" si="58"/>
        <v>5.4110823529411762</v>
      </c>
    </row>
    <row r="1246" spans="1:14">
      <c r="A1246" s="21">
        <v>43345</v>
      </c>
      <c r="B1246" s="22">
        <v>15</v>
      </c>
      <c r="C1246" s="41">
        <v>30.588000000000001</v>
      </c>
      <c r="D1246" s="41">
        <v>23.5625</v>
      </c>
      <c r="E1246" s="34">
        <f>VLOOKUP(A1246,[1]GAS!$A$2:$B$215,2,FALSE)</f>
        <v>4.25</v>
      </c>
      <c r="F1246" s="13">
        <f t="shared" si="57"/>
        <v>7.1971764705882357</v>
      </c>
      <c r="G1246" s="13">
        <f t="shared" si="59"/>
        <v>5.5441176470588234</v>
      </c>
      <c r="H1246" s="21">
        <v>43345</v>
      </c>
      <c r="I1246" s="22">
        <v>15</v>
      </c>
      <c r="J1246" s="13">
        <f t="shared" si="58"/>
        <v>7.1971764705882357</v>
      </c>
      <c r="K1246" s="13">
        <f t="shared" si="58"/>
        <v>5.5441176470588234</v>
      </c>
    </row>
    <row r="1247" spans="1:14">
      <c r="A1247" s="21">
        <v>43345</v>
      </c>
      <c r="B1247" s="22">
        <v>16</v>
      </c>
      <c r="C1247" s="41">
        <v>33.390599999999999</v>
      </c>
      <c r="D1247" s="41">
        <v>27.415299999999998</v>
      </c>
      <c r="E1247" s="34">
        <f>VLOOKUP(A1247,[1]GAS!$A$2:$B$215,2,FALSE)</f>
        <v>4.25</v>
      </c>
      <c r="F1247" s="13">
        <f t="shared" si="57"/>
        <v>7.8566117647058817</v>
      </c>
      <c r="G1247" s="13">
        <f t="shared" si="59"/>
        <v>6.4506588235294116</v>
      </c>
      <c r="H1247" s="21">
        <v>43345</v>
      </c>
      <c r="I1247" s="22">
        <v>16</v>
      </c>
      <c r="J1247" s="13">
        <f t="shared" si="58"/>
        <v>7.8566117647058817</v>
      </c>
      <c r="K1247" s="13">
        <f t="shared" si="58"/>
        <v>6.4506588235294116</v>
      </c>
    </row>
    <row r="1248" spans="1:14">
      <c r="A1248" s="21">
        <v>43345</v>
      </c>
      <c r="B1248" s="22">
        <v>17</v>
      </c>
      <c r="C1248" s="41">
        <v>36.577399999999997</v>
      </c>
      <c r="D1248" s="41">
        <v>27.585699999999999</v>
      </c>
      <c r="E1248" s="34">
        <f>VLOOKUP(A1248,[1]GAS!$A$2:$B$215,2,FALSE)</f>
        <v>4.25</v>
      </c>
      <c r="F1248" s="13">
        <f t="shared" si="57"/>
        <v>8.6064470588235285</v>
      </c>
      <c r="G1248" s="13">
        <f t="shared" si="59"/>
        <v>6.4907529411764706</v>
      </c>
      <c r="H1248" s="21">
        <v>43345</v>
      </c>
      <c r="I1248" s="22">
        <v>17</v>
      </c>
      <c r="J1248" s="13">
        <f t="shared" si="58"/>
        <v>8.6064470588235285</v>
      </c>
      <c r="K1248" s="13">
        <f t="shared" si="58"/>
        <v>6.4907529411764706</v>
      </c>
    </row>
    <row r="1249" spans="1:14">
      <c r="A1249" s="21">
        <v>43345</v>
      </c>
      <c r="B1249" s="22">
        <v>18</v>
      </c>
      <c r="C1249" s="41">
        <v>43.847099999999998</v>
      </c>
      <c r="D1249" s="41">
        <v>27.631699999999999</v>
      </c>
      <c r="E1249" s="34">
        <f>VLOOKUP(A1249,[1]GAS!$A$2:$B$215,2,FALSE)</f>
        <v>4.25</v>
      </c>
      <c r="F1249" s="13">
        <f t="shared" si="57"/>
        <v>10.316964705882352</v>
      </c>
      <c r="G1249" s="13">
        <f t="shared" si="59"/>
        <v>6.5015764705882351</v>
      </c>
      <c r="H1249" s="21">
        <v>43345</v>
      </c>
      <c r="I1249" s="22">
        <v>18</v>
      </c>
      <c r="J1249" s="13">
        <f t="shared" si="58"/>
        <v>10.316964705882352</v>
      </c>
      <c r="K1249" s="13">
        <f t="shared" si="58"/>
        <v>6.5015764705882351</v>
      </c>
    </row>
    <row r="1250" spans="1:14">
      <c r="A1250" s="21">
        <v>43345</v>
      </c>
      <c r="B1250" s="22">
        <v>19</v>
      </c>
      <c r="C1250" s="41">
        <v>69.687700000000007</v>
      </c>
      <c r="D1250" s="41">
        <v>29.360700000000001</v>
      </c>
      <c r="E1250" s="34">
        <f>VLOOKUP(A1250,[1]GAS!$A$2:$B$215,2,FALSE)</f>
        <v>4.25</v>
      </c>
      <c r="F1250" s="13">
        <f t="shared" si="57"/>
        <v>16.397105882352943</v>
      </c>
      <c r="G1250" s="13">
        <f t="shared" si="59"/>
        <v>6.9084000000000003</v>
      </c>
      <c r="H1250" s="21">
        <v>43345</v>
      </c>
      <c r="I1250" s="22">
        <v>19</v>
      </c>
      <c r="J1250" s="13">
        <f t="shared" si="58"/>
        <v>16.397105882352943</v>
      </c>
      <c r="K1250" s="13">
        <f t="shared" si="58"/>
        <v>6.9084000000000003</v>
      </c>
    </row>
    <row r="1251" spans="1:14">
      <c r="A1251" s="21">
        <v>43345</v>
      </c>
      <c r="B1251" s="22">
        <v>20</v>
      </c>
      <c r="C1251" s="41">
        <v>72.177800000000005</v>
      </c>
      <c r="D1251" s="41">
        <v>26.1569</v>
      </c>
      <c r="E1251" s="34">
        <f>VLOOKUP(A1251,[1]GAS!$A$2:$B$215,2,FALSE)</f>
        <v>4.25</v>
      </c>
      <c r="F1251" s="13">
        <f t="shared" si="57"/>
        <v>16.983011764705882</v>
      </c>
      <c r="G1251" s="13">
        <f t="shared" si="59"/>
        <v>6.1545647058823532</v>
      </c>
      <c r="H1251" s="21">
        <v>43345</v>
      </c>
      <c r="I1251" s="22">
        <v>20</v>
      </c>
      <c r="J1251" s="13">
        <f t="shared" si="58"/>
        <v>16.983011764705882</v>
      </c>
      <c r="K1251" s="13">
        <f t="shared" si="58"/>
        <v>6.1545647058823532</v>
      </c>
    </row>
    <row r="1252" spans="1:14">
      <c r="A1252" s="21">
        <v>43345</v>
      </c>
      <c r="B1252" s="22">
        <v>21</v>
      </c>
      <c r="C1252" s="41">
        <v>63.512799999999999</v>
      </c>
      <c r="D1252" s="41">
        <v>23.545300000000001</v>
      </c>
      <c r="E1252" s="34">
        <f>VLOOKUP(A1252,[1]GAS!$A$2:$B$215,2,FALSE)</f>
        <v>4.25</v>
      </c>
      <c r="F1252" s="13">
        <f t="shared" si="57"/>
        <v>14.944188235294117</v>
      </c>
      <c r="G1252" s="13">
        <f t="shared" si="59"/>
        <v>5.5400705882352943</v>
      </c>
      <c r="H1252" s="21">
        <v>43345</v>
      </c>
      <c r="I1252" s="22">
        <v>21</v>
      </c>
      <c r="J1252" s="13">
        <f t="shared" si="58"/>
        <v>14.944188235294117</v>
      </c>
      <c r="K1252" s="13">
        <f t="shared" si="58"/>
        <v>5.5400705882352943</v>
      </c>
    </row>
    <row r="1253" spans="1:14">
      <c r="A1253" s="21">
        <v>43346</v>
      </c>
      <c r="B1253" s="22">
        <v>12</v>
      </c>
      <c r="C1253" s="41">
        <v>24.039400000000001</v>
      </c>
      <c r="D1253" s="41">
        <v>21.206</v>
      </c>
      <c r="E1253" s="34">
        <f>VLOOKUP(A1253,[1]GAS!$A$2:$B$215,2,FALSE)</f>
        <v>4.25</v>
      </c>
      <c r="F1253" s="13">
        <f t="shared" si="57"/>
        <v>5.6563294117647063</v>
      </c>
      <c r="G1253" s="13">
        <f t="shared" si="59"/>
        <v>4.9896470588235289</v>
      </c>
      <c r="H1253" s="21">
        <v>43346</v>
      </c>
      <c r="I1253" s="22">
        <v>12</v>
      </c>
      <c r="J1253" s="13">
        <f t="shared" si="58"/>
        <v>5.6563294117647063</v>
      </c>
      <c r="K1253" s="13">
        <f t="shared" si="58"/>
        <v>4.9896470588235289</v>
      </c>
      <c r="L1253" s="20">
        <f>MAX(AVERAGE(C1255:C1258),AVERAGE(C1256:C1259),AVERAGE(C1257:C1260),AVERAGE(C1258:C1261),AVERAGE(C1259:C1262))</f>
        <v>61.733950000000007</v>
      </c>
      <c r="M1253" s="20"/>
      <c r="N1253" s="20">
        <f>MAX(AVERAGE(D1255:D1258),AVERAGE(D1256:D1259),AVERAGE(D1257:D1260),AVERAGE(D1258:D1261),AVERAGE(D1259:D1262))</f>
        <v>37.789200000000001</v>
      </c>
    </row>
    <row r="1254" spans="1:14">
      <c r="A1254" s="21">
        <v>43346</v>
      </c>
      <c r="B1254" s="22">
        <v>13</v>
      </c>
      <c r="C1254" s="41">
        <v>26.6206</v>
      </c>
      <c r="D1254" s="41">
        <v>21.428799999999999</v>
      </c>
      <c r="E1254" s="34">
        <f>VLOOKUP(A1254,[1]GAS!$A$2:$B$215,2,FALSE)</f>
        <v>4.25</v>
      </c>
      <c r="F1254" s="13">
        <f t="shared" si="57"/>
        <v>6.2636705882352937</v>
      </c>
      <c r="G1254" s="13">
        <f t="shared" si="59"/>
        <v>5.0420705882352941</v>
      </c>
      <c r="H1254" s="21">
        <v>43346</v>
      </c>
      <c r="I1254" s="22">
        <v>13</v>
      </c>
      <c r="J1254" s="13">
        <f t="shared" si="58"/>
        <v>6.2636705882352937</v>
      </c>
      <c r="K1254" s="13">
        <f t="shared" si="58"/>
        <v>5.0420705882352941</v>
      </c>
    </row>
    <row r="1255" spans="1:14">
      <c r="A1255" s="21">
        <v>43346</v>
      </c>
      <c r="B1255" s="22">
        <v>14</v>
      </c>
      <c r="C1255" s="41">
        <v>31.442299999999999</v>
      </c>
      <c r="D1255" s="41">
        <v>29.027699999999999</v>
      </c>
      <c r="E1255" s="34">
        <f>VLOOKUP(A1255,[1]GAS!$A$2:$B$215,2,FALSE)</f>
        <v>4.25</v>
      </c>
      <c r="F1255" s="13">
        <f t="shared" si="57"/>
        <v>7.3981882352941177</v>
      </c>
      <c r="G1255" s="13">
        <f t="shared" si="59"/>
        <v>6.8300470588235296</v>
      </c>
      <c r="H1255" s="21">
        <v>43346</v>
      </c>
      <c r="I1255" s="22">
        <v>14</v>
      </c>
      <c r="J1255" s="13">
        <f t="shared" si="58"/>
        <v>7.3981882352941177</v>
      </c>
      <c r="K1255" s="13">
        <f t="shared" si="58"/>
        <v>6.8300470588235296</v>
      </c>
    </row>
    <row r="1256" spans="1:14">
      <c r="A1256" s="21">
        <v>43346</v>
      </c>
      <c r="B1256" s="22">
        <v>15</v>
      </c>
      <c r="C1256" s="41">
        <v>32.442300000000003</v>
      </c>
      <c r="D1256" s="41">
        <v>39.5869</v>
      </c>
      <c r="E1256" s="34">
        <f>VLOOKUP(A1256,[1]GAS!$A$2:$B$215,2,FALSE)</f>
        <v>4.25</v>
      </c>
      <c r="F1256" s="13">
        <f t="shared" si="57"/>
        <v>7.6334823529411775</v>
      </c>
      <c r="G1256" s="13">
        <f t="shared" si="59"/>
        <v>9.3145647058823524</v>
      </c>
      <c r="H1256" s="21">
        <v>43346</v>
      </c>
      <c r="I1256" s="22">
        <v>15</v>
      </c>
      <c r="J1256" s="13">
        <f t="shared" si="58"/>
        <v>7.6334823529411775</v>
      </c>
      <c r="K1256" s="13">
        <f t="shared" si="58"/>
        <v>9.3145647058823524</v>
      </c>
    </row>
    <row r="1257" spans="1:14">
      <c r="A1257" s="21">
        <v>43346</v>
      </c>
      <c r="B1257" s="22">
        <v>16</v>
      </c>
      <c r="C1257" s="41">
        <v>39.4602</v>
      </c>
      <c r="D1257" s="41">
        <v>38.673099999999998</v>
      </c>
      <c r="E1257" s="34">
        <f>VLOOKUP(A1257,[1]GAS!$A$2:$B$215,2,FALSE)</f>
        <v>4.25</v>
      </c>
      <c r="F1257" s="13">
        <f t="shared" si="57"/>
        <v>9.2847529411764711</v>
      </c>
      <c r="G1257" s="13">
        <f t="shared" si="59"/>
        <v>9.0995529411764693</v>
      </c>
      <c r="H1257" s="21">
        <v>43346</v>
      </c>
      <c r="I1257" s="22">
        <v>16</v>
      </c>
      <c r="J1257" s="13">
        <f t="shared" si="58"/>
        <v>9.2847529411764711</v>
      </c>
      <c r="K1257" s="13">
        <f t="shared" si="58"/>
        <v>9.0995529411764693</v>
      </c>
    </row>
    <row r="1258" spans="1:14">
      <c r="A1258" s="21">
        <v>43346</v>
      </c>
      <c r="B1258" s="22">
        <v>17</v>
      </c>
      <c r="C1258" s="41">
        <v>47.1524</v>
      </c>
      <c r="D1258" s="41">
        <v>39.798999999999999</v>
      </c>
      <c r="E1258" s="34">
        <f>VLOOKUP(A1258,[1]GAS!$A$2:$B$215,2,FALSE)</f>
        <v>4.25</v>
      </c>
      <c r="F1258" s="13">
        <f t="shared" si="57"/>
        <v>11.094682352941177</v>
      </c>
      <c r="G1258" s="13">
        <f t="shared" si="59"/>
        <v>9.3644705882352941</v>
      </c>
      <c r="H1258" s="21">
        <v>43346</v>
      </c>
      <c r="I1258" s="22">
        <v>17</v>
      </c>
      <c r="J1258" s="13">
        <f t="shared" si="58"/>
        <v>11.094682352941177</v>
      </c>
      <c r="K1258" s="13">
        <f t="shared" si="58"/>
        <v>9.3644705882352941</v>
      </c>
    </row>
    <row r="1259" spans="1:14">
      <c r="A1259" s="21">
        <v>43346</v>
      </c>
      <c r="B1259" s="22">
        <v>18</v>
      </c>
      <c r="C1259" s="41">
        <v>54.426900000000003</v>
      </c>
      <c r="D1259" s="41">
        <v>33.097799999999999</v>
      </c>
      <c r="E1259" s="34">
        <f>VLOOKUP(A1259,[1]GAS!$A$2:$B$215,2,FALSE)</f>
        <v>4.25</v>
      </c>
      <c r="F1259" s="13">
        <f t="shared" si="57"/>
        <v>12.806329411764708</v>
      </c>
      <c r="G1259" s="13">
        <f t="shared" si="59"/>
        <v>7.7877176470588232</v>
      </c>
      <c r="H1259" s="21">
        <v>43346</v>
      </c>
      <c r="I1259" s="22">
        <v>18</v>
      </c>
      <c r="J1259" s="13">
        <f t="shared" si="58"/>
        <v>12.806329411764708</v>
      </c>
      <c r="K1259" s="13">
        <f t="shared" si="58"/>
        <v>7.7877176470588232</v>
      </c>
    </row>
    <row r="1260" spans="1:14">
      <c r="A1260" s="21">
        <v>43346</v>
      </c>
      <c r="B1260" s="22">
        <v>19</v>
      </c>
      <c r="C1260" s="41">
        <v>73.052700000000002</v>
      </c>
      <c r="D1260" s="41">
        <v>32.856200000000001</v>
      </c>
      <c r="E1260" s="34">
        <f>VLOOKUP(A1260,[1]GAS!$A$2:$B$215,2,FALSE)</f>
        <v>4.25</v>
      </c>
      <c r="F1260" s="13">
        <f t="shared" si="57"/>
        <v>17.188870588235293</v>
      </c>
      <c r="G1260" s="13">
        <f t="shared" si="59"/>
        <v>7.7308705882352946</v>
      </c>
      <c r="H1260" s="21">
        <v>43346</v>
      </c>
      <c r="I1260" s="22">
        <v>19</v>
      </c>
      <c r="J1260" s="13">
        <f t="shared" si="58"/>
        <v>17.188870588235293</v>
      </c>
      <c r="K1260" s="13">
        <f t="shared" si="58"/>
        <v>7.7308705882352946</v>
      </c>
    </row>
    <row r="1261" spans="1:14">
      <c r="A1261" s="21">
        <v>43346</v>
      </c>
      <c r="B1261" s="22">
        <v>20</v>
      </c>
      <c r="C1261" s="41">
        <v>65.088700000000003</v>
      </c>
      <c r="D1261" s="41">
        <v>35.260300000000001</v>
      </c>
      <c r="E1261" s="34">
        <f>VLOOKUP(A1261,[1]GAS!$A$2:$B$215,2,FALSE)</f>
        <v>4.25</v>
      </c>
      <c r="F1261" s="13">
        <f t="shared" si="57"/>
        <v>15.314988235294118</v>
      </c>
      <c r="G1261" s="13">
        <f t="shared" si="59"/>
        <v>8.2965411764705888</v>
      </c>
      <c r="H1261" s="21">
        <v>43346</v>
      </c>
      <c r="I1261" s="22">
        <v>20</v>
      </c>
      <c r="J1261" s="13">
        <f t="shared" si="58"/>
        <v>15.314988235294118</v>
      </c>
      <c r="K1261" s="13">
        <f t="shared" si="58"/>
        <v>8.2965411764705888</v>
      </c>
    </row>
    <row r="1262" spans="1:14">
      <c r="A1262" s="21">
        <v>43346</v>
      </c>
      <c r="B1262" s="22">
        <v>21</v>
      </c>
      <c r="C1262" s="41">
        <v>54.3675</v>
      </c>
      <c r="D1262" s="41">
        <v>33.810600000000001</v>
      </c>
      <c r="E1262" s="34">
        <f>VLOOKUP(A1262,[1]GAS!$A$2:$B$215,2,FALSE)</f>
        <v>4.25</v>
      </c>
      <c r="F1262" s="13">
        <f t="shared" si="57"/>
        <v>12.792352941176471</v>
      </c>
      <c r="G1262" s="13">
        <f t="shared" si="59"/>
        <v>7.9554352941176472</v>
      </c>
      <c r="H1262" s="21">
        <v>43346</v>
      </c>
      <c r="I1262" s="22">
        <v>21</v>
      </c>
      <c r="J1262" s="13">
        <f t="shared" si="58"/>
        <v>12.792352941176471</v>
      </c>
      <c r="K1262" s="13">
        <f t="shared" si="58"/>
        <v>7.9554352941176472</v>
      </c>
    </row>
    <row r="1263" spans="1:14">
      <c r="A1263" s="21">
        <v>43347</v>
      </c>
      <c r="B1263" s="22">
        <v>12</v>
      </c>
      <c r="C1263" s="41">
        <v>48.462200000000003</v>
      </c>
      <c r="D1263" s="41">
        <v>128.61099999999999</v>
      </c>
      <c r="E1263" s="34">
        <f>VLOOKUP(A1263,[1]GAS!$A$2:$B$215,2,FALSE)</f>
        <v>4.25</v>
      </c>
      <c r="F1263" s="13">
        <f t="shared" si="57"/>
        <v>11.402870588235295</v>
      </c>
      <c r="G1263" s="13">
        <f t="shared" si="59"/>
        <v>30.26141176470588</v>
      </c>
      <c r="H1263" s="21">
        <v>43347</v>
      </c>
      <c r="I1263" s="22">
        <v>12</v>
      </c>
      <c r="J1263" s="13">
        <f t="shared" si="58"/>
        <v>11.402870588235295</v>
      </c>
      <c r="K1263" s="13">
        <f t="shared" si="58"/>
        <v>30.26141176470588</v>
      </c>
      <c r="L1263" s="20">
        <f>MAX(AVERAGE(C1265:C1268),AVERAGE(C1266:C1269),AVERAGE(C1267:C1270),AVERAGE(C1268:C1271),AVERAGE(C1269:C1272))</f>
        <v>67.079274999999996</v>
      </c>
      <c r="M1263" s="20"/>
      <c r="N1263" s="20">
        <f>MAX(AVERAGE(D1265:D1268),AVERAGE(D1266:D1269),AVERAGE(D1267:D1270),AVERAGE(D1268:D1271),AVERAGE(D1269:D1272))</f>
        <v>71.195450000000008</v>
      </c>
    </row>
    <row r="1264" spans="1:14">
      <c r="A1264" s="21">
        <v>43347</v>
      </c>
      <c r="B1264" s="22">
        <v>13</v>
      </c>
      <c r="C1264" s="41">
        <v>46.389200000000002</v>
      </c>
      <c r="D1264" s="41">
        <v>72.554100000000005</v>
      </c>
      <c r="E1264" s="34">
        <f>VLOOKUP(A1264,[1]GAS!$A$2:$B$215,2,FALSE)</f>
        <v>4.25</v>
      </c>
      <c r="F1264" s="13">
        <f t="shared" si="57"/>
        <v>10.915105882352941</v>
      </c>
      <c r="G1264" s="13">
        <f t="shared" si="59"/>
        <v>17.071552941176471</v>
      </c>
      <c r="H1264" s="21">
        <v>43347</v>
      </c>
      <c r="I1264" s="22">
        <v>13</v>
      </c>
      <c r="J1264" s="13">
        <f t="shared" si="58"/>
        <v>10.915105882352941</v>
      </c>
      <c r="K1264" s="13">
        <f t="shared" si="58"/>
        <v>17.071552941176471</v>
      </c>
    </row>
    <row r="1265" spans="1:14">
      <c r="A1265" s="21">
        <v>43347</v>
      </c>
      <c r="B1265" s="22">
        <v>14</v>
      </c>
      <c r="C1265" s="41">
        <v>55.521700000000003</v>
      </c>
      <c r="D1265" s="41">
        <v>73.430899999999994</v>
      </c>
      <c r="E1265" s="34">
        <f>VLOOKUP(A1265,[1]GAS!$A$2:$B$215,2,FALSE)</f>
        <v>4.25</v>
      </c>
      <c r="F1265" s="13">
        <f t="shared" si="57"/>
        <v>13.063929411764706</v>
      </c>
      <c r="G1265" s="13">
        <f t="shared" si="59"/>
        <v>17.27785882352941</v>
      </c>
      <c r="H1265" s="21">
        <v>43347</v>
      </c>
      <c r="I1265" s="22">
        <v>14</v>
      </c>
      <c r="J1265" s="13">
        <f t="shared" si="58"/>
        <v>13.063929411764706</v>
      </c>
      <c r="K1265" s="13">
        <f t="shared" si="58"/>
        <v>17.27785882352941</v>
      </c>
    </row>
    <row r="1266" spans="1:14">
      <c r="A1266" s="21">
        <v>43347</v>
      </c>
      <c r="B1266" s="22">
        <v>15</v>
      </c>
      <c r="C1266" s="41">
        <v>58.435899999999997</v>
      </c>
      <c r="D1266" s="41">
        <v>65.534199999999998</v>
      </c>
      <c r="E1266" s="34">
        <f>VLOOKUP(A1266,[1]GAS!$A$2:$B$215,2,FALSE)</f>
        <v>4.25</v>
      </c>
      <c r="F1266" s="13">
        <f t="shared" si="57"/>
        <v>13.749623529411764</v>
      </c>
      <c r="G1266" s="13">
        <f t="shared" si="59"/>
        <v>15.419811764705882</v>
      </c>
      <c r="H1266" s="21">
        <v>43347</v>
      </c>
      <c r="I1266" s="22">
        <v>15</v>
      </c>
      <c r="J1266" s="13">
        <f t="shared" si="58"/>
        <v>13.749623529411764</v>
      </c>
      <c r="K1266" s="13">
        <f t="shared" si="58"/>
        <v>15.419811764705882</v>
      </c>
    </row>
    <row r="1267" spans="1:14">
      <c r="A1267" s="21">
        <v>43347</v>
      </c>
      <c r="B1267" s="22">
        <v>16</v>
      </c>
      <c r="C1267" s="41">
        <v>59.255899999999997</v>
      </c>
      <c r="D1267" s="41">
        <v>77.970500000000001</v>
      </c>
      <c r="E1267" s="34">
        <f>VLOOKUP(A1267,[1]GAS!$A$2:$B$215,2,FALSE)</f>
        <v>4.25</v>
      </c>
      <c r="F1267" s="13">
        <f t="shared" si="57"/>
        <v>13.942564705882353</v>
      </c>
      <c r="G1267" s="13">
        <f t="shared" si="59"/>
        <v>18.346</v>
      </c>
      <c r="H1267" s="21">
        <v>43347</v>
      </c>
      <c r="I1267" s="22">
        <v>16</v>
      </c>
      <c r="J1267" s="13">
        <f t="shared" si="58"/>
        <v>13.942564705882353</v>
      </c>
      <c r="K1267" s="13">
        <f t="shared" si="58"/>
        <v>18.346</v>
      </c>
    </row>
    <row r="1268" spans="1:14">
      <c r="A1268" s="21">
        <v>43347</v>
      </c>
      <c r="B1268" s="22">
        <v>17</v>
      </c>
      <c r="C1268" s="41">
        <v>60.320300000000003</v>
      </c>
      <c r="D1268" s="41">
        <v>67.846199999999996</v>
      </c>
      <c r="E1268" s="34">
        <f>VLOOKUP(A1268,[1]GAS!$A$2:$B$215,2,FALSE)</f>
        <v>4.25</v>
      </c>
      <c r="F1268" s="13">
        <f t="shared" si="57"/>
        <v>14.193011764705883</v>
      </c>
      <c r="G1268" s="13">
        <f t="shared" si="59"/>
        <v>15.963811764705881</v>
      </c>
      <c r="H1268" s="21">
        <v>43347</v>
      </c>
      <c r="I1268" s="22">
        <v>17</v>
      </c>
      <c r="J1268" s="13">
        <f t="shared" si="58"/>
        <v>14.193011764705883</v>
      </c>
      <c r="K1268" s="13">
        <f t="shared" si="58"/>
        <v>15.963811764705881</v>
      </c>
    </row>
    <row r="1269" spans="1:14">
      <c r="A1269" s="21">
        <v>43347</v>
      </c>
      <c r="B1269" s="22">
        <v>18</v>
      </c>
      <c r="C1269" s="41">
        <v>62.518300000000004</v>
      </c>
      <c r="D1269" s="41">
        <v>64.778000000000006</v>
      </c>
      <c r="E1269" s="34">
        <f>VLOOKUP(A1269,[1]GAS!$A$2:$B$215,2,FALSE)</f>
        <v>4.25</v>
      </c>
      <c r="F1269" s="13">
        <f t="shared" si="57"/>
        <v>14.710188235294119</v>
      </c>
      <c r="G1269" s="13">
        <f t="shared" si="59"/>
        <v>15.241882352941177</v>
      </c>
      <c r="H1269" s="21">
        <v>43347</v>
      </c>
      <c r="I1269" s="22">
        <v>18</v>
      </c>
      <c r="J1269" s="13">
        <f t="shared" si="58"/>
        <v>14.710188235294119</v>
      </c>
      <c r="K1269" s="13">
        <f t="shared" si="58"/>
        <v>15.241882352941177</v>
      </c>
    </row>
    <row r="1270" spans="1:14">
      <c r="A1270" s="21">
        <v>43347</v>
      </c>
      <c r="B1270" s="22">
        <v>19</v>
      </c>
      <c r="C1270" s="41">
        <v>67.980999999999995</v>
      </c>
      <c r="D1270" s="41">
        <v>61.747999999999998</v>
      </c>
      <c r="E1270" s="34">
        <f>VLOOKUP(A1270,[1]GAS!$A$2:$B$215,2,FALSE)</f>
        <v>4.25</v>
      </c>
      <c r="F1270" s="13">
        <f t="shared" si="57"/>
        <v>15.995529411764705</v>
      </c>
      <c r="G1270" s="13">
        <f t="shared" si="59"/>
        <v>14.528941176470587</v>
      </c>
      <c r="H1270" s="21">
        <v>43347</v>
      </c>
      <c r="I1270" s="22">
        <v>19</v>
      </c>
      <c r="J1270" s="13">
        <f t="shared" si="58"/>
        <v>15.995529411764705</v>
      </c>
      <c r="K1270" s="13">
        <f t="shared" si="58"/>
        <v>14.528941176470587</v>
      </c>
    </row>
    <row r="1271" spans="1:14">
      <c r="A1271" s="21">
        <v>43347</v>
      </c>
      <c r="B1271" s="22">
        <v>20</v>
      </c>
      <c r="C1271" s="41">
        <v>77.497500000000002</v>
      </c>
      <c r="D1271" s="41">
        <v>64.266599999999997</v>
      </c>
      <c r="E1271" s="34">
        <f>VLOOKUP(A1271,[1]GAS!$A$2:$B$215,2,FALSE)</f>
        <v>4.25</v>
      </c>
      <c r="F1271" s="13">
        <f t="shared" si="57"/>
        <v>18.234705882352941</v>
      </c>
      <c r="G1271" s="13">
        <f t="shared" si="59"/>
        <v>15.12155294117647</v>
      </c>
      <c r="H1271" s="21">
        <v>43347</v>
      </c>
      <c r="I1271" s="22">
        <v>20</v>
      </c>
      <c r="J1271" s="13">
        <f t="shared" si="58"/>
        <v>18.234705882352941</v>
      </c>
      <c r="K1271" s="13">
        <f t="shared" si="58"/>
        <v>15.12155294117647</v>
      </c>
    </row>
    <row r="1272" spans="1:14">
      <c r="A1272" s="21">
        <v>43347</v>
      </c>
      <c r="B1272" s="22">
        <v>21</v>
      </c>
      <c r="C1272" s="41">
        <v>59.601500000000001</v>
      </c>
      <c r="D1272" s="41">
        <v>64.126599999999996</v>
      </c>
      <c r="E1272" s="34">
        <f>VLOOKUP(A1272,[1]GAS!$A$2:$B$215,2,FALSE)</f>
        <v>4.25</v>
      </c>
      <c r="F1272" s="13">
        <f t="shared" si="57"/>
        <v>14.023882352941177</v>
      </c>
      <c r="G1272" s="13">
        <f t="shared" si="59"/>
        <v>15.088611764705881</v>
      </c>
      <c r="H1272" s="21">
        <v>43347</v>
      </c>
      <c r="I1272" s="22">
        <v>21</v>
      </c>
      <c r="J1272" s="13">
        <f t="shared" si="58"/>
        <v>14.023882352941177</v>
      </c>
      <c r="K1272" s="13">
        <f t="shared" si="58"/>
        <v>15.088611764705881</v>
      </c>
    </row>
    <row r="1273" spans="1:14">
      <c r="A1273" s="21">
        <v>43348</v>
      </c>
      <c r="B1273" s="22">
        <v>12</v>
      </c>
      <c r="C1273" s="41">
        <v>61.329900000000002</v>
      </c>
      <c r="D1273" s="41">
        <v>59.346699999999998</v>
      </c>
      <c r="E1273" s="34">
        <f>VLOOKUP(A1273,[1]GAS!$A$2:$B$215,2,FALSE)</f>
        <v>4.1100000000000003</v>
      </c>
      <c r="F1273" s="13">
        <f t="shared" si="57"/>
        <v>14.922116788321167</v>
      </c>
      <c r="G1273" s="13">
        <f t="shared" si="59"/>
        <v>14.439586374695862</v>
      </c>
      <c r="H1273" s="21">
        <v>43348</v>
      </c>
      <c r="I1273" s="22">
        <v>12</v>
      </c>
      <c r="J1273" s="13">
        <f t="shared" si="58"/>
        <v>14.922116788321167</v>
      </c>
      <c r="K1273" s="13">
        <f t="shared" si="58"/>
        <v>14.439586374695862</v>
      </c>
      <c r="L1273" s="20">
        <f>MAX(AVERAGE(C1275:C1278),AVERAGE(C1276:C1279),AVERAGE(C1277:C1280),AVERAGE(C1278:C1281),AVERAGE(C1279:C1282))</f>
        <v>66.005300000000005</v>
      </c>
      <c r="M1273" s="20"/>
      <c r="N1273" s="20">
        <f>MAX(AVERAGE(D1275:D1278),AVERAGE(D1276:D1279),AVERAGE(D1277:D1280),AVERAGE(D1278:D1281),AVERAGE(D1279:D1282))</f>
        <v>57.277475000000003</v>
      </c>
    </row>
    <row r="1274" spans="1:14">
      <c r="A1274" s="21">
        <v>43348</v>
      </c>
      <c r="B1274" s="22">
        <v>13</v>
      </c>
      <c r="C1274" s="41">
        <v>58.65</v>
      </c>
      <c r="D1274" s="41">
        <v>51.285200000000003</v>
      </c>
      <c r="E1274" s="34">
        <f>VLOOKUP(A1274,[1]GAS!$A$2:$B$215,2,FALSE)</f>
        <v>4.1100000000000003</v>
      </c>
      <c r="F1274" s="13">
        <f t="shared" si="57"/>
        <v>14.270072992700728</v>
      </c>
      <c r="G1274" s="13">
        <f t="shared" si="59"/>
        <v>12.478150851581509</v>
      </c>
      <c r="H1274" s="21">
        <v>43348</v>
      </c>
      <c r="I1274" s="22">
        <v>13</v>
      </c>
      <c r="J1274" s="13">
        <f t="shared" si="58"/>
        <v>14.270072992700728</v>
      </c>
      <c r="K1274" s="13">
        <f t="shared" si="58"/>
        <v>12.478150851581509</v>
      </c>
    </row>
    <row r="1275" spans="1:14">
      <c r="A1275" s="21">
        <v>43348</v>
      </c>
      <c r="B1275" s="22">
        <v>14</v>
      </c>
      <c r="C1275" s="41">
        <v>55.66</v>
      </c>
      <c r="D1275" s="41">
        <v>35.863</v>
      </c>
      <c r="E1275" s="34">
        <f>VLOOKUP(A1275,[1]GAS!$A$2:$B$215,2,FALSE)</f>
        <v>4.1100000000000003</v>
      </c>
      <c r="F1275" s="13">
        <f t="shared" si="57"/>
        <v>13.542579075425788</v>
      </c>
      <c r="G1275" s="13">
        <f t="shared" si="59"/>
        <v>8.7257907542579076</v>
      </c>
      <c r="H1275" s="21">
        <v>43348</v>
      </c>
      <c r="I1275" s="22">
        <v>14</v>
      </c>
      <c r="J1275" s="13">
        <f t="shared" si="58"/>
        <v>13.542579075425788</v>
      </c>
      <c r="K1275" s="13">
        <f t="shared" si="58"/>
        <v>8.7257907542579076</v>
      </c>
    </row>
    <row r="1276" spans="1:14">
      <c r="A1276" s="21">
        <v>43348</v>
      </c>
      <c r="B1276" s="22">
        <v>15</v>
      </c>
      <c r="C1276" s="41">
        <v>56.021099999999997</v>
      </c>
      <c r="D1276" s="41">
        <v>64.689400000000006</v>
      </c>
      <c r="E1276" s="34">
        <f>VLOOKUP(A1276,[1]GAS!$A$2:$B$215,2,FALSE)</f>
        <v>4.1100000000000003</v>
      </c>
      <c r="F1276" s="13">
        <f t="shared" si="57"/>
        <v>13.630437956204378</v>
      </c>
      <c r="G1276" s="13">
        <f t="shared" si="59"/>
        <v>15.739513381995135</v>
      </c>
      <c r="H1276" s="21">
        <v>43348</v>
      </c>
      <c r="I1276" s="22">
        <v>15</v>
      </c>
      <c r="J1276" s="13">
        <f t="shared" si="58"/>
        <v>13.630437956204378</v>
      </c>
      <c r="K1276" s="13">
        <f t="shared" si="58"/>
        <v>15.739513381995135</v>
      </c>
    </row>
    <row r="1277" spans="1:14">
      <c r="A1277" s="21">
        <v>43348</v>
      </c>
      <c r="B1277" s="22">
        <v>16</v>
      </c>
      <c r="C1277" s="41">
        <v>59.519199999999998</v>
      </c>
      <c r="D1277" s="41">
        <v>58.106099999999998</v>
      </c>
      <c r="E1277" s="34">
        <f>VLOOKUP(A1277,[1]GAS!$A$2:$B$215,2,FALSE)</f>
        <v>4.1100000000000003</v>
      </c>
      <c r="F1277" s="13">
        <f t="shared" si="57"/>
        <v>14.481557177615571</v>
      </c>
      <c r="G1277" s="13">
        <f t="shared" si="59"/>
        <v>14.137737226277372</v>
      </c>
      <c r="H1277" s="21">
        <v>43348</v>
      </c>
      <c r="I1277" s="22">
        <v>16</v>
      </c>
      <c r="J1277" s="13">
        <f t="shared" si="58"/>
        <v>14.481557177615571</v>
      </c>
      <c r="K1277" s="13">
        <f t="shared" si="58"/>
        <v>14.137737226277372</v>
      </c>
    </row>
    <row r="1278" spans="1:14">
      <c r="A1278" s="21">
        <v>43348</v>
      </c>
      <c r="B1278" s="22">
        <v>17</v>
      </c>
      <c r="C1278" s="41">
        <v>59.906399999999998</v>
      </c>
      <c r="D1278" s="41">
        <v>55.388100000000001</v>
      </c>
      <c r="E1278" s="34">
        <f>VLOOKUP(A1278,[1]GAS!$A$2:$B$215,2,FALSE)</f>
        <v>4.1100000000000003</v>
      </c>
      <c r="F1278" s="13">
        <f t="shared" si="57"/>
        <v>14.575766423357663</v>
      </c>
      <c r="G1278" s="13">
        <f t="shared" si="59"/>
        <v>13.476423357664233</v>
      </c>
      <c r="H1278" s="21">
        <v>43348</v>
      </c>
      <c r="I1278" s="22">
        <v>17</v>
      </c>
      <c r="J1278" s="13">
        <f t="shared" si="58"/>
        <v>14.575766423357663</v>
      </c>
      <c r="K1278" s="13">
        <f t="shared" si="58"/>
        <v>13.476423357664233</v>
      </c>
    </row>
    <row r="1279" spans="1:14">
      <c r="A1279" s="21">
        <v>43348</v>
      </c>
      <c r="B1279" s="22">
        <v>18</v>
      </c>
      <c r="C1279" s="41">
        <v>63.007300000000001</v>
      </c>
      <c r="D1279" s="41">
        <v>50.926299999999998</v>
      </c>
      <c r="E1279" s="34">
        <f>VLOOKUP(A1279,[1]GAS!$A$2:$B$215,2,FALSE)</f>
        <v>4.1100000000000003</v>
      </c>
      <c r="F1279" s="13">
        <f t="shared" si="57"/>
        <v>15.330243309002432</v>
      </c>
      <c r="G1279" s="13">
        <f t="shared" si="59"/>
        <v>12.390827250608272</v>
      </c>
      <c r="H1279" s="21">
        <v>43348</v>
      </c>
      <c r="I1279" s="22">
        <v>18</v>
      </c>
      <c r="J1279" s="13">
        <f t="shared" si="58"/>
        <v>15.330243309002432</v>
      </c>
      <c r="K1279" s="13">
        <f t="shared" si="58"/>
        <v>12.390827250608272</v>
      </c>
    </row>
    <row r="1280" spans="1:14">
      <c r="A1280" s="21">
        <v>43348</v>
      </c>
      <c r="B1280" s="22">
        <v>19</v>
      </c>
      <c r="C1280" s="41">
        <v>65.314599999999999</v>
      </c>
      <c r="D1280" s="41">
        <v>53.950400000000002</v>
      </c>
      <c r="E1280" s="34">
        <f>VLOOKUP(A1280,[1]GAS!$A$2:$B$215,2,FALSE)</f>
        <v>4.1100000000000003</v>
      </c>
      <c r="F1280" s="13">
        <f t="shared" si="57"/>
        <v>15.891630170316301</v>
      </c>
      <c r="G1280" s="13">
        <f t="shared" si="59"/>
        <v>13.126618004866179</v>
      </c>
      <c r="H1280" s="21">
        <v>43348</v>
      </c>
      <c r="I1280" s="22">
        <v>19</v>
      </c>
      <c r="J1280" s="13">
        <f t="shared" si="58"/>
        <v>15.891630170316301</v>
      </c>
      <c r="K1280" s="13">
        <f t="shared" si="58"/>
        <v>13.126618004866179</v>
      </c>
    </row>
    <row r="1281" spans="1:14">
      <c r="A1281" s="21">
        <v>43348</v>
      </c>
      <c r="B1281" s="22">
        <v>20</v>
      </c>
      <c r="C1281" s="41">
        <v>75.792900000000003</v>
      </c>
      <c r="D1281" s="41">
        <v>49.160400000000003</v>
      </c>
      <c r="E1281" s="34">
        <f>VLOOKUP(A1281,[1]GAS!$A$2:$B$215,2,FALSE)</f>
        <v>4.1100000000000003</v>
      </c>
      <c r="F1281" s="13">
        <f t="shared" si="57"/>
        <v>18.44109489051095</v>
      </c>
      <c r="G1281" s="13">
        <f t="shared" si="59"/>
        <v>11.961167883211679</v>
      </c>
      <c r="H1281" s="21">
        <v>43348</v>
      </c>
      <c r="I1281" s="22">
        <v>20</v>
      </c>
      <c r="J1281" s="13">
        <f t="shared" si="58"/>
        <v>18.44109489051095</v>
      </c>
      <c r="K1281" s="13">
        <f t="shared" si="58"/>
        <v>11.961167883211679</v>
      </c>
    </row>
    <row r="1282" spans="1:14">
      <c r="A1282" s="21">
        <v>43348</v>
      </c>
      <c r="B1282" s="22">
        <v>21</v>
      </c>
      <c r="C1282" s="41">
        <v>59.2301</v>
      </c>
      <c r="D1282" s="41">
        <v>37.448099999999997</v>
      </c>
      <c r="E1282" s="34">
        <f>VLOOKUP(A1282,[1]GAS!$A$2:$B$215,2,FALSE)</f>
        <v>4.1100000000000003</v>
      </c>
      <c r="F1282" s="13">
        <f t="shared" si="57"/>
        <v>14.411216545012165</v>
      </c>
      <c r="G1282" s="13">
        <f t="shared" si="59"/>
        <v>9.1114598540145977</v>
      </c>
      <c r="H1282" s="21">
        <v>43348</v>
      </c>
      <c r="I1282" s="22">
        <v>21</v>
      </c>
      <c r="J1282" s="13">
        <f t="shared" si="58"/>
        <v>14.411216545012165</v>
      </c>
      <c r="K1282" s="13">
        <f t="shared" si="58"/>
        <v>9.1114598540145977</v>
      </c>
    </row>
    <row r="1283" spans="1:14">
      <c r="A1283" s="21">
        <v>43349</v>
      </c>
      <c r="B1283" s="22">
        <v>12</v>
      </c>
      <c r="C1283" s="41">
        <v>36.050400000000003</v>
      </c>
      <c r="D1283" s="41">
        <v>23.024799999999999</v>
      </c>
      <c r="E1283" s="34">
        <f>VLOOKUP(A1283,[1]GAS!$A$2:$B$215,2,FALSE)</f>
        <v>4.2549999999999999</v>
      </c>
      <c r="F1283" s="13">
        <f t="shared" ref="F1283:F1346" si="60">C1283/E1283</f>
        <v>8.4724794359576983</v>
      </c>
      <c r="G1283" s="13">
        <f t="shared" si="59"/>
        <v>5.4112338425381905</v>
      </c>
      <c r="H1283" s="21">
        <v>43349</v>
      </c>
      <c r="I1283" s="22">
        <v>12</v>
      </c>
      <c r="J1283" s="13">
        <f t="shared" ref="J1283:K1346" si="61">F1283</f>
        <v>8.4724794359576983</v>
      </c>
      <c r="K1283" s="13">
        <f t="shared" si="61"/>
        <v>5.4112338425381905</v>
      </c>
      <c r="L1283" s="20">
        <f>MAX(AVERAGE(C1285:C1288),AVERAGE(C1286:C1289),AVERAGE(C1287:C1290),AVERAGE(C1288:C1291),AVERAGE(C1289:C1292))</f>
        <v>63.282499999999999</v>
      </c>
      <c r="M1283" s="20"/>
      <c r="N1283" s="20">
        <f>MAX(AVERAGE(D1285:D1288),AVERAGE(D1286:D1289),AVERAGE(D1287:D1290),AVERAGE(D1288:D1291),AVERAGE(D1289:D1292))</f>
        <v>45.861699999999999</v>
      </c>
    </row>
    <row r="1284" spans="1:14">
      <c r="A1284" s="21">
        <v>43349</v>
      </c>
      <c r="B1284" s="22">
        <v>13</v>
      </c>
      <c r="C1284" s="41">
        <v>40.266100000000002</v>
      </c>
      <c r="D1284" s="41">
        <v>21.6633</v>
      </c>
      <c r="E1284" s="34">
        <f>VLOOKUP(A1284,[1]GAS!$A$2:$B$215,2,FALSE)</f>
        <v>4.2549999999999999</v>
      </c>
      <c r="F1284" s="13">
        <f t="shared" si="60"/>
        <v>9.4632432432432445</v>
      </c>
      <c r="G1284" s="13">
        <f t="shared" ref="G1284:G1347" si="62">D1284/E1284</f>
        <v>5.0912573443008222</v>
      </c>
      <c r="H1284" s="21">
        <v>43349</v>
      </c>
      <c r="I1284" s="22">
        <v>13</v>
      </c>
      <c r="J1284" s="13">
        <f t="shared" si="61"/>
        <v>9.4632432432432445</v>
      </c>
      <c r="K1284" s="13">
        <f t="shared" si="61"/>
        <v>5.0912573443008222</v>
      </c>
    </row>
    <row r="1285" spans="1:14">
      <c r="A1285" s="21">
        <v>43349</v>
      </c>
      <c r="B1285" s="22">
        <v>14</v>
      </c>
      <c r="C1285" s="41">
        <v>37.6295</v>
      </c>
      <c r="D1285" s="41">
        <v>24.6219</v>
      </c>
      <c r="E1285" s="34">
        <f>VLOOKUP(A1285,[1]GAS!$A$2:$B$215,2,FALSE)</f>
        <v>4.2549999999999999</v>
      </c>
      <c r="F1285" s="13">
        <f t="shared" si="60"/>
        <v>8.843595769682727</v>
      </c>
      <c r="G1285" s="13">
        <f t="shared" si="62"/>
        <v>5.7865804935370155</v>
      </c>
      <c r="H1285" s="21">
        <v>43349</v>
      </c>
      <c r="I1285" s="22">
        <v>14</v>
      </c>
      <c r="J1285" s="13">
        <f t="shared" si="61"/>
        <v>8.843595769682727</v>
      </c>
      <c r="K1285" s="13">
        <f t="shared" si="61"/>
        <v>5.7865804935370155</v>
      </c>
    </row>
    <row r="1286" spans="1:14">
      <c r="A1286" s="21">
        <v>43349</v>
      </c>
      <c r="B1286" s="22">
        <v>15</v>
      </c>
      <c r="C1286" s="41">
        <v>40.284599999999998</v>
      </c>
      <c r="D1286" s="41">
        <v>26.398599999999998</v>
      </c>
      <c r="E1286" s="34">
        <f>VLOOKUP(A1286,[1]GAS!$A$2:$B$215,2,FALSE)</f>
        <v>4.2549999999999999</v>
      </c>
      <c r="F1286" s="13">
        <f t="shared" si="60"/>
        <v>9.467591069330199</v>
      </c>
      <c r="G1286" s="13">
        <f t="shared" si="62"/>
        <v>6.2041363102232667</v>
      </c>
      <c r="H1286" s="21">
        <v>43349</v>
      </c>
      <c r="I1286" s="22">
        <v>15</v>
      </c>
      <c r="J1286" s="13">
        <f t="shared" si="61"/>
        <v>9.467591069330199</v>
      </c>
      <c r="K1286" s="13">
        <f t="shared" si="61"/>
        <v>6.2041363102232667</v>
      </c>
    </row>
    <row r="1287" spans="1:14">
      <c r="A1287" s="21">
        <v>43349</v>
      </c>
      <c r="B1287" s="22">
        <v>16</v>
      </c>
      <c r="C1287" s="41">
        <v>45.022399999999998</v>
      </c>
      <c r="D1287" s="41">
        <v>28.501799999999999</v>
      </c>
      <c r="E1287" s="34">
        <f>VLOOKUP(A1287,[1]GAS!$A$2:$B$215,2,FALSE)</f>
        <v>4.2549999999999999</v>
      </c>
      <c r="F1287" s="13">
        <f t="shared" si="60"/>
        <v>10.581057579318449</v>
      </c>
      <c r="G1287" s="13">
        <f t="shared" si="62"/>
        <v>6.6984253819036432</v>
      </c>
      <c r="H1287" s="21">
        <v>43349</v>
      </c>
      <c r="I1287" s="22">
        <v>16</v>
      </c>
      <c r="J1287" s="13">
        <f t="shared" si="61"/>
        <v>10.581057579318449</v>
      </c>
      <c r="K1287" s="13">
        <f t="shared" si="61"/>
        <v>6.6984253819036432</v>
      </c>
    </row>
    <row r="1288" spans="1:14">
      <c r="A1288" s="21">
        <v>43349</v>
      </c>
      <c r="B1288" s="22">
        <v>17</v>
      </c>
      <c r="C1288" s="41">
        <v>47.790900000000001</v>
      </c>
      <c r="D1288" s="41">
        <v>33.320300000000003</v>
      </c>
      <c r="E1288" s="34">
        <f>VLOOKUP(A1288,[1]GAS!$A$2:$B$215,2,FALSE)</f>
        <v>4.2549999999999999</v>
      </c>
      <c r="F1288" s="13">
        <f t="shared" si="60"/>
        <v>11.231703877790835</v>
      </c>
      <c r="G1288" s="13">
        <f t="shared" si="62"/>
        <v>7.8308578143360759</v>
      </c>
      <c r="H1288" s="21">
        <v>43349</v>
      </c>
      <c r="I1288" s="22">
        <v>17</v>
      </c>
      <c r="J1288" s="13">
        <f t="shared" si="61"/>
        <v>11.231703877790835</v>
      </c>
      <c r="K1288" s="13">
        <f t="shared" si="61"/>
        <v>7.8308578143360759</v>
      </c>
    </row>
    <row r="1289" spans="1:14">
      <c r="A1289" s="21">
        <v>43349</v>
      </c>
      <c r="B1289" s="22">
        <v>18</v>
      </c>
      <c r="C1289" s="41">
        <v>55.964199999999998</v>
      </c>
      <c r="D1289" s="41">
        <v>38.698599999999999</v>
      </c>
      <c r="E1289" s="34">
        <f>VLOOKUP(A1289,[1]GAS!$A$2:$B$215,2,FALSE)</f>
        <v>4.2549999999999999</v>
      </c>
      <c r="F1289" s="13">
        <f t="shared" si="60"/>
        <v>13.152573443008226</v>
      </c>
      <c r="G1289" s="13">
        <f t="shared" si="62"/>
        <v>9.0948531139835485</v>
      </c>
      <c r="H1289" s="21">
        <v>43349</v>
      </c>
      <c r="I1289" s="22">
        <v>18</v>
      </c>
      <c r="J1289" s="13">
        <f t="shared" si="61"/>
        <v>13.152573443008226</v>
      </c>
      <c r="K1289" s="13">
        <f t="shared" si="61"/>
        <v>9.0948531139835485</v>
      </c>
    </row>
    <row r="1290" spans="1:14">
      <c r="A1290" s="21">
        <v>43349</v>
      </c>
      <c r="B1290" s="22">
        <v>19</v>
      </c>
      <c r="C1290" s="41">
        <v>63.673999999999999</v>
      </c>
      <c r="D1290" s="41">
        <v>62.350099999999998</v>
      </c>
      <c r="E1290" s="34">
        <f>VLOOKUP(A1290,[1]GAS!$A$2:$B$215,2,FALSE)</f>
        <v>4.2549999999999999</v>
      </c>
      <c r="F1290" s="13">
        <f t="shared" si="60"/>
        <v>14.964512338425383</v>
      </c>
      <c r="G1290" s="13">
        <f t="shared" si="62"/>
        <v>14.653372502937721</v>
      </c>
      <c r="H1290" s="21">
        <v>43349</v>
      </c>
      <c r="I1290" s="22">
        <v>19</v>
      </c>
      <c r="J1290" s="13">
        <f t="shared" si="61"/>
        <v>14.964512338425383</v>
      </c>
      <c r="K1290" s="13">
        <f t="shared" si="61"/>
        <v>14.653372502937721</v>
      </c>
    </row>
    <row r="1291" spans="1:14">
      <c r="A1291" s="21">
        <v>43349</v>
      </c>
      <c r="B1291" s="22">
        <v>20</v>
      </c>
      <c r="C1291" s="41">
        <v>73.704400000000007</v>
      </c>
      <c r="D1291" s="41">
        <v>49.077800000000003</v>
      </c>
      <c r="E1291" s="34">
        <f>VLOOKUP(A1291,[1]GAS!$A$2:$B$215,2,FALSE)</f>
        <v>4.2549999999999999</v>
      </c>
      <c r="F1291" s="13">
        <f t="shared" si="60"/>
        <v>17.321833137485314</v>
      </c>
      <c r="G1291" s="13">
        <f t="shared" si="62"/>
        <v>11.534148061104585</v>
      </c>
      <c r="H1291" s="21">
        <v>43349</v>
      </c>
      <c r="I1291" s="22">
        <v>20</v>
      </c>
      <c r="J1291" s="13">
        <f t="shared" si="61"/>
        <v>17.321833137485314</v>
      </c>
      <c r="K1291" s="13">
        <f t="shared" si="61"/>
        <v>11.534148061104585</v>
      </c>
    </row>
    <row r="1292" spans="1:14">
      <c r="A1292" s="21">
        <v>43349</v>
      </c>
      <c r="B1292" s="22">
        <v>21</v>
      </c>
      <c r="C1292" s="41">
        <v>59.787399999999998</v>
      </c>
      <c r="D1292" s="41">
        <v>31.792999999999999</v>
      </c>
      <c r="E1292" s="34">
        <f>VLOOKUP(A1292,[1]GAS!$A$2:$B$215,2,FALSE)</f>
        <v>4.2549999999999999</v>
      </c>
      <c r="F1292" s="13">
        <f t="shared" si="60"/>
        <v>14.051092831962396</v>
      </c>
      <c r="G1292" s="13">
        <f t="shared" si="62"/>
        <v>7.4719153936545242</v>
      </c>
      <c r="H1292" s="21">
        <v>43349</v>
      </c>
      <c r="I1292" s="22">
        <v>21</v>
      </c>
      <c r="J1292" s="13">
        <f t="shared" si="61"/>
        <v>14.051092831962396</v>
      </c>
      <c r="K1292" s="13">
        <f t="shared" si="61"/>
        <v>7.4719153936545242</v>
      </c>
    </row>
    <row r="1293" spans="1:14">
      <c r="A1293" s="21">
        <v>43350</v>
      </c>
      <c r="B1293" s="22">
        <v>12</v>
      </c>
      <c r="C1293" s="41">
        <v>39.021799999999999</v>
      </c>
      <c r="D1293" s="41">
        <v>33.632399999999997</v>
      </c>
      <c r="E1293" s="34">
        <f>VLOOKUP(A1293,[1]GAS!$A$2:$B$215,2,FALSE)</f>
        <v>4.43</v>
      </c>
      <c r="F1293" s="13">
        <f t="shared" si="60"/>
        <v>8.8085327313769763</v>
      </c>
      <c r="G1293" s="13">
        <f t="shared" si="62"/>
        <v>7.5919638826185096</v>
      </c>
      <c r="H1293" s="21">
        <v>43350</v>
      </c>
      <c r="I1293" s="22">
        <v>12</v>
      </c>
      <c r="J1293" s="13">
        <f t="shared" si="61"/>
        <v>8.8085327313769763</v>
      </c>
      <c r="K1293" s="13">
        <f t="shared" si="61"/>
        <v>7.5919638826185096</v>
      </c>
      <c r="L1293" s="20">
        <f>MAX(AVERAGE(C1295:C1298),AVERAGE(C1296:C1299),AVERAGE(C1297:C1300),AVERAGE(C1298:C1301),AVERAGE(C1299:C1302))</f>
        <v>74.456524999999999</v>
      </c>
      <c r="M1293" s="20"/>
      <c r="N1293" s="20">
        <f>MAX(AVERAGE(D1295:D1298),AVERAGE(D1296:D1299),AVERAGE(D1297:D1300),AVERAGE(D1298:D1301),AVERAGE(D1299:D1302))</f>
        <v>45.887350000000005</v>
      </c>
    </row>
    <row r="1294" spans="1:14">
      <c r="A1294" s="21">
        <v>43350</v>
      </c>
      <c r="B1294" s="22">
        <v>13</v>
      </c>
      <c r="C1294" s="41">
        <v>44.578499999999998</v>
      </c>
      <c r="D1294" s="41">
        <v>27.959800000000001</v>
      </c>
      <c r="E1294" s="34">
        <f>VLOOKUP(A1294,[1]GAS!$A$2:$B$215,2,FALSE)</f>
        <v>4.43</v>
      </c>
      <c r="F1294" s="13">
        <f t="shared" si="60"/>
        <v>10.062866817155756</v>
      </c>
      <c r="G1294" s="13">
        <f t="shared" si="62"/>
        <v>6.3114672686230255</v>
      </c>
      <c r="H1294" s="21">
        <v>43350</v>
      </c>
      <c r="I1294" s="22">
        <v>13</v>
      </c>
      <c r="J1294" s="13">
        <f t="shared" si="61"/>
        <v>10.062866817155756</v>
      </c>
      <c r="K1294" s="13">
        <f t="shared" si="61"/>
        <v>6.3114672686230255</v>
      </c>
    </row>
    <row r="1295" spans="1:14">
      <c r="A1295" s="21">
        <v>43350</v>
      </c>
      <c r="B1295" s="22">
        <v>14</v>
      </c>
      <c r="C1295" s="41">
        <v>45.087600000000002</v>
      </c>
      <c r="D1295" s="41">
        <v>33.708500000000001</v>
      </c>
      <c r="E1295" s="34">
        <f>VLOOKUP(A1295,[1]GAS!$A$2:$B$215,2,FALSE)</f>
        <v>4.43</v>
      </c>
      <c r="F1295" s="13">
        <f t="shared" si="60"/>
        <v>10.177787810383748</v>
      </c>
      <c r="G1295" s="13">
        <f t="shared" si="62"/>
        <v>7.6091422121896173</v>
      </c>
      <c r="H1295" s="21">
        <v>43350</v>
      </c>
      <c r="I1295" s="22">
        <v>14</v>
      </c>
      <c r="J1295" s="13">
        <f t="shared" si="61"/>
        <v>10.177787810383748</v>
      </c>
      <c r="K1295" s="13">
        <f t="shared" si="61"/>
        <v>7.6091422121896173</v>
      </c>
    </row>
    <row r="1296" spans="1:14">
      <c r="A1296" s="21">
        <v>43350</v>
      </c>
      <c r="B1296" s="22">
        <v>15</v>
      </c>
      <c r="C1296" s="41">
        <v>54.538699999999999</v>
      </c>
      <c r="D1296" s="41">
        <v>44.157499999999999</v>
      </c>
      <c r="E1296" s="34">
        <f>VLOOKUP(A1296,[1]GAS!$A$2:$B$215,2,FALSE)</f>
        <v>4.43</v>
      </c>
      <c r="F1296" s="13">
        <f t="shared" si="60"/>
        <v>12.311218961625283</v>
      </c>
      <c r="G1296" s="13">
        <f t="shared" si="62"/>
        <v>9.967832957110609</v>
      </c>
      <c r="H1296" s="21">
        <v>43350</v>
      </c>
      <c r="I1296" s="22">
        <v>15</v>
      </c>
      <c r="J1296" s="13">
        <f t="shared" si="61"/>
        <v>12.311218961625283</v>
      </c>
      <c r="K1296" s="13">
        <f t="shared" si="61"/>
        <v>9.967832957110609</v>
      </c>
    </row>
    <row r="1297" spans="1:14">
      <c r="A1297" s="21">
        <v>43350</v>
      </c>
      <c r="B1297" s="22">
        <v>16</v>
      </c>
      <c r="C1297" s="41">
        <v>49.159599999999998</v>
      </c>
      <c r="D1297" s="41">
        <v>48.549100000000003</v>
      </c>
      <c r="E1297" s="34">
        <f>VLOOKUP(A1297,[1]GAS!$A$2:$B$215,2,FALSE)</f>
        <v>4.43</v>
      </c>
      <c r="F1297" s="13">
        <f t="shared" si="60"/>
        <v>11.096975169300226</v>
      </c>
      <c r="G1297" s="13">
        <f t="shared" si="62"/>
        <v>10.95916478555305</v>
      </c>
      <c r="H1297" s="21">
        <v>43350</v>
      </c>
      <c r="I1297" s="22">
        <v>16</v>
      </c>
      <c r="J1297" s="13">
        <f t="shared" si="61"/>
        <v>11.096975169300226</v>
      </c>
      <c r="K1297" s="13">
        <f t="shared" si="61"/>
        <v>10.95916478555305</v>
      </c>
    </row>
    <row r="1298" spans="1:14">
      <c r="A1298" s="21">
        <v>43350</v>
      </c>
      <c r="B1298" s="22">
        <v>17</v>
      </c>
      <c r="C1298" s="41">
        <v>56.482500000000002</v>
      </c>
      <c r="D1298" s="41">
        <v>40.742400000000004</v>
      </c>
      <c r="E1298" s="34">
        <f>VLOOKUP(A1298,[1]GAS!$A$2:$B$215,2,FALSE)</f>
        <v>4.43</v>
      </c>
      <c r="F1298" s="13">
        <f t="shared" si="60"/>
        <v>12.750000000000002</v>
      </c>
      <c r="G1298" s="13">
        <f t="shared" si="62"/>
        <v>9.1969300225733654</v>
      </c>
      <c r="H1298" s="21">
        <v>43350</v>
      </c>
      <c r="I1298" s="22">
        <v>17</v>
      </c>
      <c r="J1298" s="13">
        <f t="shared" si="61"/>
        <v>12.750000000000002</v>
      </c>
      <c r="K1298" s="13">
        <f t="shared" si="61"/>
        <v>9.1969300225733654</v>
      </c>
    </row>
    <row r="1299" spans="1:14">
      <c r="A1299" s="21">
        <v>43350</v>
      </c>
      <c r="B1299" s="22">
        <v>18</v>
      </c>
      <c r="C1299" s="41">
        <v>62.160699999999999</v>
      </c>
      <c r="D1299" s="41">
        <v>41.566800000000001</v>
      </c>
      <c r="E1299" s="34">
        <f>VLOOKUP(A1299,[1]GAS!$A$2:$B$215,2,FALSE)</f>
        <v>4.43</v>
      </c>
      <c r="F1299" s="13">
        <f t="shared" si="60"/>
        <v>14.031760722347631</v>
      </c>
      <c r="G1299" s="13">
        <f t="shared" si="62"/>
        <v>9.3830248306997746</v>
      </c>
      <c r="H1299" s="21">
        <v>43350</v>
      </c>
      <c r="I1299" s="22">
        <v>18</v>
      </c>
      <c r="J1299" s="13">
        <f t="shared" si="61"/>
        <v>14.031760722347631</v>
      </c>
      <c r="K1299" s="13">
        <f t="shared" si="61"/>
        <v>9.3830248306997746</v>
      </c>
    </row>
    <row r="1300" spans="1:14">
      <c r="A1300" s="21">
        <v>43350</v>
      </c>
      <c r="B1300" s="22">
        <v>19</v>
      </c>
      <c r="C1300" s="41">
        <v>78.9358</v>
      </c>
      <c r="D1300" s="41">
        <v>52.691099999999999</v>
      </c>
      <c r="E1300" s="34">
        <f>VLOOKUP(A1300,[1]GAS!$A$2:$B$215,2,FALSE)</f>
        <v>4.43</v>
      </c>
      <c r="F1300" s="13">
        <f t="shared" si="60"/>
        <v>17.818465011286683</v>
      </c>
      <c r="G1300" s="13">
        <f t="shared" si="62"/>
        <v>11.894153498871333</v>
      </c>
      <c r="H1300" s="21">
        <v>43350</v>
      </c>
      <c r="I1300" s="22">
        <v>19</v>
      </c>
      <c r="J1300" s="13">
        <f t="shared" si="61"/>
        <v>17.818465011286683</v>
      </c>
      <c r="K1300" s="13">
        <f t="shared" si="61"/>
        <v>11.894153498871333</v>
      </c>
    </row>
    <row r="1301" spans="1:14">
      <c r="A1301" s="21">
        <v>43350</v>
      </c>
      <c r="B1301" s="22">
        <v>20</v>
      </c>
      <c r="C1301" s="41">
        <v>90.193200000000004</v>
      </c>
      <c r="D1301" s="41">
        <v>36.698399999999999</v>
      </c>
      <c r="E1301" s="34">
        <f>VLOOKUP(A1301,[1]GAS!$A$2:$B$215,2,FALSE)</f>
        <v>4.43</v>
      </c>
      <c r="F1301" s="13">
        <f t="shared" si="60"/>
        <v>20.359638826185105</v>
      </c>
      <c r="G1301" s="13">
        <f t="shared" si="62"/>
        <v>8.284063205417608</v>
      </c>
      <c r="H1301" s="21">
        <v>43350</v>
      </c>
      <c r="I1301" s="22">
        <v>20</v>
      </c>
      <c r="J1301" s="13">
        <f t="shared" si="61"/>
        <v>20.359638826185105</v>
      </c>
      <c r="K1301" s="13">
        <f t="shared" si="61"/>
        <v>8.284063205417608</v>
      </c>
    </row>
    <row r="1302" spans="1:14">
      <c r="A1302" s="21">
        <v>43350</v>
      </c>
      <c r="B1302" s="22">
        <v>21</v>
      </c>
      <c r="C1302" s="41">
        <v>66.5364</v>
      </c>
      <c r="D1302" s="41">
        <v>33.290799999999997</v>
      </c>
      <c r="E1302" s="34">
        <f>VLOOKUP(A1302,[1]GAS!$A$2:$B$215,2,FALSE)</f>
        <v>4.43</v>
      </c>
      <c r="F1302" s="13">
        <f t="shared" si="60"/>
        <v>15.019503386004516</v>
      </c>
      <c r="G1302" s="13">
        <f t="shared" si="62"/>
        <v>7.5148532731376978</v>
      </c>
      <c r="H1302" s="21">
        <v>43350</v>
      </c>
      <c r="I1302" s="22">
        <v>21</v>
      </c>
      <c r="J1302" s="13">
        <f t="shared" si="61"/>
        <v>15.019503386004516</v>
      </c>
      <c r="K1302" s="13">
        <f t="shared" si="61"/>
        <v>7.5148532731376978</v>
      </c>
    </row>
    <row r="1303" spans="1:14">
      <c r="A1303" s="21">
        <v>43351</v>
      </c>
      <c r="B1303" s="22">
        <v>12</v>
      </c>
      <c r="C1303" s="41">
        <v>30.075700000000001</v>
      </c>
      <c r="D1303" s="41">
        <v>21.379799999999999</v>
      </c>
      <c r="E1303" s="34">
        <f>VLOOKUP(A1303,[1]GAS!$A$2:$B$215,2,FALSE)</f>
        <v>4.01</v>
      </c>
      <c r="F1303" s="13">
        <f t="shared" si="60"/>
        <v>7.5001745635910231</v>
      </c>
      <c r="G1303" s="13">
        <f t="shared" si="62"/>
        <v>5.3316209476309231</v>
      </c>
      <c r="H1303" s="21">
        <v>43351</v>
      </c>
      <c r="I1303" s="22">
        <v>12</v>
      </c>
      <c r="J1303" s="13">
        <f t="shared" si="61"/>
        <v>7.5001745635910231</v>
      </c>
      <c r="K1303" s="13">
        <f t="shared" si="61"/>
        <v>5.3316209476309231</v>
      </c>
      <c r="L1303" s="20">
        <f>MAX(AVERAGE(C1305:C1308),AVERAGE(C1306:C1309),AVERAGE(C1307:C1310),AVERAGE(C1308:C1311),AVERAGE(C1309:C1312))</f>
        <v>68.599824999999996</v>
      </c>
      <c r="M1303" s="20"/>
      <c r="N1303" s="20">
        <f>MAX(AVERAGE(D1305:D1308),AVERAGE(D1306:D1309),AVERAGE(D1307:D1310),AVERAGE(D1308:D1311),AVERAGE(D1309:D1312))</f>
        <v>42.274374999999999</v>
      </c>
    </row>
    <row r="1304" spans="1:14">
      <c r="A1304" s="21">
        <v>43351</v>
      </c>
      <c r="B1304" s="22">
        <v>13</v>
      </c>
      <c r="C1304" s="41">
        <v>34.458500000000001</v>
      </c>
      <c r="D1304" s="41">
        <v>22.854900000000001</v>
      </c>
      <c r="E1304" s="34">
        <f>VLOOKUP(A1304,[1]GAS!$A$2:$B$215,2,FALSE)</f>
        <v>4.01</v>
      </c>
      <c r="F1304" s="13">
        <f t="shared" si="60"/>
        <v>8.5931421446384046</v>
      </c>
      <c r="G1304" s="13">
        <f t="shared" si="62"/>
        <v>5.6994763092269327</v>
      </c>
      <c r="H1304" s="21">
        <v>43351</v>
      </c>
      <c r="I1304" s="22">
        <v>13</v>
      </c>
      <c r="J1304" s="13">
        <f t="shared" si="61"/>
        <v>8.5931421446384046</v>
      </c>
      <c r="K1304" s="13">
        <f t="shared" si="61"/>
        <v>5.6994763092269327</v>
      </c>
    </row>
    <row r="1305" spans="1:14">
      <c r="A1305" s="21">
        <v>43351</v>
      </c>
      <c r="B1305" s="22">
        <v>14</v>
      </c>
      <c r="C1305" s="41">
        <v>38.503</v>
      </c>
      <c r="D1305" s="41">
        <v>26.701799999999999</v>
      </c>
      <c r="E1305" s="34">
        <f>VLOOKUP(A1305,[1]GAS!$A$2:$B$215,2,FALSE)</f>
        <v>4.01</v>
      </c>
      <c r="F1305" s="13">
        <f t="shared" si="60"/>
        <v>9.6017456359102251</v>
      </c>
      <c r="G1305" s="13">
        <f t="shared" si="62"/>
        <v>6.6588029925187033</v>
      </c>
      <c r="H1305" s="21">
        <v>43351</v>
      </c>
      <c r="I1305" s="22">
        <v>14</v>
      </c>
      <c r="J1305" s="13">
        <f t="shared" si="61"/>
        <v>9.6017456359102251</v>
      </c>
      <c r="K1305" s="13">
        <f t="shared" si="61"/>
        <v>6.6588029925187033</v>
      </c>
    </row>
    <row r="1306" spans="1:14">
      <c r="A1306" s="21">
        <v>43351</v>
      </c>
      <c r="B1306" s="22">
        <v>15</v>
      </c>
      <c r="C1306" s="41">
        <v>45.995699999999999</v>
      </c>
      <c r="D1306" s="41">
        <v>25.655899999999999</v>
      </c>
      <c r="E1306" s="34">
        <f>VLOOKUP(A1306,[1]GAS!$A$2:$B$215,2,FALSE)</f>
        <v>4.01</v>
      </c>
      <c r="F1306" s="13">
        <f t="shared" si="60"/>
        <v>11.470249376558604</v>
      </c>
      <c r="G1306" s="13">
        <f t="shared" si="62"/>
        <v>6.3979800498753114</v>
      </c>
      <c r="H1306" s="21">
        <v>43351</v>
      </c>
      <c r="I1306" s="22">
        <v>15</v>
      </c>
      <c r="J1306" s="13">
        <f t="shared" si="61"/>
        <v>11.470249376558604</v>
      </c>
      <c r="K1306" s="13">
        <f t="shared" si="61"/>
        <v>6.3979800498753114</v>
      </c>
    </row>
    <row r="1307" spans="1:14">
      <c r="A1307" s="21">
        <v>43351</v>
      </c>
      <c r="B1307" s="22">
        <v>16</v>
      </c>
      <c r="C1307" s="41">
        <v>47.491599999999998</v>
      </c>
      <c r="D1307" s="41">
        <v>26.640499999999999</v>
      </c>
      <c r="E1307" s="34">
        <f>VLOOKUP(A1307,[1]GAS!$A$2:$B$215,2,FALSE)</f>
        <v>4.01</v>
      </c>
      <c r="F1307" s="13">
        <f t="shared" si="60"/>
        <v>11.843291770573567</v>
      </c>
      <c r="G1307" s="13">
        <f t="shared" si="62"/>
        <v>6.6435162094763092</v>
      </c>
      <c r="H1307" s="21">
        <v>43351</v>
      </c>
      <c r="I1307" s="22">
        <v>16</v>
      </c>
      <c r="J1307" s="13">
        <f t="shared" si="61"/>
        <v>11.843291770573567</v>
      </c>
      <c r="K1307" s="13">
        <f t="shared" si="61"/>
        <v>6.6435162094763092</v>
      </c>
    </row>
    <row r="1308" spans="1:14">
      <c r="A1308" s="21">
        <v>43351</v>
      </c>
      <c r="B1308" s="22">
        <v>17</v>
      </c>
      <c r="C1308" s="41">
        <v>54.499699999999997</v>
      </c>
      <c r="D1308" s="41">
        <v>28.8492</v>
      </c>
      <c r="E1308" s="34">
        <f>VLOOKUP(A1308,[1]GAS!$A$2:$B$215,2,FALSE)</f>
        <v>4.01</v>
      </c>
      <c r="F1308" s="13">
        <f t="shared" si="60"/>
        <v>13.590947630922694</v>
      </c>
      <c r="G1308" s="13">
        <f t="shared" si="62"/>
        <v>7.1943142144638408</v>
      </c>
      <c r="H1308" s="21">
        <v>43351</v>
      </c>
      <c r="I1308" s="22">
        <v>17</v>
      </c>
      <c r="J1308" s="13">
        <f t="shared" si="61"/>
        <v>13.590947630922694</v>
      </c>
      <c r="K1308" s="13">
        <f t="shared" si="61"/>
        <v>7.1943142144638408</v>
      </c>
    </row>
    <row r="1309" spans="1:14">
      <c r="A1309" s="21">
        <v>43351</v>
      </c>
      <c r="B1309" s="22">
        <v>18</v>
      </c>
      <c r="C1309" s="41">
        <v>58.892200000000003</v>
      </c>
      <c r="D1309" s="41">
        <v>44.558999999999997</v>
      </c>
      <c r="E1309" s="34">
        <f>VLOOKUP(A1309,[1]GAS!$A$2:$B$215,2,FALSE)</f>
        <v>4.01</v>
      </c>
      <c r="F1309" s="13">
        <f t="shared" si="60"/>
        <v>14.68633416458853</v>
      </c>
      <c r="G1309" s="13">
        <f t="shared" si="62"/>
        <v>11.111970074812968</v>
      </c>
      <c r="H1309" s="21">
        <v>43351</v>
      </c>
      <c r="I1309" s="22">
        <v>18</v>
      </c>
      <c r="J1309" s="13">
        <f t="shared" si="61"/>
        <v>14.68633416458853</v>
      </c>
      <c r="K1309" s="13">
        <f t="shared" si="61"/>
        <v>11.111970074812968</v>
      </c>
    </row>
    <row r="1310" spans="1:14">
      <c r="A1310" s="21">
        <v>43351</v>
      </c>
      <c r="B1310" s="22">
        <v>19</v>
      </c>
      <c r="C1310" s="41">
        <v>68.260499999999993</v>
      </c>
      <c r="D1310" s="41">
        <v>43.685699999999997</v>
      </c>
      <c r="E1310" s="34">
        <f>VLOOKUP(A1310,[1]GAS!$A$2:$B$215,2,FALSE)</f>
        <v>4.01</v>
      </c>
      <c r="F1310" s="13">
        <f t="shared" si="60"/>
        <v>17.022568578553614</v>
      </c>
      <c r="G1310" s="13">
        <f t="shared" si="62"/>
        <v>10.894189526184539</v>
      </c>
      <c r="H1310" s="21">
        <v>43351</v>
      </c>
      <c r="I1310" s="22">
        <v>19</v>
      </c>
      <c r="J1310" s="13">
        <f t="shared" si="61"/>
        <v>17.022568578553614</v>
      </c>
      <c r="K1310" s="13">
        <f t="shared" si="61"/>
        <v>10.894189526184539</v>
      </c>
    </row>
    <row r="1311" spans="1:14">
      <c r="A1311" s="21">
        <v>43351</v>
      </c>
      <c r="B1311" s="22">
        <v>20</v>
      </c>
      <c r="C1311" s="41">
        <v>86.542599999999993</v>
      </c>
      <c r="D1311" s="41">
        <v>42.225900000000003</v>
      </c>
      <c r="E1311" s="34">
        <f>VLOOKUP(A1311,[1]GAS!$A$2:$B$215,2,FALSE)</f>
        <v>4.01</v>
      </c>
      <c r="F1311" s="13">
        <f t="shared" si="60"/>
        <v>21.581695760598503</v>
      </c>
      <c r="G1311" s="13">
        <f t="shared" si="62"/>
        <v>10.530149625935163</v>
      </c>
      <c r="H1311" s="21">
        <v>43351</v>
      </c>
      <c r="I1311" s="22">
        <v>20</v>
      </c>
      <c r="J1311" s="13">
        <f t="shared" si="61"/>
        <v>21.581695760598503</v>
      </c>
      <c r="K1311" s="13">
        <f t="shared" si="61"/>
        <v>10.530149625935163</v>
      </c>
    </row>
    <row r="1312" spans="1:14">
      <c r="A1312" s="21">
        <v>43351</v>
      </c>
      <c r="B1312" s="22">
        <v>21</v>
      </c>
      <c r="C1312" s="41">
        <v>60.704000000000001</v>
      </c>
      <c r="D1312" s="41">
        <v>38.626899999999999</v>
      </c>
      <c r="E1312" s="34">
        <f>VLOOKUP(A1312,[1]GAS!$A$2:$B$215,2,FALSE)</f>
        <v>4.01</v>
      </c>
      <c r="F1312" s="13">
        <f t="shared" si="60"/>
        <v>15.138154613466336</v>
      </c>
      <c r="G1312" s="13">
        <f t="shared" si="62"/>
        <v>9.6326433915211975</v>
      </c>
      <c r="H1312" s="21">
        <v>43351</v>
      </c>
      <c r="I1312" s="22">
        <v>21</v>
      </c>
      <c r="J1312" s="13">
        <f t="shared" si="61"/>
        <v>15.138154613466336</v>
      </c>
      <c r="K1312" s="13">
        <f t="shared" si="61"/>
        <v>9.6326433915211975</v>
      </c>
    </row>
    <row r="1313" spans="1:14">
      <c r="A1313" s="21">
        <v>43352</v>
      </c>
      <c r="B1313" s="22">
        <v>12</v>
      </c>
      <c r="C1313" s="41">
        <v>26.7393</v>
      </c>
      <c r="D1313" s="41">
        <v>24.189800000000002</v>
      </c>
      <c r="E1313" s="34">
        <f>VLOOKUP(A1313,[1]GAS!$A$2:$B$215,2,FALSE)</f>
        <v>4.01</v>
      </c>
      <c r="F1313" s="13">
        <f t="shared" si="60"/>
        <v>6.668154613466335</v>
      </c>
      <c r="G1313" s="13">
        <f t="shared" si="62"/>
        <v>6.0323690773067336</v>
      </c>
      <c r="H1313" s="21">
        <v>43352</v>
      </c>
      <c r="I1313" s="22">
        <v>12</v>
      </c>
      <c r="J1313" s="13">
        <f t="shared" si="61"/>
        <v>6.668154613466335</v>
      </c>
      <c r="K1313" s="13">
        <f t="shared" si="61"/>
        <v>6.0323690773067336</v>
      </c>
      <c r="L1313" s="20">
        <f>MAX(AVERAGE(C1315:C1318),AVERAGE(C1316:C1319),AVERAGE(C1317:C1320),AVERAGE(C1318:C1321),AVERAGE(C1319:C1322))</f>
        <v>67.767824999999988</v>
      </c>
      <c r="M1313" s="20"/>
      <c r="N1313" s="20">
        <f>MAX(AVERAGE(D1315:D1318),AVERAGE(D1316:D1319),AVERAGE(D1317:D1320),AVERAGE(D1318:D1321),AVERAGE(D1319:D1322))</f>
        <v>37.856450000000002</v>
      </c>
    </row>
    <row r="1314" spans="1:14">
      <c r="A1314" s="21">
        <v>43352</v>
      </c>
      <c r="B1314" s="22">
        <v>13</v>
      </c>
      <c r="C1314" s="41">
        <v>30.061499999999999</v>
      </c>
      <c r="D1314" s="41">
        <v>29.958300000000001</v>
      </c>
      <c r="E1314" s="34">
        <f>VLOOKUP(A1314,[1]GAS!$A$2:$B$215,2,FALSE)</f>
        <v>4.01</v>
      </c>
      <c r="F1314" s="13">
        <f t="shared" si="60"/>
        <v>7.4966334164588533</v>
      </c>
      <c r="G1314" s="13">
        <f t="shared" si="62"/>
        <v>7.4708977556109737</v>
      </c>
      <c r="H1314" s="21">
        <v>43352</v>
      </c>
      <c r="I1314" s="22">
        <v>13</v>
      </c>
      <c r="J1314" s="13">
        <f t="shared" si="61"/>
        <v>7.4966334164588533</v>
      </c>
      <c r="K1314" s="13">
        <f t="shared" si="61"/>
        <v>7.4708977556109737</v>
      </c>
    </row>
    <row r="1315" spans="1:14">
      <c r="A1315" s="21">
        <v>43352</v>
      </c>
      <c r="B1315" s="22">
        <v>14</v>
      </c>
      <c r="C1315" s="41">
        <v>34.0471</v>
      </c>
      <c r="D1315" s="41">
        <v>28.286999999999999</v>
      </c>
      <c r="E1315" s="34">
        <f>VLOOKUP(A1315,[1]GAS!$A$2:$B$215,2,FALSE)</f>
        <v>4.01</v>
      </c>
      <c r="F1315" s="13">
        <f t="shared" si="60"/>
        <v>8.4905486284289289</v>
      </c>
      <c r="G1315" s="13">
        <f t="shared" si="62"/>
        <v>7.0541147132169577</v>
      </c>
      <c r="H1315" s="21">
        <v>43352</v>
      </c>
      <c r="I1315" s="22">
        <v>14</v>
      </c>
      <c r="J1315" s="13">
        <f t="shared" si="61"/>
        <v>8.4905486284289289</v>
      </c>
      <c r="K1315" s="13">
        <f t="shared" si="61"/>
        <v>7.0541147132169577</v>
      </c>
    </row>
    <row r="1316" spans="1:14">
      <c r="A1316" s="21">
        <v>43352</v>
      </c>
      <c r="B1316" s="22">
        <v>15</v>
      </c>
      <c r="C1316" s="41">
        <v>37.387500000000003</v>
      </c>
      <c r="D1316" s="41">
        <v>29.9541</v>
      </c>
      <c r="E1316" s="34">
        <f>VLOOKUP(A1316,[1]GAS!$A$2:$B$215,2,FALSE)</f>
        <v>4.01</v>
      </c>
      <c r="F1316" s="13">
        <f t="shared" si="60"/>
        <v>9.3235660847880304</v>
      </c>
      <c r="G1316" s="13">
        <f t="shared" si="62"/>
        <v>7.4698503740648388</v>
      </c>
      <c r="H1316" s="21">
        <v>43352</v>
      </c>
      <c r="I1316" s="22">
        <v>15</v>
      </c>
      <c r="J1316" s="13">
        <f t="shared" si="61"/>
        <v>9.3235660847880304</v>
      </c>
      <c r="K1316" s="13">
        <f t="shared" si="61"/>
        <v>7.4698503740648388</v>
      </c>
    </row>
    <row r="1317" spans="1:14">
      <c r="A1317" s="21">
        <v>43352</v>
      </c>
      <c r="B1317" s="22">
        <v>16</v>
      </c>
      <c r="C1317" s="41">
        <v>39.294400000000003</v>
      </c>
      <c r="D1317" s="41">
        <v>33.407899999999998</v>
      </c>
      <c r="E1317" s="34">
        <f>VLOOKUP(A1317,[1]GAS!$A$2:$B$215,2,FALSE)</f>
        <v>4.01</v>
      </c>
      <c r="F1317" s="13">
        <f t="shared" si="60"/>
        <v>9.7991022443890294</v>
      </c>
      <c r="G1317" s="13">
        <f t="shared" si="62"/>
        <v>8.3311471321695763</v>
      </c>
      <c r="H1317" s="21">
        <v>43352</v>
      </c>
      <c r="I1317" s="22">
        <v>16</v>
      </c>
      <c r="J1317" s="13">
        <f t="shared" si="61"/>
        <v>9.7991022443890294</v>
      </c>
      <c r="K1317" s="13">
        <f t="shared" si="61"/>
        <v>8.3311471321695763</v>
      </c>
    </row>
    <row r="1318" spans="1:14">
      <c r="A1318" s="21">
        <v>43352</v>
      </c>
      <c r="B1318" s="22">
        <v>17</v>
      </c>
      <c r="C1318" s="41">
        <v>49.049700000000001</v>
      </c>
      <c r="D1318" s="41">
        <v>37.3598</v>
      </c>
      <c r="E1318" s="34">
        <f>VLOOKUP(A1318,[1]GAS!$A$2:$B$215,2,FALSE)</f>
        <v>4.01</v>
      </c>
      <c r="F1318" s="13">
        <f t="shared" si="60"/>
        <v>12.231845386533667</v>
      </c>
      <c r="G1318" s="13">
        <f t="shared" si="62"/>
        <v>9.316658354114713</v>
      </c>
      <c r="H1318" s="21">
        <v>43352</v>
      </c>
      <c r="I1318" s="22">
        <v>17</v>
      </c>
      <c r="J1318" s="13">
        <f t="shared" si="61"/>
        <v>12.231845386533667</v>
      </c>
      <c r="K1318" s="13">
        <f t="shared" si="61"/>
        <v>9.316658354114713</v>
      </c>
    </row>
    <row r="1319" spans="1:14">
      <c r="A1319" s="21">
        <v>43352</v>
      </c>
      <c r="B1319" s="22">
        <v>18</v>
      </c>
      <c r="C1319" s="41">
        <v>61.622</v>
      </c>
      <c r="D1319" s="41">
        <v>31.5791</v>
      </c>
      <c r="E1319" s="34">
        <f>VLOOKUP(A1319,[1]GAS!$A$2:$B$215,2,FALSE)</f>
        <v>4.01</v>
      </c>
      <c r="F1319" s="13">
        <f t="shared" si="60"/>
        <v>15.367082294264341</v>
      </c>
      <c r="G1319" s="13">
        <f t="shared" si="62"/>
        <v>7.875087281795512</v>
      </c>
      <c r="H1319" s="21">
        <v>43352</v>
      </c>
      <c r="I1319" s="22">
        <v>18</v>
      </c>
      <c r="J1319" s="13">
        <f t="shared" si="61"/>
        <v>15.367082294264341</v>
      </c>
      <c r="K1319" s="13">
        <f t="shared" si="61"/>
        <v>7.875087281795512</v>
      </c>
    </row>
    <row r="1320" spans="1:14">
      <c r="A1320" s="21">
        <v>43352</v>
      </c>
      <c r="B1320" s="22">
        <v>19</v>
      </c>
      <c r="C1320" s="41">
        <v>75.001900000000006</v>
      </c>
      <c r="D1320" s="41">
        <v>47.332099999999997</v>
      </c>
      <c r="E1320" s="34">
        <f>VLOOKUP(A1320,[1]GAS!$A$2:$B$215,2,FALSE)</f>
        <v>4.01</v>
      </c>
      <c r="F1320" s="13">
        <f t="shared" si="60"/>
        <v>18.703715710723195</v>
      </c>
      <c r="G1320" s="13">
        <f t="shared" si="62"/>
        <v>11.803516209476308</v>
      </c>
      <c r="H1320" s="21">
        <v>43352</v>
      </c>
      <c r="I1320" s="22">
        <v>19</v>
      </c>
      <c r="J1320" s="13">
        <f t="shared" si="61"/>
        <v>18.703715710723195</v>
      </c>
      <c r="K1320" s="13">
        <f t="shared" si="61"/>
        <v>11.803516209476308</v>
      </c>
    </row>
    <row r="1321" spans="1:14">
      <c r="A1321" s="21">
        <v>43352</v>
      </c>
      <c r="B1321" s="22">
        <v>20</v>
      </c>
      <c r="C1321" s="41">
        <v>78.381399999999999</v>
      </c>
      <c r="D1321" s="41">
        <v>35.154800000000002</v>
      </c>
      <c r="E1321" s="34">
        <f>VLOOKUP(A1321,[1]GAS!$A$2:$B$215,2,FALSE)</f>
        <v>4.01</v>
      </c>
      <c r="F1321" s="13">
        <f t="shared" si="60"/>
        <v>19.546483790523691</v>
      </c>
      <c r="G1321" s="13">
        <f t="shared" si="62"/>
        <v>8.7667830423940156</v>
      </c>
      <c r="H1321" s="21">
        <v>43352</v>
      </c>
      <c r="I1321" s="22">
        <v>20</v>
      </c>
      <c r="J1321" s="13">
        <f t="shared" si="61"/>
        <v>19.546483790523691</v>
      </c>
      <c r="K1321" s="13">
        <f t="shared" si="61"/>
        <v>8.7667830423940156</v>
      </c>
    </row>
    <row r="1322" spans="1:14">
      <c r="A1322" s="21">
        <v>43352</v>
      </c>
      <c r="B1322" s="22">
        <v>21</v>
      </c>
      <c r="C1322" s="41">
        <v>56.066000000000003</v>
      </c>
      <c r="D1322" s="41">
        <v>29.4678</v>
      </c>
      <c r="E1322" s="34">
        <f>VLOOKUP(A1322,[1]GAS!$A$2:$B$215,2,FALSE)</f>
        <v>4.01</v>
      </c>
      <c r="F1322" s="13">
        <f t="shared" si="60"/>
        <v>13.981546134663343</v>
      </c>
      <c r="G1322" s="13">
        <f t="shared" si="62"/>
        <v>7.3485785536159609</v>
      </c>
      <c r="H1322" s="21">
        <v>43352</v>
      </c>
      <c r="I1322" s="22">
        <v>21</v>
      </c>
      <c r="J1322" s="13">
        <f t="shared" si="61"/>
        <v>13.981546134663343</v>
      </c>
      <c r="K1322" s="13">
        <f t="shared" si="61"/>
        <v>7.3485785536159609</v>
      </c>
    </row>
    <row r="1323" spans="1:14">
      <c r="A1323" s="21">
        <v>43353</v>
      </c>
      <c r="B1323" s="22">
        <v>12</v>
      </c>
      <c r="C1323" s="41">
        <v>28.5124</v>
      </c>
      <c r="D1323" s="41">
        <v>33.694000000000003</v>
      </c>
      <c r="E1323" s="34">
        <f>VLOOKUP(A1323,[1]GAS!$A$2:$B$215,2,FALSE)</f>
        <v>4.01</v>
      </c>
      <c r="F1323" s="13">
        <f t="shared" si="60"/>
        <v>7.1103241895261844</v>
      </c>
      <c r="G1323" s="13">
        <f t="shared" si="62"/>
        <v>8.4024937655860352</v>
      </c>
      <c r="H1323" s="21">
        <v>43353</v>
      </c>
      <c r="I1323" s="22">
        <v>12</v>
      </c>
      <c r="J1323" s="13">
        <f t="shared" si="61"/>
        <v>7.1103241895261844</v>
      </c>
      <c r="K1323" s="13">
        <f t="shared" si="61"/>
        <v>8.4024937655860352</v>
      </c>
      <c r="L1323" s="20">
        <f>MAX(AVERAGE(C1325:C1328),AVERAGE(C1326:C1329),AVERAGE(C1327:C1330),AVERAGE(C1328:C1331),AVERAGE(C1329:C1332))</f>
        <v>64.795425000000009</v>
      </c>
      <c r="M1323" s="20"/>
      <c r="N1323" s="20">
        <f>MAX(AVERAGE(D1325:D1328),AVERAGE(D1326:D1329),AVERAGE(D1327:D1330),AVERAGE(D1328:D1331),AVERAGE(D1329:D1332))</f>
        <v>49.872199999999999</v>
      </c>
    </row>
    <row r="1324" spans="1:14">
      <c r="A1324" s="21">
        <v>43353</v>
      </c>
      <c r="B1324" s="22">
        <v>13</v>
      </c>
      <c r="C1324" s="41">
        <v>30.641400000000001</v>
      </c>
      <c r="D1324" s="41">
        <v>40.379100000000001</v>
      </c>
      <c r="E1324" s="34">
        <f>VLOOKUP(A1324,[1]GAS!$A$2:$B$215,2,FALSE)</f>
        <v>4.01</v>
      </c>
      <c r="F1324" s="13">
        <f t="shared" si="60"/>
        <v>7.641246882793018</v>
      </c>
      <c r="G1324" s="13">
        <f t="shared" si="62"/>
        <v>10.069600997506235</v>
      </c>
      <c r="H1324" s="21">
        <v>43353</v>
      </c>
      <c r="I1324" s="22">
        <v>13</v>
      </c>
      <c r="J1324" s="13">
        <f t="shared" si="61"/>
        <v>7.641246882793018</v>
      </c>
      <c r="K1324" s="13">
        <f t="shared" si="61"/>
        <v>10.069600997506235</v>
      </c>
    </row>
    <row r="1325" spans="1:14">
      <c r="A1325" s="21">
        <v>43353</v>
      </c>
      <c r="B1325" s="22">
        <v>14</v>
      </c>
      <c r="C1325" s="41">
        <v>35.577599999999997</v>
      </c>
      <c r="D1325" s="41">
        <v>37.674300000000002</v>
      </c>
      <c r="E1325" s="34">
        <f>VLOOKUP(A1325,[1]GAS!$A$2:$B$215,2,FALSE)</f>
        <v>4.01</v>
      </c>
      <c r="F1325" s="13">
        <f t="shared" si="60"/>
        <v>8.8722194513715706</v>
      </c>
      <c r="G1325" s="13">
        <f t="shared" si="62"/>
        <v>9.3950872817955116</v>
      </c>
      <c r="H1325" s="21">
        <v>43353</v>
      </c>
      <c r="I1325" s="22">
        <v>14</v>
      </c>
      <c r="J1325" s="13">
        <f t="shared" si="61"/>
        <v>8.8722194513715706</v>
      </c>
      <c r="K1325" s="13">
        <f t="shared" si="61"/>
        <v>9.3950872817955116</v>
      </c>
    </row>
    <row r="1326" spans="1:14">
      <c r="A1326" s="21">
        <v>43353</v>
      </c>
      <c r="B1326" s="22">
        <v>15</v>
      </c>
      <c r="C1326" s="41">
        <v>38.951700000000002</v>
      </c>
      <c r="D1326" s="41">
        <v>34.859900000000003</v>
      </c>
      <c r="E1326" s="34">
        <f>VLOOKUP(A1326,[1]GAS!$A$2:$B$215,2,FALSE)</f>
        <v>4.01</v>
      </c>
      <c r="F1326" s="13">
        <f t="shared" si="60"/>
        <v>9.7136408977556119</v>
      </c>
      <c r="G1326" s="13">
        <f t="shared" si="62"/>
        <v>8.6932418952618473</v>
      </c>
      <c r="H1326" s="21">
        <v>43353</v>
      </c>
      <c r="I1326" s="22">
        <v>15</v>
      </c>
      <c r="J1326" s="13">
        <f t="shared" si="61"/>
        <v>9.7136408977556119</v>
      </c>
      <c r="K1326" s="13">
        <f t="shared" si="61"/>
        <v>8.6932418952618473</v>
      </c>
    </row>
    <row r="1327" spans="1:14">
      <c r="A1327" s="21">
        <v>43353</v>
      </c>
      <c r="B1327" s="22">
        <v>16</v>
      </c>
      <c r="C1327" s="41">
        <v>45.266100000000002</v>
      </c>
      <c r="D1327" s="41">
        <v>52.421199999999999</v>
      </c>
      <c r="E1327" s="34">
        <f>VLOOKUP(A1327,[1]GAS!$A$2:$B$215,2,FALSE)</f>
        <v>4.01</v>
      </c>
      <c r="F1327" s="13">
        <f t="shared" si="60"/>
        <v>11.288304239401498</v>
      </c>
      <c r="G1327" s="13">
        <f t="shared" si="62"/>
        <v>13.072618453865337</v>
      </c>
      <c r="H1327" s="21">
        <v>43353</v>
      </c>
      <c r="I1327" s="22">
        <v>16</v>
      </c>
      <c r="J1327" s="13">
        <f t="shared" si="61"/>
        <v>11.288304239401498</v>
      </c>
      <c r="K1327" s="13">
        <f t="shared" si="61"/>
        <v>13.072618453865337</v>
      </c>
    </row>
    <row r="1328" spans="1:14">
      <c r="A1328" s="21">
        <v>43353</v>
      </c>
      <c r="B1328" s="22">
        <v>17</v>
      </c>
      <c r="C1328" s="41">
        <v>52.902799999999999</v>
      </c>
      <c r="D1328" s="41">
        <v>25.986799999999999</v>
      </c>
      <c r="E1328" s="34">
        <f>VLOOKUP(A1328,[1]GAS!$A$2:$B$215,2,FALSE)</f>
        <v>4.01</v>
      </c>
      <c r="F1328" s="13">
        <f t="shared" si="60"/>
        <v>13.192718204488779</v>
      </c>
      <c r="G1328" s="13">
        <f t="shared" si="62"/>
        <v>6.4804987531172067</v>
      </c>
      <c r="H1328" s="21">
        <v>43353</v>
      </c>
      <c r="I1328" s="22">
        <v>17</v>
      </c>
      <c r="J1328" s="13">
        <f t="shared" si="61"/>
        <v>13.192718204488779</v>
      </c>
      <c r="K1328" s="13">
        <f t="shared" si="61"/>
        <v>6.4804987531172067</v>
      </c>
    </row>
    <row r="1329" spans="1:14">
      <c r="A1329" s="21">
        <v>43353</v>
      </c>
      <c r="B1329" s="22">
        <v>18</v>
      </c>
      <c r="C1329" s="41">
        <v>56.535299999999999</v>
      </c>
      <c r="D1329" s="41">
        <v>33.186100000000003</v>
      </c>
      <c r="E1329" s="34">
        <f>VLOOKUP(A1329,[1]GAS!$A$2:$B$215,2,FALSE)</f>
        <v>4.01</v>
      </c>
      <c r="F1329" s="13">
        <f t="shared" si="60"/>
        <v>14.09857855361596</v>
      </c>
      <c r="G1329" s="13">
        <f t="shared" si="62"/>
        <v>8.2758354114713235</v>
      </c>
      <c r="H1329" s="21">
        <v>43353</v>
      </c>
      <c r="I1329" s="22">
        <v>18</v>
      </c>
      <c r="J1329" s="13">
        <f t="shared" si="61"/>
        <v>14.09857855361596</v>
      </c>
      <c r="K1329" s="13">
        <f t="shared" si="61"/>
        <v>8.2758354114713235</v>
      </c>
    </row>
    <row r="1330" spans="1:14">
      <c r="A1330" s="21">
        <v>43353</v>
      </c>
      <c r="B1330" s="22">
        <v>19</v>
      </c>
      <c r="C1330" s="41">
        <v>68.411900000000003</v>
      </c>
      <c r="D1330" s="41">
        <v>87.8947</v>
      </c>
      <c r="E1330" s="34">
        <f>VLOOKUP(A1330,[1]GAS!$A$2:$B$215,2,FALSE)</f>
        <v>4.01</v>
      </c>
      <c r="F1330" s="13">
        <f t="shared" si="60"/>
        <v>17.060324189526185</v>
      </c>
      <c r="G1330" s="13">
        <f t="shared" si="62"/>
        <v>21.918877805486286</v>
      </c>
      <c r="H1330" s="21">
        <v>43353</v>
      </c>
      <c r="I1330" s="22">
        <v>19</v>
      </c>
      <c r="J1330" s="13">
        <f t="shared" si="61"/>
        <v>17.060324189526185</v>
      </c>
      <c r="K1330" s="13">
        <f t="shared" si="61"/>
        <v>21.918877805486286</v>
      </c>
    </row>
    <row r="1331" spans="1:14">
      <c r="A1331" s="21">
        <v>43353</v>
      </c>
      <c r="B1331" s="22">
        <v>20</v>
      </c>
      <c r="C1331" s="41">
        <v>77.291300000000007</v>
      </c>
      <c r="D1331" s="41">
        <v>38.657600000000002</v>
      </c>
      <c r="E1331" s="34">
        <f>VLOOKUP(A1331,[1]GAS!$A$2:$B$215,2,FALSE)</f>
        <v>4.01</v>
      </c>
      <c r="F1331" s="13">
        <f t="shared" si="60"/>
        <v>19.274638403990028</v>
      </c>
      <c r="G1331" s="13">
        <f t="shared" si="62"/>
        <v>9.6402992518703261</v>
      </c>
      <c r="H1331" s="21">
        <v>43353</v>
      </c>
      <c r="I1331" s="22">
        <v>20</v>
      </c>
      <c r="J1331" s="13">
        <f t="shared" si="61"/>
        <v>19.274638403990028</v>
      </c>
      <c r="K1331" s="13">
        <f t="shared" si="61"/>
        <v>9.6402992518703261</v>
      </c>
    </row>
    <row r="1332" spans="1:14">
      <c r="A1332" s="21">
        <v>43353</v>
      </c>
      <c r="B1332" s="22">
        <v>21</v>
      </c>
      <c r="C1332" s="41">
        <v>56.943199999999997</v>
      </c>
      <c r="D1332" s="41">
        <v>35.728700000000003</v>
      </c>
      <c r="E1332" s="34">
        <f>VLOOKUP(A1332,[1]GAS!$A$2:$B$215,2,FALSE)</f>
        <v>4.01</v>
      </c>
      <c r="F1332" s="13">
        <f t="shared" si="60"/>
        <v>14.200299251870325</v>
      </c>
      <c r="G1332" s="13">
        <f t="shared" si="62"/>
        <v>8.9099002493765607</v>
      </c>
      <c r="H1332" s="21">
        <v>43353</v>
      </c>
      <c r="I1332" s="22">
        <v>21</v>
      </c>
      <c r="J1332" s="13">
        <f t="shared" si="61"/>
        <v>14.200299251870325</v>
      </c>
      <c r="K1332" s="13">
        <f t="shared" si="61"/>
        <v>8.9099002493765607</v>
      </c>
    </row>
    <row r="1333" spans="1:14">
      <c r="A1333" s="21">
        <v>43354</v>
      </c>
      <c r="B1333" s="22">
        <v>12</v>
      </c>
      <c r="C1333" s="41">
        <v>24.251899999999999</v>
      </c>
      <c r="D1333" s="41">
        <v>27.245200000000001</v>
      </c>
      <c r="E1333" s="34">
        <f>VLOOKUP(A1333,[1]GAS!$A$2:$B$215,2,FALSE)</f>
        <v>4.0199999999999996</v>
      </c>
      <c r="F1333" s="13">
        <f t="shared" si="60"/>
        <v>6.0328109452736323</v>
      </c>
      <c r="G1333" s="13">
        <f t="shared" si="62"/>
        <v>6.7774129353233841</v>
      </c>
      <c r="H1333" s="21">
        <v>43354</v>
      </c>
      <c r="I1333" s="22">
        <v>12</v>
      </c>
      <c r="J1333" s="13">
        <f t="shared" si="61"/>
        <v>6.0328109452736323</v>
      </c>
      <c r="K1333" s="13">
        <f t="shared" si="61"/>
        <v>6.7774129353233841</v>
      </c>
      <c r="L1333" s="20">
        <f>MAX(AVERAGE(C1335:C1338),AVERAGE(C1336:C1339),AVERAGE(C1337:C1340),AVERAGE(C1338:C1341),AVERAGE(C1339:C1342))</f>
        <v>61.634100000000004</v>
      </c>
      <c r="M1333" s="20"/>
      <c r="N1333" s="20">
        <f>MAX(AVERAGE(D1335:D1338),AVERAGE(D1336:D1339),AVERAGE(D1337:D1340),AVERAGE(D1338:D1341),AVERAGE(D1339:D1342))</f>
        <v>32.4253</v>
      </c>
    </row>
    <row r="1334" spans="1:14">
      <c r="A1334" s="21">
        <v>43354</v>
      </c>
      <c r="B1334" s="22">
        <v>13</v>
      </c>
      <c r="C1334" s="41">
        <v>26.384599999999999</v>
      </c>
      <c r="D1334" s="41">
        <v>75.350800000000007</v>
      </c>
      <c r="E1334" s="34">
        <f>VLOOKUP(A1334,[1]GAS!$A$2:$B$215,2,FALSE)</f>
        <v>4.0199999999999996</v>
      </c>
      <c r="F1334" s="13">
        <f t="shared" si="60"/>
        <v>6.5633333333333335</v>
      </c>
      <c r="G1334" s="13">
        <f t="shared" si="62"/>
        <v>18.74398009950249</v>
      </c>
      <c r="H1334" s="21">
        <v>43354</v>
      </c>
      <c r="I1334" s="22">
        <v>13</v>
      </c>
      <c r="J1334" s="13">
        <f t="shared" si="61"/>
        <v>6.5633333333333335</v>
      </c>
      <c r="K1334" s="13">
        <f t="shared" si="61"/>
        <v>18.74398009950249</v>
      </c>
    </row>
    <row r="1335" spans="1:14">
      <c r="A1335" s="21">
        <v>43354</v>
      </c>
      <c r="B1335" s="22">
        <v>14</v>
      </c>
      <c r="C1335" s="41">
        <v>30.403600000000001</v>
      </c>
      <c r="D1335" s="41">
        <v>21.1249</v>
      </c>
      <c r="E1335" s="34">
        <f>VLOOKUP(A1335,[1]GAS!$A$2:$B$215,2,FALSE)</f>
        <v>4.0199999999999996</v>
      </c>
      <c r="F1335" s="13">
        <f t="shared" si="60"/>
        <v>7.5630845771144291</v>
      </c>
      <c r="G1335" s="13">
        <f t="shared" si="62"/>
        <v>5.2549502487562192</v>
      </c>
      <c r="H1335" s="21">
        <v>43354</v>
      </c>
      <c r="I1335" s="22">
        <v>14</v>
      </c>
      <c r="J1335" s="13">
        <f t="shared" si="61"/>
        <v>7.5630845771144291</v>
      </c>
      <c r="K1335" s="13">
        <f t="shared" si="61"/>
        <v>5.2549502487562192</v>
      </c>
    </row>
    <row r="1336" spans="1:14">
      <c r="A1336" s="21">
        <v>43354</v>
      </c>
      <c r="B1336" s="22">
        <v>15</v>
      </c>
      <c r="C1336" s="41">
        <v>33.329300000000003</v>
      </c>
      <c r="D1336" s="41">
        <v>21.6127</v>
      </c>
      <c r="E1336" s="34">
        <f>VLOOKUP(A1336,[1]GAS!$A$2:$B$215,2,FALSE)</f>
        <v>4.0199999999999996</v>
      </c>
      <c r="F1336" s="13">
        <f t="shared" si="60"/>
        <v>8.2908706467661712</v>
      </c>
      <c r="G1336" s="13">
        <f t="shared" si="62"/>
        <v>5.376293532338309</v>
      </c>
      <c r="H1336" s="21">
        <v>43354</v>
      </c>
      <c r="I1336" s="22">
        <v>15</v>
      </c>
      <c r="J1336" s="13">
        <f t="shared" si="61"/>
        <v>8.2908706467661712</v>
      </c>
      <c r="K1336" s="13">
        <f t="shared" si="61"/>
        <v>5.376293532338309</v>
      </c>
    </row>
    <row r="1337" spans="1:14">
      <c r="A1337" s="21">
        <v>43354</v>
      </c>
      <c r="B1337" s="22">
        <v>16</v>
      </c>
      <c r="C1337" s="41">
        <v>35.695700000000002</v>
      </c>
      <c r="D1337" s="41">
        <v>29.647300000000001</v>
      </c>
      <c r="E1337" s="34">
        <f>VLOOKUP(A1337,[1]GAS!$A$2:$B$215,2,FALSE)</f>
        <v>4.0199999999999996</v>
      </c>
      <c r="F1337" s="13">
        <f t="shared" si="60"/>
        <v>8.8795273631840814</v>
      </c>
      <c r="G1337" s="13">
        <f t="shared" si="62"/>
        <v>7.3749502487562202</v>
      </c>
      <c r="H1337" s="21">
        <v>43354</v>
      </c>
      <c r="I1337" s="22">
        <v>16</v>
      </c>
      <c r="J1337" s="13">
        <f t="shared" si="61"/>
        <v>8.8795273631840814</v>
      </c>
      <c r="K1337" s="13">
        <f t="shared" si="61"/>
        <v>7.3749502487562202</v>
      </c>
    </row>
    <row r="1338" spans="1:14">
      <c r="A1338" s="21">
        <v>43354</v>
      </c>
      <c r="B1338" s="22">
        <v>17</v>
      </c>
      <c r="C1338" s="41">
        <v>49.272799999999997</v>
      </c>
      <c r="D1338" s="41">
        <v>23.4908</v>
      </c>
      <c r="E1338" s="34">
        <f>VLOOKUP(A1338,[1]GAS!$A$2:$B$215,2,FALSE)</f>
        <v>4.0199999999999996</v>
      </c>
      <c r="F1338" s="13">
        <f t="shared" si="60"/>
        <v>12.256915422885573</v>
      </c>
      <c r="G1338" s="13">
        <f t="shared" si="62"/>
        <v>5.8434825870646776</v>
      </c>
      <c r="H1338" s="21">
        <v>43354</v>
      </c>
      <c r="I1338" s="22">
        <v>17</v>
      </c>
      <c r="J1338" s="13">
        <f t="shared" si="61"/>
        <v>12.256915422885573</v>
      </c>
      <c r="K1338" s="13">
        <f t="shared" si="61"/>
        <v>5.8434825870646776</v>
      </c>
    </row>
    <row r="1339" spans="1:14">
      <c r="A1339" s="21">
        <v>43354</v>
      </c>
      <c r="B1339" s="22">
        <v>18</v>
      </c>
      <c r="C1339" s="41">
        <v>54.894100000000002</v>
      </c>
      <c r="D1339" s="41">
        <v>24.979299999999999</v>
      </c>
      <c r="E1339" s="34">
        <f>VLOOKUP(A1339,[1]GAS!$A$2:$B$215,2,FALSE)</f>
        <v>4.0199999999999996</v>
      </c>
      <c r="F1339" s="13">
        <f t="shared" si="60"/>
        <v>13.655248756218908</v>
      </c>
      <c r="G1339" s="13">
        <f t="shared" si="62"/>
        <v>6.2137562189054734</v>
      </c>
      <c r="H1339" s="21">
        <v>43354</v>
      </c>
      <c r="I1339" s="22">
        <v>18</v>
      </c>
      <c r="J1339" s="13">
        <f t="shared" si="61"/>
        <v>13.655248756218908</v>
      </c>
      <c r="K1339" s="13">
        <f t="shared" si="61"/>
        <v>6.2137562189054734</v>
      </c>
    </row>
    <row r="1340" spans="1:14">
      <c r="A1340" s="21">
        <v>43354</v>
      </c>
      <c r="B1340" s="22">
        <v>19</v>
      </c>
      <c r="C1340" s="41">
        <v>58.085900000000002</v>
      </c>
      <c r="D1340" s="41">
        <v>43.539000000000001</v>
      </c>
      <c r="E1340" s="34">
        <f>VLOOKUP(A1340,[1]GAS!$A$2:$B$215,2,FALSE)</f>
        <v>4.0199999999999996</v>
      </c>
      <c r="F1340" s="13">
        <f t="shared" si="60"/>
        <v>14.449228855721396</v>
      </c>
      <c r="G1340" s="13">
        <f t="shared" si="62"/>
        <v>10.830597014925374</v>
      </c>
      <c r="H1340" s="21">
        <v>43354</v>
      </c>
      <c r="I1340" s="22">
        <v>19</v>
      </c>
      <c r="J1340" s="13">
        <f t="shared" si="61"/>
        <v>14.449228855721396</v>
      </c>
      <c r="K1340" s="13">
        <f t="shared" si="61"/>
        <v>10.830597014925374</v>
      </c>
    </row>
    <row r="1341" spans="1:14">
      <c r="A1341" s="21">
        <v>43354</v>
      </c>
      <c r="B1341" s="22">
        <v>20</v>
      </c>
      <c r="C1341" s="41">
        <v>66.5364</v>
      </c>
      <c r="D1341" s="41">
        <v>31.412099999999999</v>
      </c>
      <c r="E1341" s="34">
        <f>VLOOKUP(A1341,[1]GAS!$A$2:$B$215,2,FALSE)</f>
        <v>4.0199999999999996</v>
      </c>
      <c r="F1341" s="13">
        <f t="shared" si="60"/>
        <v>16.551343283582092</v>
      </c>
      <c r="G1341" s="13">
        <f t="shared" si="62"/>
        <v>7.8139552238805976</v>
      </c>
      <c r="H1341" s="21">
        <v>43354</v>
      </c>
      <c r="I1341" s="22">
        <v>20</v>
      </c>
      <c r="J1341" s="13">
        <f t="shared" si="61"/>
        <v>16.551343283582092</v>
      </c>
      <c r="K1341" s="13">
        <f t="shared" si="61"/>
        <v>7.8139552238805976</v>
      </c>
    </row>
    <row r="1342" spans="1:14">
      <c r="A1342" s="21">
        <v>43354</v>
      </c>
      <c r="B1342" s="22">
        <v>21</v>
      </c>
      <c r="C1342" s="41">
        <v>67.02</v>
      </c>
      <c r="D1342" s="41">
        <v>29.770800000000001</v>
      </c>
      <c r="E1342" s="34">
        <f>VLOOKUP(A1342,[1]GAS!$A$2:$B$215,2,FALSE)</f>
        <v>4.0199999999999996</v>
      </c>
      <c r="F1342" s="13">
        <f t="shared" si="60"/>
        <v>16.671641791044777</v>
      </c>
      <c r="G1342" s="13">
        <f t="shared" si="62"/>
        <v>7.405671641791046</v>
      </c>
      <c r="H1342" s="21">
        <v>43354</v>
      </c>
      <c r="I1342" s="22">
        <v>21</v>
      </c>
      <c r="J1342" s="13">
        <f t="shared" si="61"/>
        <v>16.671641791044777</v>
      </c>
      <c r="K1342" s="13">
        <f t="shared" si="61"/>
        <v>7.405671641791046</v>
      </c>
    </row>
    <row r="1343" spans="1:14">
      <c r="A1343" s="21">
        <v>43355</v>
      </c>
      <c r="B1343" s="22">
        <v>12</v>
      </c>
      <c r="C1343" s="41">
        <v>25.211300000000001</v>
      </c>
      <c r="D1343" s="41">
        <v>22.787600000000001</v>
      </c>
      <c r="E1343" s="34">
        <f>VLOOKUP(A1343,[1]GAS!$A$2:$B$215,2,FALSE)</f>
        <v>3.79</v>
      </c>
      <c r="F1343" s="13">
        <f t="shared" si="60"/>
        <v>6.6520580474934041</v>
      </c>
      <c r="G1343" s="13">
        <f t="shared" si="62"/>
        <v>6.0125593667546173</v>
      </c>
      <c r="H1343" s="21">
        <v>43355</v>
      </c>
      <c r="I1343" s="22">
        <v>12</v>
      </c>
      <c r="J1343" s="13">
        <f t="shared" si="61"/>
        <v>6.6520580474934041</v>
      </c>
      <c r="K1343" s="13">
        <f t="shared" si="61"/>
        <v>6.0125593667546173</v>
      </c>
      <c r="L1343" s="20">
        <f>MAX(AVERAGE(C1345:C1348),AVERAGE(C1346:C1349),AVERAGE(C1347:C1350),AVERAGE(C1348:C1351),AVERAGE(C1349:C1352))</f>
        <v>58.878124999999997</v>
      </c>
      <c r="M1343" s="20"/>
      <c r="N1343" s="20">
        <f>MAX(AVERAGE(D1345:D1348),AVERAGE(D1346:D1349),AVERAGE(D1347:D1350),AVERAGE(D1348:D1351),AVERAGE(D1349:D1352))</f>
        <v>84.069649999999996</v>
      </c>
    </row>
    <row r="1344" spans="1:14">
      <c r="A1344" s="21">
        <v>43355</v>
      </c>
      <c r="B1344" s="22">
        <v>13</v>
      </c>
      <c r="C1344" s="41">
        <v>25.4176</v>
      </c>
      <c r="D1344" s="41">
        <v>32.177999999999997</v>
      </c>
      <c r="E1344" s="34">
        <f>VLOOKUP(A1344,[1]GAS!$A$2:$B$215,2,FALSE)</f>
        <v>3.79</v>
      </c>
      <c r="F1344" s="13">
        <f t="shared" si="60"/>
        <v>6.7064907651715036</v>
      </c>
      <c r="G1344" s="13">
        <f t="shared" si="62"/>
        <v>8.4902374670184688</v>
      </c>
      <c r="H1344" s="21">
        <v>43355</v>
      </c>
      <c r="I1344" s="22">
        <v>13</v>
      </c>
      <c r="J1344" s="13">
        <f t="shared" si="61"/>
        <v>6.7064907651715036</v>
      </c>
      <c r="K1344" s="13">
        <f t="shared" si="61"/>
        <v>8.4902374670184688</v>
      </c>
    </row>
    <row r="1345" spans="1:14">
      <c r="A1345" s="21">
        <v>43355</v>
      </c>
      <c r="B1345" s="22">
        <v>14</v>
      </c>
      <c r="C1345" s="41">
        <v>29.367999999999999</v>
      </c>
      <c r="D1345" s="41">
        <v>27.635200000000001</v>
      </c>
      <c r="E1345" s="34">
        <f>VLOOKUP(A1345,[1]GAS!$A$2:$B$215,2,FALSE)</f>
        <v>3.79</v>
      </c>
      <c r="F1345" s="13">
        <f t="shared" si="60"/>
        <v>7.7488126649076516</v>
      </c>
      <c r="G1345" s="13">
        <f t="shared" si="62"/>
        <v>7.2916094986807387</v>
      </c>
      <c r="H1345" s="21">
        <v>43355</v>
      </c>
      <c r="I1345" s="22">
        <v>14</v>
      </c>
      <c r="J1345" s="13">
        <f t="shared" si="61"/>
        <v>7.7488126649076516</v>
      </c>
      <c r="K1345" s="13">
        <f t="shared" si="61"/>
        <v>7.2916094986807387</v>
      </c>
    </row>
    <row r="1346" spans="1:14">
      <c r="A1346" s="21">
        <v>43355</v>
      </c>
      <c r="B1346" s="22">
        <v>15</v>
      </c>
      <c r="C1346" s="41">
        <v>31.1508</v>
      </c>
      <c r="D1346" s="41">
        <v>39.053600000000003</v>
      </c>
      <c r="E1346" s="34">
        <f>VLOOKUP(A1346,[1]GAS!$A$2:$B$215,2,FALSE)</f>
        <v>3.79</v>
      </c>
      <c r="F1346" s="13">
        <f t="shared" si="60"/>
        <v>8.2192084432717678</v>
      </c>
      <c r="G1346" s="13">
        <f t="shared" si="62"/>
        <v>10.304379947229553</v>
      </c>
      <c r="H1346" s="21">
        <v>43355</v>
      </c>
      <c r="I1346" s="22">
        <v>15</v>
      </c>
      <c r="J1346" s="13">
        <f t="shared" si="61"/>
        <v>8.2192084432717678</v>
      </c>
      <c r="K1346" s="13">
        <f t="shared" si="61"/>
        <v>10.304379947229553</v>
      </c>
    </row>
    <row r="1347" spans="1:14">
      <c r="A1347" s="21">
        <v>43355</v>
      </c>
      <c r="B1347" s="22">
        <v>16</v>
      </c>
      <c r="C1347" s="41">
        <v>35.255600000000001</v>
      </c>
      <c r="D1347" s="41">
        <v>23.555299999999999</v>
      </c>
      <c r="E1347" s="34">
        <f>VLOOKUP(A1347,[1]GAS!$A$2:$B$215,2,FALSE)</f>
        <v>3.79</v>
      </c>
      <c r="F1347" s="13">
        <f t="shared" ref="F1347:F1410" si="63">C1347/E1347</f>
        <v>9.3022691292875983</v>
      </c>
      <c r="G1347" s="13">
        <f t="shared" si="62"/>
        <v>6.2151187335092342</v>
      </c>
      <c r="H1347" s="21">
        <v>43355</v>
      </c>
      <c r="I1347" s="22">
        <v>16</v>
      </c>
      <c r="J1347" s="13">
        <f t="shared" ref="J1347:K1410" si="64">F1347</f>
        <v>9.3022691292875983</v>
      </c>
      <c r="K1347" s="13">
        <f t="shared" si="64"/>
        <v>6.2151187335092342</v>
      </c>
    </row>
    <row r="1348" spans="1:14">
      <c r="A1348" s="21">
        <v>43355</v>
      </c>
      <c r="B1348" s="22">
        <v>17</v>
      </c>
      <c r="C1348" s="41">
        <v>37.0824</v>
      </c>
      <c r="D1348" s="41">
        <v>21.2546</v>
      </c>
      <c r="E1348" s="34">
        <f>VLOOKUP(A1348,[1]GAS!$A$2:$B$215,2,FALSE)</f>
        <v>3.79</v>
      </c>
      <c r="F1348" s="13">
        <f t="shared" si="63"/>
        <v>9.7842744063324538</v>
      </c>
      <c r="G1348" s="13">
        <f t="shared" ref="G1348:G1411" si="65">D1348/E1348</f>
        <v>5.6080738786279687</v>
      </c>
      <c r="H1348" s="21">
        <v>43355</v>
      </c>
      <c r="I1348" s="22">
        <v>17</v>
      </c>
      <c r="J1348" s="13">
        <f t="shared" si="64"/>
        <v>9.7842744063324538</v>
      </c>
      <c r="K1348" s="13">
        <f t="shared" si="64"/>
        <v>5.6080738786279687</v>
      </c>
    </row>
    <row r="1349" spans="1:14">
      <c r="A1349" s="21">
        <v>43355</v>
      </c>
      <c r="B1349" s="22">
        <v>18</v>
      </c>
      <c r="C1349" s="41">
        <v>45.228900000000003</v>
      </c>
      <c r="D1349" s="41">
        <v>32.933500000000002</v>
      </c>
      <c r="E1349" s="34">
        <f>VLOOKUP(A1349,[1]GAS!$A$2:$B$215,2,FALSE)</f>
        <v>3.79</v>
      </c>
      <c r="F1349" s="13">
        <f t="shared" si="63"/>
        <v>11.933746701846966</v>
      </c>
      <c r="G1349" s="13">
        <f t="shared" si="65"/>
        <v>8.6895778364116101</v>
      </c>
      <c r="H1349" s="21">
        <v>43355</v>
      </c>
      <c r="I1349" s="22">
        <v>18</v>
      </c>
      <c r="J1349" s="13">
        <f t="shared" si="64"/>
        <v>11.933746701846966</v>
      </c>
      <c r="K1349" s="13">
        <f t="shared" si="64"/>
        <v>8.6895778364116101</v>
      </c>
    </row>
    <row r="1350" spans="1:14">
      <c r="A1350" s="21">
        <v>43355</v>
      </c>
      <c r="B1350" s="22">
        <v>19</v>
      </c>
      <c r="C1350" s="41">
        <v>63.921300000000002</v>
      </c>
      <c r="D1350" s="41">
        <v>215.5652</v>
      </c>
      <c r="E1350" s="34">
        <f>VLOOKUP(A1350,[1]GAS!$A$2:$B$215,2,FALSE)</f>
        <v>3.79</v>
      </c>
      <c r="F1350" s="13">
        <f t="shared" si="63"/>
        <v>16.865778364116096</v>
      </c>
      <c r="G1350" s="13">
        <f t="shared" si="65"/>
        <v>56.877361477572563</v>
      </c>
      <c r="H1350" s="21">
        <v>43355</v>
      </c>
      <c r="I1350" s="22">
        <v>19</v>
      </c>
      <c r="J1350" s="13">
        <f t="shared" si="64"/>
        <v>16.865778364116096</v>
      </c>
      <c r="K1350" s="13">
        <f t="shared" si="64"/>
        <v>56.877361477572563</v>
      </c>
    </row>
    <row r="1351" spans="1:14">
      <c r="A1351" s="21">
        <v>43355</v>
      </c>
      <c r="B1351" s="22">
        <v>20</v>
      </c>
      <c r="C1351" s="41">
        <v>69.556100000000001</v>
      </c>
      <c r="D1351" s="41">
        <v>44.448500000000003</v>
      </c>
      <c r="E1351" s="34">
        <f>VLOOKUP(A1351,[1]GAS!$A$2:$B$215,2,FALSE)</f>
        <v>3.79</v>
      </c>
      <c r="F1351" s="13">
        <f t="shared" si="63"/>
        <v>18.352532981530342</v>
      </c>
      <c r="G1351" s="13">
        <f t="shared" si="65"/>
        <v>11.7278364116095</v>
      </c>
      <c r="H1351" s="21">
        <v>43355</v>
      </c>
      <c r="I1351" s="22">
        <v>20</v>
      </c>
      <c r="J1351" s="13">
        <f t="shared" si="64"/>
        <v>18.352532981530342</v>
      </c>
      <c r="K1351" s="13">
        <f t="shared" si="64"/>
        <v>11.7278364116095</v>
      </c>
    </row>
    <row r="1352" spans="1:14">
      <c r="A1352" s="21">
        <v>43355</v>
      </c>
      <c r="B1352" s="22">
        <v>21</v>
      </c>
      <c r="C1352" s="41">
        <v>56.806199999999997</v>
      </c>
      <c r="D1352" s="41">
        <v>43.331400000000002</v>
      </c>
      <c r="E1352" s="34">
        <f>VLOOKUP(A1352,[1]GAS!$A$2:$B$215,2,FALSE)</f>
        <v>3.79</v>
      </c>
      <c r="F1352" s="13">
        <f t="shared" si="63"/>
        <v>14.988443271767808</v>
      </c>
      <c r="G1352" s="13">
        <f t="shared" si="65"/>
        <v>11.433087071240106</v>
      </c>
      <c r="H1352" s="21">
        <v>43355</v>
      </c>
      <c r="I1352" s="22">
        <v>21</v>
      </c>
      <c r="J1352" s="13">
        <f t="shared" si="64"/>
        <v>14.988443271767808</v>
      </c>
      <c r="K1352" s="13">
        <f t="shared" si="64"/>
        <v>11.433087071240106</v>
      </c>
    </row>
    <row r="1353" spans="1:14">
      <c r="A1353" s="21">
        <v>43356</v>
      </c>
      <c r="B1353" s="22">
        <v>12</v>
      </c>
      <c r="C1353" s="41">
        <v>29.399899999999999</v>
      </c>
      <c r="D1353" s="41">
        <v>70.225200000000001</v>
      </c>
      <c r="E1353" s="34">
        <f>VLOOKUP(A1353,[1]GAS!$A$2:$B$215,2,FALSE)</f>
        <v>3.5550000000000002</v>
      </c>
      <c r="F1353" s="13">
        <f t="shared" si="63"/>
        <v>8.2700140646976088</v>
      </c>
      <c r="G1353" s="13">
        <f t="shared" si="65"/>
        <v>19.753924050632911</v>
      </c>
      <c r="H1353" s="21">
        <v>43356</v>
      </c>
      <c r="I1353" s="22">
        <v>12</v>
      </c>
      <c r="J1353" s="13">
        <f t="shared" si="64"/>
        <v>8.2700140646976088</v>
      </c>
      <c r="K1353" s="13">
        <f t="shared" si="64"/>
        <v>19.753924050632911</v>
      </c>
      <c r="L1353" s="20">
        <f>MAX(AVERAGE(C1355:C1358),AVERAGE(C1356:C1359),AVERAGE(C1357:C1360),AVERAGE(C1358:C1361),AVERAGE(C1359:C1362))</f>
        <v>60.178650000000005</v>
      </c>
      <c r="M1353" s="20"/>
      <c r="N1353" s="20">
        <f>MAX(AVERAGE(D1355:D1358),AVERAGE(D1356:D1359),AVERAGE(D1357:D1360),AVERAGE(D1358:D1361),AVERAGE(D1359:D1362))</f>
        <v>429.19515000000001</v>
      </c>
    </row>
    <row r="1354" spans="1:14">
      <c r="A1354" s="21">
        <v>43356</v>
      </c>
      <c r="B1354" s="22">
        <v>13</v>
      </c>
      <c r="C1354" s="41">
        <v>30.098099999999999</v>
      </c>
      <c r="D1354" s="41">
        <v>33.021099999999997</v>
      </c>
      <c r="E1354" s="34">
        <f>VLOOKUP(A1354,[1]GAS!$A$2:$B$215,2,FALSE)</f>
        <v>3.5550000000000002</v>
      </c>
      <c r="F1354" s="13">
        <f t="shared" si="63"/>
        <v>8.4664135021097042</v>
      </c>
      <c r="G1354" s="13">
        <f t="shared" si="65"/>
        <v>9.2886357243319253</v>
      </c>
      <c r="H1354" s="21">
        <v>43356</v>
      </c>
      <c r="I1354" s="22">
        <v>13</v>
      </c>
      <c r="J1354" s="13">
        <f t="shared" si="64"/>
        <v>8.4664135021097042</v>
      </c>
      <c r="K1354" s="13">
        <f t="shared" si="64"/>
        <v>9.2886357243319253</v>
      </c>
    </row>
    <row r="1355" spans="1:14">
      <c r="A1355" s="21">
        <v>43356</v>
      </c>
      <c r="B1355" s="22">
        <v>14</v>
      </c>
      <c r="C1355" s="41">
        <v>30.744900000000001</v>
      </c>
      <c r="D1355" s="41">
        <v>22.8005</v>
      </c>
      <c r="E1355" s="34">
        <f>VLOOKUP(A1355,[1]GAS!$A$2:$B$215,2,FALSE)</f>
        <v>3.5550000000000002</v>
      </c>
      <c r="F1355" s="13">
        <f t="shared" si="63"/>
        <v>8.6483544303797473</v>
      </c>
      <c r="G1355" s="13">
        <f t="shared" si="65"/>
        <v>6.4136427566807308</v>
      </c>
      <c r="H1355" s="21">
        <v>43356</v>
      </c>
      <c r="I1355" s="22">
        <v>14</v>
      </c>
      <c r="J1355" s="13">
        <f t="shared" si="64"/>
        <v>8.6483544303797473</v>
      </c>
      <c r="K1355" s="13">
        <f t="shared" si="64"/>
        <v>6.4136427566807308</v>
      </c>
    </row>
    <row r="1356" spans="1:14">
      <c r="A1356" s="21">
        <v>43356</v>
      </c>
      <c r="B1356" s="22">
        <v>15</v>
      </c>
      <c r="C1356" s="41">
        <v>35.283099999999997</v>
      </c>
      <c r="D1356" s="41">
        <v>37.712800000000001</v>
      </c>
      <c r="E1356" s="34">
        <f>VLOOKUP(A1356,[1]GAS!$A$2:$B$215,2,FALSE)</f>
        <v>3.5550000000000002</v>
      </c>
      <c r="F1356" s="13">
        <f t="shared" si="63"/>
        <v>9.92492264416315</v>
      </c>
      <c r="G1356" s="13">
        <f t="shared" si="65"/>
        <v>10.608382559774965</v>
      </c>
      <c r="H1356" s="21">
        <v>43356</v>
      </c>
      <c r="I1356" s="22">
        <v>15</v>
      </c>
      <c r="J1356" s="13">
        <f t="shared" si="64"/>
        <v>9.92492264416315</v>
      </c>
      <c r="K1356" s="13">
        <f t="shared" si="64"/>
        <v>10.608382559774965</v>
      </c>
    </row>
    <row r="1357" spans="1:14">
      <c r="A1357" s="21">
        <v>43356</v>
      </c>
      <c r="B1357" s="22">
        <v>16</v>
      </c>
      <c r="C1357" s="41">
        <v>41.830399999999997</v>
      </c>
      <c r="D1357" s="41">
        <v>37.519300000000001</v>
      </c>
      <c r="E1357" s="34">
        <f>VLOOKUP(A1357,[1]GAS!$A$2:$B$215,2,FALSE)</f>
        <v>3.5550000000000002</v>
      </c>
      <c r="F1357" s="13">
        <f t="shared" si="63"/>
        <v>11.766638537271447</v>
      </c>
      <c r="G1357" s="13">
        <f t="shared" si="65"/>
        <v>10.55395218002813</v>
      </c>
      <c r="H1357" s="21">
        <v>43356</v>
      </c>
      <c r="I1357" s="22">
        <v>16</v>
      </c>
      <c r="J1357" s="13">
        <f t="shared" si="64"/>
        <v>11.766638537271447</v>
      </c>
      <c r="K1357" s="13">
        <f t="shared" si="64"/>
        <v>10.55395218002813</v>
      </c>
    </row>
    <row r="1358" spans="1:14">
      <c r="A1358" s="21">
        <v>43356</v>
      </c>
      <c r="B1358" s="22">
        <v>17</v>
      </c>
      <c r="C1358" s="41">
        <v>35.578899999999997</v>
      </c>
      <c r="D1358" s="41">
        <v>49.230699999999999</v>
      </c>
      <c r="E1358" s="34">
        <f>VLOOKUP(A1358,[1]GAS!$A$2:$B$215,2,FALSE)</f>
        <v>3.5550000000000002</v>
      </c>
      <c r="F1358" s="13">
        <f t="shared" si="63"/>
        <v>10.008129395218001</v>
      </c>
      <c r="G1358" s="13">
        <f t="shared" si="65"/>
        <v>13.84829817158931</v>
      </c>
      <c r="H1358" s="21">
        <v>43356</v>
      </c>
      <c r="I1358" s="22">
        <v>17</v>
      </c>
      <c r="J1358" s="13">
        <f t="shared" si="64"/>
        <v>10.008129395218001</v>
      </c>
      <c r="K1358" s="13">
        <f t="shared" si="64"/>
        <v>13.84829817158931</v>
      </c>
    </row>
    <row r="1359" spans="1:14">
      <c r="A1359" s="21">
        <v>43356</v>
      </c>
      <c r="B1359" s="22">
        <v>18</v>
      </c>
      <c r="C1359" s="41">
        <v>45.872700000000002</v>
      </c>
      <c r="D1359" s="41">
        <v>462.48750000000001</v>
      </c>
      <c r="E1359" s="34">
        <f>VLOOKUP(A1359,[1]GAS!$A$2:$B$215,2,FALSE)</f>
        <v>3.5550000000000002</v>
      </c>
      <c r="F1359" s="13">
        <f t="shared" si="63"/>
        <v>12.903713080168776</v>
      </c>
      <c r="G1359" s="13">
        <f t="shared" si="65"/>
        <v>130.09493670886076</v>
      </c>
      <c r="H1359" s="21">
        <v>43356</v>
      </c>
      <c r="I1359" s="22">
        <v>18</v>
      </c>
      <c r="J1359" s="13">
        <f t="shared" si="64"/>
        <v>12.903713080168776</v>
      </c>
      <c r="K1359" s="13">
        <f t="shared" si="64"/>
        <v>130.09493670886076</v>
      </c>
    </row>
    <row r="1360" spans="1:14">
      <c r="A1360" s="21">
        <v>43356</v>
      </c>
      <c r="B1360" s="22">
        <v>19</v>
      </c>
      <c r="C1360" s="41">
        <v>60.65</v>
      </c>
      <c r="D1360" s="41">
        <v>902.01509999999996</v>
      </c>
      <c r="E1360" s="34">
        <f>VLOOKUP(A1360,[1]GAS!$A$2:$B$215,2,FALSE)</f>
        <v>3.5550000000000002</v>
      </c>
      <c r="F1360" s="13">
        <f t="shared" si="63"/>
        <v>17.060478199718705</v>
      </c>
      <c r="G1360" s="13">
        <f t="shared" si="65"/>
        <v>253.73139240506327</v>
      </c>
      <c r="H1360" s="21">
        <v>43356</v>
      </c>
      <c r="I1360" s="22">
        <v>19</v>
      </c>
      <c r="J1360" s="13">
        <f t="shared" si="64"/>
        <v>17.060478199718705</v>
      </c>
      <c r="K1360" s="13">
        <f t="shared" si="64"/>
        <v>253.73139240506327</v>
      </c>
    </row>
    <row r="1361" spans="1:14">
      <c r="A1361" s="21">
        <v>43356</v>
      </c>
      <c r="B1361" s="22">
        <v>20</v>
      </c>
      <c r="C1361" s="41">
        <v>77.909700000000001</v>
      </c>
      <c r="D1361" s="41">
        <v>40.524900000000002</v>
      </c>
      <c r="E1361" s="34">
        <f>VLOOKUP(A1361,[1]GAS!$A$2:$B$215,2,FALSE)</f>
        <v>3.5550000000000002</v>
      </c>
      <c r="F1361" s="13">
        <f t="shared" si="63"/>
        <v>21.915527426160338</v>
      </c>
      <c r="G1361" s="13">
        <f t="shared" si="65"/>
        <v>11.399409282700422</v>
      </c>
      <c r="H1361" s="21">
        <v>43356</v>
      </c>
      <c r="I1361" s="22">
        <v>20</v>
      </c>
      <c r="J1361" s="13">
        <f t="shared" si="64"/>
        <v>21.915527426160338</v>
      </c>
      <c r="K1361" s="13">
        <f t="shared" si="64"/>
        <v>11.399409282700422</v>
      </c>
    </row>
    <row r="1362" spans="1:14">
      <c r="A1362" s="21">
        <v>43356</v>
      </c>
      <c r="B1362" s="22">
        <v>21</v>
      </c>
      <c r="C1362" s="41">
        <v>56.282200000000003</v>
      </c>
      <c r="D1362" s="41">
        <v>311.75310000000002</v>
      </c>
      <c r="E1362" s="34">
        <f>VLOOKUP(A1362,[1]GAS!$A$2:$B$215,2,FALSE)</f>
        <v>3.5550000000000002</v>
      </c>
      <c r="F1362" s="13">
        <f t="shared" si="63"/>
        <v>15.831842475386779</v>
      </c>
      <c r="G1362" s="13">
        <f t="shared" si="65"/>
        <v>87.694261603375523</v>
      </c>
      <c r="H1362" s="21">
        <v>43356</v>
      </c>
      <c r="I1362" s="22">
        <v>21</v>
      </c>
      <c r="J1362" s="13">
        <f t="shared" si="64"/>
        <v>15.831842475386779</v>
      </c>
      <c r="K1362" s="13">
        <f t="shared" si="64"/>
        <v>87.694261603375523</v>
      </c>
    </row>
    <row r="1363" spans="1:14">
      <c r="A1363" s="21">
        <v>43357</v>
      </c>
      <c r="B1363" s="22">
        <v>12</v>
      </c>
      <c r="C1363" s="41">
        <v>30.780100000000001</v>
      </c>
      <c r="D1363" s="41">
        <v>28.793199999999999</v>
      </c>
      <c r="E1363" s="34">
        <f>VLOOKUP(A1363,[1]GAS!$A$2:$B$215,2,FALSE)</f>
        <v>3.71</v>
      </c>
      <c r="F1363" s="13">
        <f t="shared" si="63"/>
        <v>8.2965229110512126</v>
      </c>
      <c r="G1363" s="13">
        <f t="shared" si="65"/>
        <v>7.7609703504043122</v>
      </c>
      <c r="H1363" s="21">
        <v>43357</v>
      </c>
      <c r="I1363" s="22">
        <v>12</v>
      </c>
      <c r="J1363" s="13">
        <f t="shared" si="64"/>
        <v>8.2965229110512126</v>
      </c>
      <c r="K1363" s="13">
        <f t="shared" si="64"/>
        <v>7.7609703504043122</v>
      </c>
      <c r="L1363" s="20">
        <f>MAX(AVERAGE(C1365:C1368),AVERAGE(C1366:C1369),AVERAGE(C1367:C1370),AVERAGE(C1368:C1371),AVERAGE(C1369:C1372))</f>
        <v>62.592124999999996</v>
      </c>
      <c r="M1363" s="20"/>
      <c r="N1363" s="20">
        <f>MAX(AVERAGE(D1365:D1368),AVERAGE(D1366:D1369),AVERAGE(D1367:D1370),AVERAGE(D1368:D1371),AVERAGE(D1369:D1372))</f>
        <v>161.00585000000001</v>
      </c>
    </row>
    <row r="1364" spans="1:14">
      <c r="A1364" s="21">
        <v>43357</v>
      </c>
      <c r="B1364" s="22">
        <v>13</v>
      </c>
      <c r="C1364" s="41">
        <v>36.061799999999998</v>
      </c>
      <c r="D1364" s="41">
        <v>25.6127</v>
      </c>
      <c r="E1364" s="34">
        <f>VLOOKUP(A1364,[1]GAS!$A$2:$B$215,2,FALSE)</f>
        <v>3.71</v>
      </c>
      <c r="F1364" s="13">
        <f t="shared" si="63"/>
        <v>9.7201617250673849</v>
      </c>
      <c r="G1364" s="13">
        <f t="shared" si="65"/>
        <v>6.903692722371968</v>
      </c>
      <c r="H1364" s="21">
        <v>43357</v>
      </c>
      <c r="I1364" s="22">
        <v>13</v>
      </c>
      <c r="J1364" s="13">
        <f t="shared" si="64"/>
        <v>9.7201617250673849</v>
      </c>
      <c r="K1364" s="13">
        <f t="shared" si="64"/>
        <v>6.903692722371968</v>
      </c>
    </row>
    <row r="1365" spans="1:14">
      <c r="A1365" s="21">
        <v>43357</v>
      </c>
      <c r="B1365" s="22">
        <v>14</v>
      </c>
      <c r="C1365" s="41">
        <v>35.21</v>
      </c>
      <c r="D1365" s="41">
        <v>32.196199999999997</v>
      </c>
      <c r="E1365" s="34">
        <f>VLOOKUP(A1365,[1]GAS!$A$2:$B$215,2,FALSE)</f>
        <v>3.71</v>
      </c>
      <c r="F1365" s="13">
        <f t="shared" si="63"/>
        <v>9.4905660377358494</v>
      </c>
      <c r="G1365" s="13">
        <f t="shared" si="65"/>
        <v>8.6782210242587592</v>
      </c>
      <c r="H1365" s="21">
        <v>43357</v>
      </c>
      <c r="I1365" s="22">
        <v>14</v>
      </c>
      <c r="J1365" s="13">
        <f t="shared" si="64"/>
        <v>9.4905660377358494</v>
      </c>
      <c r="K1365" s="13">
        <f t="shared" si="64"/>
        <v>8.6782210242587592</v>
      </c>
    </row>
    <row r="1366" spans="1:14">
      <c r="A1366" s="21">
        <v>43357</v>
      </c>
      <c r="B1366" s="22">
        <v>15</v>
      </c>
      <c r="C1366" s="41">
        <v>41.6633</v>
      </c>
      <c r="D1366" s="41">
        <v>33.447200000000002</v>
      </c>
      <c r="E1366" s="34">
        <f>VLOOKUP(A1366,[1]GAS!$A$2:$B$215,2,FALSE)</f>
        <v>3.71</v>
      </c>
      <c r="F1366" s="13">
        <f t="shared" si="63"/>
        <v>11.23</v>
      </c>
      <c r="G1366" s="13">
        <f t="shared" si="65"/>
        <v>9.0154177897574126</v>
      </c>
      <c r="H1366" s="21">
        <v>43357</v>
      </c>
      <c r="I1366" s="22">
        <v>15</v>
      </c>
      <c r="J1366" s="13">
        <f t="shared" si="64"/>
        <v>11.23</v>
      </c>
      <c r="K1366" s="13">
        <f t="shared" si="64"/>
        <v>9.0154177897574126</v>
      </c>
    </row>
    <row r="1367" spans="1:14">
      <c r="A1367" s="21">
        <v>43357</v>
      </c>
      <c r="B1367" s="22">
        <v>16</v>
      </c>
      <c r="C1367" s="41">
        <v>39.736800000000002</v>
      </c>
      <c r="D1367" s="41">
        <v>52.068600000000004</v>
      </c>
      <c r="E1367" s="34">
        <f>VLOOKUP(A1367,[1]GAS!$A$2:$B$215,2,FALSE)</f>
        <v>3.71</v>
      </c>
      <c r="F1367" s="13">
        <f t="shared" si="63"/>
        <v>10.710727762803236</v>
      </c>
      <c r="G1367" s="13">
        <f t="shared" si="65"/>
        <v>14.034663072776281</v>
      </c>
      <c r="H1367" s="21">
        <v>43357</v>
      </c>
      <c r="I1367" s="22">
        <v>16</v>
      </c>
      <c r="J1367" s="13">
        <f t="shared" si="64"/>
        <v>10.710727762803236</v>
      </c>
      <c r="K1367" s="13">
        <f t="shared" si="64"/>
        <v>14.034663072776281</v>
      </c>
    </row>
    <row r="1368" spans="1:14">
      <c r="A1368" s="21">
        <v>43357</v>
      </c>
      <c r="B1368" s="22">
        <v>17</v>
      </c>
      <c r="C1368" s="41">
        <v>42.866199999999999</v>
      </c>
      <c r="D1368" s="41">
        <v>80.892600000000002</v>
      </c>
      <c r="E1368" s="34">
        <f>VLOOKUP(A1368,[1]GAS!$A$2:$B$215,2,FALSE)</f>
        <v>3.71</v>
      </c>
      <c r="F1368" s="13">
        <f t="shared" si="63"/>
        <v>11.55423180592992</v>
      </c>
      <c r="G1368" s="13">
        <f t="shared" si="65"/>
        <v>21.803935309973046</v>
      </c>
      <c r="H1368" s="21">
        <v>43357</v>
      </c>
      <c r="I1368" s="22">
        <v>17</v>
      </c>
      <c r="J1368" s="13">
        <f t="shared" si="64"/>
        <v>11.55423180592992</v>
      </c>
      <c r="K1368" s="13">
        <f t="shared" si="64"/>
        <v>21.803935309973046</v>
      </c>
    </row>
    <row r="1369" spans="1:14">
      <c r="A1369" s="21">
        <v>43357</v>
      </c>
      <c r="B1369" s="22">
        <v>18</v>
      </c>
      <c r="C1369" s="41">
        <v>54.1633</v>
      </c>
      <c r="D1369" s="41">
        <v>458.7792</v>
      </c>
      <c r="E1369" s="34">
        <f>VLOOKUP(A1369,[1]GAS!$A$2:$B$215,2,FALSE)</f>
        <v>3.71</v>
      </c>
      <c r="F1369" s="13">
        <f t="shared" si="63"/>
        <v>14.599272237196766</v>
      </c>
      <c r="G1369" s="13">
        <f t="shared" si="65"/>
        <v>123.66016172506738</v>
      </c>
      <c r="H1369" s="21">
        <v>43357</v>
      </c>
      <c r="I1369" s="22">
        <v>18</v>
      </c>
      <c r="J1369" s="13">
        <f t="shared" si="64"/>
        <v>14.599272237196766</v>
      </c>
      <c r="K1369" s="13">
        <f t="shared" si="64"/>
        <v>123.66016172506738</v>
      </c>
    </row>
    <row r="1370" spans="1:14">
      <c r="A1370" s="21">
        <v>43357</v>
      </c>
      <c r="B1370" s="22">
        <v>19</v>
      </c>
      <c r="C1370" s="41">
        <v>64.820099999999996</v>
      </c>
      <c r="D1370" s="41">
        <v>52.283000000000001</v>
      </c>
      <c r="E1370" s="34">
        <f>VLOOKUP(A1370,[1]GAS!$A$2:$B$215,2,FALSE)</f>
        <v>3.71</v>
      </c>
      <c r="F1370" s="13">
        <f t="shared" si="63"/>
        <v>17.471725067385442</v>
      </c>
      <c r="G1370" s="13">
        <f t="shared" si="65"/>
        <v>14.09245283018868</v>
      </c>
      <c r="H1370" s="21">
        <v>43357</v>
      </c>
      <c r="I1370" s="22">
        <v>19</v>
      </c>
      <c r="J1370" s="13">
        <f t="shared" si="64"/>
        <v>17.471725067385442</v>
      </c>
      <c r="K1370" s="13">
        <f t="shared" si="64"/>
        <v>14.09245283018868</v>
      </c>
    </row>
    <row r="1371" spans="1:14">
      <c r="A1371" s="21">
        <v>43357</v>
      </c>
      <c r="B1371" s="22">
        <v>20</v>
      </c>
      <c r="C1371" s="41">
        <v>74.212500000000006</v>
      </c>
      <c r="D1371" s="41">
        <v>43.6004</v>
      </c>
      <c r="E1371" s="34">
        <f>VLOOKUP(A1371,[1]GAS!$A$2:$B$215,2,FALSE)</f>
        <v>3.71</v>
      </c>
      <c r="F1371" s="13">
        <f t="shared" si="63"/>
        <v>20.003369272237197</v>
      </c>
      <c r="G1371" s="13">
        <f t="shared" si="65"/>
        <v>11.752129380053908</v>
      </c>
      <c r="H1371" s="21">
        <v>43357</v>
      </c>
      <c r="I1371" s="22">
        <v>20</v>
      </c>
      <c r="J1371" s="13">
        <f t="shared" si="64"/>
        <v>20.003369272237197</v>
      </c>
      <c r="K1371" s="13">
        <f t="shared" si="64"/>
        <v>11.752129380053908</v>
      </c>
    </row>
    <row r="1372" spans="1:14">
      <c r="A1372" s="21">
        <v>43357</v>
      </c>
      <c r="B1372" s="22">
        <v>21</v>
      </c>
      <c r="C1372" s="41">
        <v>57.172600000000003</v>
      </c>
      <c r="D1372" s="41">
        <v>37.030799999999999</v>
      </c>
      <c r="E1372" s="34">
        <f>VLOOKUP(A1372,[1]GAS!$A$2:$B$215,2,FALSE)</f>
        <v>3.71</v>
      </c>
      <c r="F1372" s="13">
        <f t="shared" si="63"/>
        <v>15.410404312668465</v>
      </c>
      <c r="G1372" s="13">
        <f t="shared" si="65"/>
        <v>9.9813477088948783</v>
      </c>
      <c r="H1372" s="21">
        <v>43357</v>
      </c>
      <c r="I1372" s="22">
        <v>21</v>
      </c>
      <c r="J1372" s="13">
        <f t="shared" si="64"/>
        <v>15.410404312668465</v>
      </c>
      <c r="K1372" s="13">
        <f t="shared" si="64"/>
        <v>9.9813477088948783</v>
      </c>
    </row>
    <row r="1373" spans="1:14">
      <c r="A1373" s="21">
        <v>43358</v>
      </c>
      <c r="B1373" s="22">
        <v>12</v>
      </c>
      <c r="C1373" s="41">
        <v>17.7986</v>
      </c>
      <c r="D1373" s="41">
        <v>20.3994</v>
      </c>
      <c r="E1373" s="34">
        <f>VLOOKUP(A1373,[1]GAS!$A$2:$B$215,2,FALSE)</f>
        <v>3.72</v>
      </c>
      <c r="F1373" s="13">
        <f t="shared" si="63"/>
        <v>4.7845698924731179</v>
      </c>
      <c r="G1373" s="13">
        <f t="shared" si="65"/>
        <v>5.4837096774193546</v>
      </c>
      <c r="H1373" s="21">
        <v>43358</v>
      </c>
      <c r="I1373" s="22">
        <v>12</v>
      </c>
      <c r="J1373" s="13">
        <f t="shared" si="64"/>
        <v>4.7845698924731179</v>
      </c>
      <c r="K1373" s="13">
        <f t="shared" si="64"/>
        <v>5.4837096774193546</v>
      </c>
      <c r="L1373" s="20">
        <f>MAX(AVERAGE(C1375:C1378),AVERAGE(C1376:C1379),AVERAGE(C1377:C1380),AVERAGE(C1378:C1381),AVERAGE(C1379:C1382))</f>
        <v>67.355175000000003</v>
      </c>
      <c r="M1373" s="20"/>
      <c r="N1373" s="20">
        <f>MAX(AVERAGE(D1375:D1378),AVERAGE(D1376:D1379),AVERAGE(D1377:D1380),AVERAGE(D1378:D1381),AVERAGE(D1379:D1382))</f>
        <v>258.36217499999998</v>
      </c>
    </row>
    <row r="1374" spans="1:14">
      <c r="A1374" s="21">
        <v>43358</v>
      </c>
      <c r="B1374" s="22">
        <v>13</v>
      </c>
      <c r="C1374" s="41">
        <v>20.494199999999999</v>
      </c>
      <c r="D1374" s="41">
        <v>23.0976</v>
      </c>
      <c r="E1374" s="34">
        <f>VLOOKUP(A1374,[1]GAS!$A$2:$B$215,2,FALSE)</f>
        <v>3.72</v>
      </c>
      <c r="F1374" s="13">
        <f t="shared" si="63"/>
        <v>5.5091935483870964</v>
      </c>
      <c r="G1374" s="13">
        <f t="shared" si="65"/>
        <v>6.2090322580645161</v>
      </c>
      <c r="H1374" s="21">
        <v>43358</v>
      </c>
      <c r="I1374" s="22">
        <v>13</v>
      </c>
      <c r="J1374" s="13">
        <f t="shared" si="64"/>
        <v>5.5091935483870964</v>
      </c>
      <c r="K1374" s="13">
        <f t="shared" si="64"/>
        <v>6.2090322580645161</v>
      </c>
    </row>
    <row r="1375" spans="1:14">
      <c r="A1375" s="21">
        <v>43358</v>
      </c>
      <c r="B1375" s="22">
        <v>14</v>
      </c>
      <c r="C1375" s="41">
        <v>22.998999999999999</v>
      </c>
      <c r="D1375" s="41">
        <v>23.034400000000002</v>
      </c>
      <c r="E1375" s="34">
        <f>VLOOKUP(A1375,[1]GAS!$A$2:$B$215,2,FALSE)</f>
        <v>3.72</v>
      </c>
      <c r="F1375" s="13">
        <f t="shared" si="63"/>
        <v>6.1825268817204293</v>
      </c>
      <c r="G1375" s="13">
        <f t="shared" si="65"/>
        <v>6.1920430107526885</v>
      </c>
      <c r="H1375" s="21">
        <v>43358</v>
      </c>
      <c r="I1375" s="22">
        <v>14</v>
      </c>
      <c r="J1375" s="13">
        <f t="shared" si="64"/>
        <v>6.1825268817204293</v>
      </c>
      <c r="K1375" s="13">
        <f t="shared" si="64"/>
        <v>6.1920430107526885</v>
      </c>
    </row>
    <row r="1376" spans="1:14">
      <c r="A1376" s="21">
        <v>43358</v>
      </c>
      <c r="B1376" s="22">
        <v>15</v>
      </c>
      <c r="C1376" s="41">
        <v>27.713799999999999</v>
      </c>
      <c r="D1376" s="41">
        <v>22.843699999999998</v>
      </c>
      <c r="E1376" s="34">
        <f>VLOOKUP(A1376,[1]GAS!$A$2:$B$215,2,FALSE)</f>
        <v>3.72</v>
      </c>
      <c r="F1376" s="13">
        <f t="shared" si="63"/>
        <v>7.4499462365591391</v>
      </c>
      <c r="G1376" s="13">
        <f t="shared" si="65"/>
        <v>6.1407795698924721</v>
      </c>
      <c r="H1376" s="21">
        <v>43358</v>
      </c>
      <c r="I1376" s="22">
        <v>15</v>
      </c>
      <c r="J1376" s="13">
        <f t="shared" si="64"/>
        <v>7.4499462365591391</v>
      </c>
      <c r="K1376" s="13">
        <f t="shared" si="64"/>
        <v>6.1407795698924721</v>
      </c>
    </row>
    <row r="1377" spans="1:14">
      <c r="A1377" s="21">
        <v>43358</v>
      </c>
      <c r="B1377" s="22">
        <v>16</v>
      </c>
      <c r="C1377" s="41">
        <v>33.165199999999999</v>
      </c>
      <c r="D1377" s="41">
        <v>28.198399999999999</v>
      </c>
      <c r="E1377" s="34">
        <f>VLOOKUP(A1377,[1]GAS!$A$2:$B$215,2,FALSE)</f>
        <v>3.72</v>
      </c>
      <c r="F1377" s="13">
        <f t="shared" si="63"/>
        <v>8.9153763440860203</v>
      </c>
      <c r="G1377" s="13">
        <f t="shared" si="65"/>
        <v>7.5802150537634407</v>
      </c>
      <c r="H1377" s="21">
        <v>43358</v>
      </c>
      <c r="I1377" s="22">
        <v>16</v>
      </c>
      <c r="J1377" s="13">
        <f t="shared" si="64"/>
        <v>8.9153763440860203</v>
      </c>
      <c r="K1377" s="13">
        <f t="shared" si="64"/>
        <v>7.5802150537634407</v>
      </c>
    </row>
    <row r="1378" spans="1:14">
      <c r="A1378" s="21">
        <v>43358</v>
      </c>
      <c r="B1378" s="22">
        <v>17</v>
      </c>
      <c r="C1378" s="41">
        <v>43.149700000000003</v>
      </c>
      <c r="D1378" s="41">
        <v>130.23249999999999</v>
      </c>
      <c r="E1378" s="34">
        <f>VLOOKUP(A1378,[1]GAS!$A$2:$B$215,2,FALSE)</f>
        <v>3.72</v>
      </c>
      <c r="F1378" s="13">
        <f t="shared" si="63"/>
        <v>11.599381720430108</v>
      </c>
      <c r="G1378" s="13">
        <f t="shared" si="65"/>
        <v>35.008736559139777</v>
      </c>
      <c r="H1378" s="21">
        <v>43358</v>
      </c>
      <c r="I1378" s="22">
        <v>17</v>
      </c>
      <c r="J1378" s="13">
        <f t="shared" si="64"/>
        <v>11.599381720430108</v>
      </c>
      <c r="K1378" s="13">
        <f t="shared" si="64"/>
        <v>35.008736559139777</v>
      </c>
    </row>
    <row r="1379" spans="1:14">
      <c r="A1379" s="21">
        <v>43358</v>
      </c>
      <c r="B1379" s="22">
        <v>18</v>
      </c>
      <c r="C1379" s="41">
        <v>52.808</v>
      </c>
      <c r="D1379" s="41">
        <v>530.72569999999996</v>
      </c>
      <c r="E1379" s="34">
        <f>VLOOKUP(A1379,[1]GAS!$A$2:$B$215,2,FALSE)</f>
        <v>3.72</v>
      </c>
      <c r="F1379" s="13">
        <f t="shared" si="63"/>
        <v>14.195698924731182</v>
      </c>
      <c r="G1379" s="13">
        <f t="shared" si="65"/>
        <v>142.66819892473117</v>
      </c>
      <c r="H1379" s="21">
        <v>43358</v>
      </c>
      <c r="I1379" s="22">
        <v>18</v>
      </c>
      <c r="J1379" s="13">
        <f t="shared" si="64"/>
        <v>14.195698924731182</v>
      </c>
      <c r="K1379" s="13">
        <f t="shared" si="64"/>
        <v>142.66819892473117</v>
      </c>
    </row>
    <row r="1380" spans="1:14">
      <c r="A1380" s="21">
        <v>43358</v>
      </c>
      <c r="B1380" s="22">
        <v>19</v>
      </c>
      <c r="C1380" s="41">
        <v>88.431299999999993</v>
      </c>
      <c r="D1380" s="41">
        <v>235.1652</v>
      </c>
      <c r="E1380" s="34">
        <f>VLOOKUP(A1380,[1]GAS!$A$2:$B$215,2,FALSE)</f>
        <v>3.72</v>
      </c>
      <c r="F1380" s="13">
        <f t="shared" si="63"/>
        <v>23.771854838709675</v>
      </c>
      <c r="G1380" s="13">
        <f t="shared" si="65"/>
        <v>63.216451612903221</v>
      </c>
      <c r="H1380" s="21">
        <v>43358</v>
      </c>
      <c r="I1380" s="22">
        <v>19</v>
      </c>
      <c r="J1380" s="13">
        <f t="shared" si="64"/>
        <v>23.771854838709675</v>
      </c>
      <c r="K1380" s="13">
        <f t="shared" si="64"/>
        <v>63.216451612903221</v>
      </c>
    </row>
    <row r="1381" spans="1:14">
      <c r="A1381" s="21">
        <v>43358</v>
      </c>
      <c r="B1381" s="22">
        <v>20</v>
      </c>
      <c r="C1381" s="41">
        <v>75.584100000000007</v>
      </c>
      <c r="D1381" s="41">
        <v>137.3253</v>
      </c>
      <c r="E1381" s="34">
        <f>VLOOKUP(A1381,[1]GAS!$A$2:$B$215,2,FALSE)</f>
        <v>3.72</v>
      </c>
      <c r="F1381" s="13">
        <f t="shared" si="63"/>
        <v>20.318306451612905</v>
      </c>
      <c r="G1381" s="13">
        <f t="shared" si="65"/>
        <v>36.91540322580645</v>
      </c>
      <c r="H1381" s="21">
        <v>43358</v>
      </c>
      <c r="I1381" s="22">
        <v>20</v>
      </c>
      <c r="J1381" s="13">
        <f t="shared" si="64"/>
        <v>20.318306451612905</v>
      </c>
      <c r="K1381" s="13">
        <f t="shared" si="64"/>
        <v>36.91540322580645</v>
      </c>
    </row>
    <row r="1382" spans="1:14">
      <c r="A1382" s="21">
        <v>43358</v>
      </c>
      <c r="B1382" s="22">
        <v>21</v>
      </c>
      <c r="C1382" s="41">
        <v>52.597299999999997</v>
      </c>
      <c r="D1382" s="41">
        <v>36.524799999999999</v>
      </c>
      <c r="E1382" s="34">
        <f>VLOOKUP(A1382,[1]GAS!$A$2:$B$215,2,FALSE)</f>
        <v>3.72</v>
      </c>
      <c r="F1382" s="13">
        <f t="shared" si="63"/>
        <v>14.139059139784944</v>
      </c>
      <c r="G1382" s="13">
        <f t="shared" si="65"/>
        <v>9.8184946236559139</v>
      </c>
      <c r="H1382" s="21">
        <v>43358</v>
      </c>
      <c r="I1382" s="22">
        <v>21</v>
      </c>
      <c r="J1382" s="13">
        <f t="shared" si="64"/>
        <v>14.139059139784944</v>
      </c>
      <c r="K1382" s="13">
        <f t="shared" si="64"/>
        <v>9.8184946236559139</v>
      </c>
    </row>
    <row r="1383" spans="1:14">
      <c r="A1383" s="21">
        <v>43359</v>
      </c>
      <c r="B1383" s="22">
        <v>12</v>
      </c>
      <c r="C1383" s="41">
        <v>20.811</v>
      </c>
      <c r="D1383" s="41">
        <v>18.169599999999999</v>
      </c>
      <c r="E1383" s="34">
        <f>VLOOKUP(A1383,[1]GAS!$A$2:$B$215,2,FALSE)</f>
        <v>3.72</v>
      </c>
      <c r="F1383" s="13">
        <f t="shared" si="63"/>
        <v>5.5943548387096769</v>
      </c>
      <c r="G1383" s="13">
        <f t="shared" si="65"/>
        <v>4.8843010752688167</v>
      </c>
      <c r="H1383" s="21">
        <v>43359</v>
      </c>
      <c r="I1383" s="22">
        <v>12</v>
      </c>
      <c r="J1383" s="13">
        <f t="shared" si="64"/>
        <v>5.5943548387096769</v>
      </c>
      <c r="K1383" s="13">
        <f t="shared" si="64"/>
        <v>4.8843010752688167</v>
      </c>
      <c r="L1383" s="20">
        <f>MAX(AVERAGE(C1385:C1388),AVERAGE(C1386:C1389),AVERAGE(C1387:C1390),AVERAGE(C1388:C1391),AVERAGE(C1389:C1392))</f>
        <v>59.334975</v>
      </c>
      <c r="M1383" s="20"/>
      <c r="N1383" s="20">
        <f>MAX(AVERAGE(D1385:D1388),AVERAGE(D1386:D1389),AVERAGE(D1387:D1390),AVERAGE(D1388:D1391),AVERAGE(D1389:D1392))</f>
        <v>198.15814999999998</v>
      </c>
    </row>
    <row r="1384" spans="1:14">
      <c r="A1384" s="21">
        <v>43359</v>
      </c>
      <c r="B1384" s="22">
        <v>13</v>
      </c>
      <c r="C1384" s="41">
        <v>21.6539</v>
      </c>
      <c r="D1384" s="41">
        <v>20.439800000000002</v>
      </c>
      <c r="E1384" s="34">
        <f>VLOOKUP(A1384,[1]GAS!$A$2:$B$215,2,FALSE)</f>
        <v>3.72</v>
      </c>
      <c r="F1384" s="13">
        <f t="shared" si="63"/>
        <v>5.8209408602150532</v>
      </c>
      <c r="G1384" s="13">
        <f t="shared" si="65"/>
        <v>5.4945698924731188</v>
      </c>
      <c r="H1384" s="21">
        <v>43359</v>
      </c>
      <c r="I1384" s="22">
        <v>13</v>
      </c>
      <c r="J1384" s="13">
        <f t="shared" si="64"/>
        <v>5.8209408602150532</v>
      </c>
      <c r="K1384" s="13">
        <f t="shared" si="64"/>
        <v>5.4945698924731188</v>
      </c>
    </row>
    <row r="1385" spans="1:14">
      <c r="A1385" s="21">
        <v>43359</v>
      </c>
      <c r="B1385" s="22">
        <v>14</v>
      </c>
      <c r="C1385" s="41">
        <v>25.276499999999999</v>
      </c>
      <c r="D1385" s="41">
        <v>20.693000000000001</v>
      </c>
      <c r="E1385" s="34">
        <f>VLOOKUP(A1385,[1]GAS!$A$2:$B$215,2,FALSE)</f>
        <v>3.72</v>
      </c>
      <c r="F1385" s="13">
        <f t="shared" si="63"/>
        <v>6.7947580645161283</v>
      </c>
      <c r="G1385" s="13">
        <f t="shared" si="65"/>
        <v>5.5626344086021504</v>
      </c>
      <c r="H1385" s="21">
        <v>43359</v>
      </c>
      <c r="I1385" s="22">
        <v>14</v>
      </c>
      <c r="J1385" s="13">
        <f t="shared" si="64"/>
        <v>6.7947580645161283</v>
      </c>
      <c r="K1385" s="13">
        <f t="shared" si="64"/>
        <v>5.5626344086021504</v>
      </c>
    </row>
    <row r="1386" spans="1:14">
      <c r="A1386" s="21">
        <v>43359</v>
      </c>
      <c r="B1386" s="22">
        <v>15</v>
      </c>
      <c r="C1386" s="41">
        <v>30.5062</v>
      </c>
      <c r="D1386" s="41">
        <v>22.8691</v>
      </c>
      <c r="E1386" s="34">
        <f>VLOOKUP(A1386,[1]GAS!$A$2:$B$215,2,FALSE)</f>
        <v>3.72</v>
      </c>
      <c r="F1386" s="13">
        <f t="shared" si="63"/>
        <v>8.2005913978494611</v>
      </c>
      <c r="G1386" s="13">
        <f t="shared" si="65"/>
        <v>6.1476075268817203</v>
      </c>
      <c r="H1386" s="21">
        <v>43359</v>
      </c>
      <c r="I1386" s="22">
        <v>15</v>
      </c>
      <c r="J1386" s="13">
        <f t="shared" si="64"/>
        <v>8.2005913978494611</v>
      </c>
      <c r="K1386" s="13">
        <f t="shared" si="64"/>
        <v>6.1476075268817203</v>
      </c>
    </row>
    <row r="1387" spans="1:14">
      <c r="A1387" s="21">
        <v>43359</v>
      </c>
      <c r="B1387" s="22">
        <v>16</v>
      </c>
      <c r="C1387" s="41">
        <v>34.2911</v>
      </c>
      <c r="D1387" s="41">
        <v>23.983599999999999</v>
      </c>
      <c r="E1387" s="34">
        <f>VLOOKUP(A1387,[1]GAS!$A$2:$B$215,2,FALSE)</f>
        <v>3.72</v>
      </c>
      <c r="F1387" s="13">
        <f t="shared" si="63"/>
        <v>9.218037634408601</v>
      </c>
      <c r="G1387" s="13">
        <f t="shared" si="65"/>
        <v>6.447204301075268</v>
      </c>
      <c r="H1387" s="21">
        <v>43359</v>
      </c>
      <c r="I1387" s="22">
        <v>16</v>
      </c>
      <c r="J1387" s="13">
        <f t="shared" si="64"/>
        <v>9.218037634408601</v>
      </c>
      <c r="K1387" s="13">
        <f t="shared" si="64"/>
        <v>6.447204301075268</v>
      </c>
    </row>
    <row r="1388" spans="1:14">
      <c r="A1388" s="21">
        <v>43359</v>
      </c>
      <c r="B1388" s="22">
        <v>17</v>
      </c>
      <c r="C1388" s="41">
        <v>40.236400000000003</v>
      </c>
      <c r="D1388" s="41">
        <v>32.539499999999997</v>
      </c>
      <c r="E1388" s="34">
        <f>VLOOKUP(A1388,[1]GAS!$A$2:$B$215,2,FALSE)</f>
        <v>3.72</v>
      </c>
      <c r="F1388" s="13">
        <f t="shared" si="63"/>
        <v>10.816236559139785</v>
      </c>
      <c r="G1388" s="13">
        <f t="shared" si="65"/>
        <v>8.7471774193548377</v>
      </c>
      <c r="H1388" s="21">
        <v>43359</v>
      </c>
      <c r="I1388" s="22">
        <v>17</v>
      </c>
      <c r="J1388" s="13">
        <f t="shared" si="64"/>
        <v>10.816236559139785</v>
      </c>
      <c r="K1388" s="13">
        <f t="shared" si="64"/>
        <v>8.7471774193548377</v>
      </c>
    </row>
    <row r="1389" spans="1:14">
      <c r="A1389" s="21">
        <v>43359</v>
      </c>
      <c r="B1389" s="22">
        <v>18</v>
      </c>
      <c r="C1389" s="41">
        <v>43.495800000000003</v>
      </c>
      <c r="D1389" s="41">
        <v>638.33349999999996</v>
      </c>
      <c r="E1389" s="34">
        <f>VLOOKUP(A1389,[1]GAS!$A$2:$B$215,2,FALSE)</f>
        <v>3.72</v>
      </c>
      <c r="F1389" s="13">
        <f t="shared" si="63"/>
        <v>11.692419354838711</v>
      </c>
      <c r="G1389" s="13">
        <f t="shared" si="65"/>
        <v>171.5950268817204</v>
      </c>
      <c r="H1389" s="21">
        <v>43359</v>
      </c>
      <c r="I1389" s="22">
        <v>18</v>
      </c>
      <c r="J1389" s="13">
        <f t="shared" si="64"/>
        <v>11.692419354838711</v>
      </c>
      <c r="K1389" s="13">
        <f t="shared" si="64"/>
        <v>171.5950268817204</v>
      </c>
    </row>
    <row r="1390" spans="1:14">
      <c r="A1390" s="21">
        <v>43359</v>
      </c>
      <c r="B1390" s="22">
        <v>19</v>
      </c>
      <c r="C1390" s="41">
        <v>68.64</v>
      </c>
      <c r="D1390" s="41">
        <v>70.351799999999997</v>
      </c>
      <c r="E1390" s="34">
        <f>VLOOKUP(A1390,[1]GAS!$A$2:$B$215,2,FALSE)</f>
        <v>3.72</v>
      </c>
      <c r="F1390" s="13">
        <f t="shared" si="63"/>
        <v>18.451612903225804</v>
      </c>
      <c r="G1390" s="13">
        <f t="shared" si="65"/>
        <v>18.911774193548386</v>
      </c>
      <c r="H1390" s="21">
        <v>43359</v>
      </c>
      <c r="I1390" s="22">
        <v>19</v>
      </c>
      <c r="J1390" s="13">
        <f t="shared" si="64"/>
        <v>18.451612903225804</v>
      </c>
      <c r="K1390" s="13">
        <f t="shared" si="64"/>
        <v>18.911774193548386</v>
      </c>
    </row>
    <row r="1391" spans="1:14">
      <c r="A1391" s="21">
        <v>43359</v>
      </c>
      <c r="B1391" s="22">
        <v>20</v>
      </c>
      <c r="C1391" s="41">
        <v>72.593999999999994</v>
      </c>
      <c r="D1391" s="41">
        <v>34.720799999999997</v>
      </c>
      <c r="E1391" s="34">
        <f>VLOOKUP(A1391,[1]GAS!$A$2:$B$215,2,FALSE)</f>
        <v>3.72</v>
      </c>
      <c r="F1391" s="13">
        <f t="shared" si="63"/>
        <v>19.514516129032256</v>
      </c>
      <c r="G1391" s="13">
        <f t="shared" si="65"/>
        <v>9.3335483870967728</v>
      </c>
      <c r="H1391" s="21">
        <v>43359</v>
      </c>
      <c r="I1391" s="22">
        <v>20</v>
      </c>
      <c r="J1391" s="13">
        <f t="shared" si="64"/>
        <v>19.514516129032256</v>
      </c>
      <c r="K1391" s="13">
        <f t="shared" si="64"/>
        <v>9.3335483870967728</v>
      </c>
    </row>
    <row r="1392" spans="1:14">
      <c r="A1392" s="21">
        <v>43359</v>
      </c>
      <c r="B1392" s="22">
        <v>21</v>
      </c>
      <c r="C1392" s="41">
        <v>52.610100000000003</v>
      </c>
      <c r="D1392" s="41">
        <v>49.226500000000001</v>
      </c>
      <c r="E1392" s="34">
        <f>VLOOKUP(A1392,[1]GAS!$A$2:$B$215,2,FALSE)</f>
        <v>3.72</v>
      </c>
      <c r="F1392" s="13">
        <f t="shared" si="63"/>
        <v>14.1425</v>
      </c>
      <c r="G1392" s="13">
        <f t="shared" si="65"/>
        <v>13.232930107526881</v>
      </c>
      <c r="H1392" s="21">
        <v>43359</v>
      </c>
      <c r="I1392" s="22">
        <v>21</v>
      </c>
      <c r="J1392" s="13">
        <f t="shared" si="64"/>
        <v>14.1425</v>
      </c>
      <c r="K1392" s="13">
        <f t="shared" si="64"/>
        <v>13.232930107526881</v>
      </c>
    </row>
    <row r="1393" spans="1:14">
      <c r="A1393" s="21">
        <v>43360</v>
      </c>
      <c r="B1393" s="22">
        <v>12</v>
      </c>
      <c r="C1393" s="41">
        <v>30.5611</v>
      </c>
      <c r="D1393" s="41">
        <v>22.861699999999999</v>
      </c>
      <c r="E1393" s="34">
        <f>VLOOKUP(A1393,[1]GAS!$A$2:$B$215,2,FALSE)</f>
        <v>3.72</v>
      </c>
      <c r="F1393" s="13">
        <f t="shared" si="63"/>
        <v>8.2153494623655909</v>
      </c>
      <c r="G1393" s="13">
        <f t="shared" si="65"/>
        <v>6.1456182795698915</v>
      </c>
      <c r="H1393" s="21">
        <v>43360</v>
      </c>
      <c r="I1393" s="22">
        <v>12</v>
      </c>
      <c r="J1393" s="13">
        <f t="shared" si="64"/>
        <v>8.2153494623655909</v>
      </c>
      <c r="K1393" s="13">
        <f t="shared" si="64"/>
        <v>6.1456182795698915</v>
      </c>
      <c r="L1393" s="20">
        <f>MAX(AVERAGE(C1395:C1398),AVERAGE(C1396:C1399),AVERAGE(C1397:C1400),AVERAGE(C1398:C1401),AVERAGE(C1399:C1402))</f>
        <v>72.648599999999988</v>
      </c>
      <c r="M1393" s="20"/>
      <c r="N1393" s="20">
        <f>MAX(AVERAGE(D1395:D1398),AVERAGE(D1396:D1399),AVERAGE(D1397:D1400),AVERAGE(D1398:D1401),AVERAGE(D1399:D1402))</f>
        <v>77.727350000000001</v>
      </c>
    </row>
    <row r="1394" spans="1:14">
      <c r="A1394" s="21">
        <v>43360</v>
      </c>
      <c r="B1394" s="22">
        <v>13</v>
      </c>
      <c r="C1394" s="41">
        <v>34.262900000000002</v>
      </c>
      <c r="D1394" s="41">
        <v>28.062100000000001</v>
      </c>
      <c r="E1394" s="34">
        <f>VLOOKUP(A1394,[1]GAS!$A$2:$B$215,2,FALSE)</f>
        <v>3.72</v>
      </c>
      <c r="F1394" s="13">
        <f t="shared" si="63"/>
        <v>9.2104569892473123</v>
      </c>
      <c r="G1394" s="13">
        <f t="shared" si="65"/>
        <v>7.5435752688172037</v>
      </c>
      <c r="H1394" s="21">
        <v>43360</v>
      </c>
      <c r="I1394" s="22">
        <v>13</v>
      </c>
      <c r="J1394" s="13">
        <f t="shared" si="64"/>
        <v>9.2104569892473123</v>
      </c>
      <c r="K1394" s="13">
        <f t="shared" si="64"/>
        <v>7.5435752688172037</v>
      </c>
    </row>
    <row r="1395" spans="1:14">
      <c r="A1395" s="21">
        <v>43360</v>
      </c>
      <c r="B1395" s="22">
        <v>14</v>
      </c>
      <c r="C1395" s="41">
        <v>37.310600000000001</v>
      </c>
      <c r="D1395" s="41">
        <v>28.1906</v>
      </c>
      <c r="E1395" s="34">
        <f>VLOOKUP(A1395,[1]GAS!$A$2:$B$215,2,FALSE)</f>
        <v>3.72</v>
      </c>
      <c r="F1395" s="13">
        <f t="shared" si="63"/>
        <v>10.029731182795699</v>
      </c>
      <c r="G1395" s="13">
        <f t="shared" si="65"/>
        <v>7.5781182795698925</v>
      </c>
      <c r="H1395" s="21">
        <v>43360</v>
      </c>
      <c r="I1395" s="22">
        <v>14</v>
      </c>
      <c r="J1395" s="13">
        <f t="shared" si="64"/>
        <v>10.029731182795699</v>
      </c>
      <c r="K1395" s="13">
        <f t="shared" si="64"/>
        <v>7.5781182795698925</v>
      </c>
    </row>
    <row r="1396" spans="1:14">
      <c r="A1396" s="21">
        <v>43360</v>
      </c>
      <c r="B1396" s="22">
        <v>15</v>
      </c>
      <c r="C1396" s="41">
        <v>36.4679</v>
      </c>
      <c r="D1396" s="41">
        <v>26.455200000000001</v>
      </c>
      <c r="E1396" s="34">
        <f>VLOOKUP(A1396,[1]GAS!$A$2:$B$215,2,FALSE)</f>
        <v>3.72</v>
      </c>
      <c r="F1396" s="13">
        <f t="shared" si="63"/>
        <v>9.8031989247311824</v>
      </c>
      <c r="G1396" s="13">
        <f t="shared" si="65"/>
        <v>7.1116129032258062</v>
      </c>
      <c r="H1396" s="21">
        <v>43360</v>
      </c>
      <c r="I1396" s="22">
        <v>15</v>
      </c>
      <c r="J1396" s="13">
        <f t="shared" si="64"/>
        <v>9.8031989247311824</v>
      </c>
      <c r="K1396" s="13">
        <f t="shared" si="64"/>
        <v>7.1116129032258062</v>
      </c>
    </row>
    <row r="1397" spans="1:14">
      <c r="A1397" s="21">
        <v>43360</v>
      </c>
      <c r="B1397" s="22">
        <v>16</v>
      </c>
      <c r="C1397" s="41">
        <v>37.451000000000001</v>
      </c>
      <c r="D1397" s="41">
        <v>27.266400000000001</v>
      </c>
      <c r="E1397" s="34">
        <f>VLOOKUP(A1397,[1]GAS!$A$2:$B$215,2,FALSE)</f>
        <v>3.72</v>
      </c>
      <c r="F1397" s="13">
        <f t="shared" si="63"/>
        <v>10.067473118279569</v>
      </c>
      <c r="G1397" s="13">
        <f t="shared" si="65"/>
        <v>7.3296774193548382</v>
      </c>
      <c r="H1397" s="21">
        <v>43360</v>
      </c>
      <c r="I1397" s="22">
        <v>16</v>
      </c>
      <c r="J1397" s="13">
        <f t="shared" si="64"/>
        <v>10.067473118279569</v>
      </c>
      <c r="K1397" s="13">
        <f t="shared" si="64"/>
        <v>7.3296774193548382</v>
      </c>
    </row>
    <row r="1398" spans="1:14">
      <c r="A1398" s="21">
        <v>43360</v>
      </c>
      <c r="B1398" s="22">
        <v>17</v>
      </c>
      <c r="C1398" s="41">
        <v>44.093600000000002</v>
      </c>
      <c r="D1398" s="41">
        <v>24.195799999999998</v>
      </c>
      <c r="E1398" s="34">
        <f>VLOOKUP(A1398,[1]GAS!$A$2:$B$215,2,FALSE)</f>
        <v>3.72</v>
      </c>
      <c r="F1398" s="13">
        <f t="shared" si="63"/>
        <v>11.853118279569893</v>
      </c>
      <c r="G1398" s="13">
        <f t="shared" si="65"/>
        <v>6.5042473118279558</v>
      </c>
      <c r="H1398" s="21">
        <v>43360</v>
      </c>
      <c r="I1398" s="22">
        <v>17</v>
      </c>
      <c r="J1398" s="13">
        <f t="shared" si="64"/>
        <v>11.853118279569893</v>
      </c>
      <c r="K1398" s="13">
        <f t="shared" si="64"/>
        <v>6.5042473118279558</v>
      </c>
    </row>
    <row r="1399" spans="1:14">
      <c r="A1399" s="21">
        <v>43360</v>
      </c>
      <c r="B1399" s="22">
        <v>18</v>
      </c>
      <c r="C1399" s="41">
        <v>55.683300000000003</v>
      </c>
      <c r="D1399" s="41">
        <v>203.53020000000001</v>
      </c>
      <c r="E1399" s="34">
        <f>VLOOKUP(A1399,[1]GAS!$A$2:$B$215,2,FALSE)</f>
        <v>3.72</v>
      </c>
      <c r="F1399" s="13">
        <f t="shared" si="63"/>
        <v>14.968629032258065</v>
      </c>
      <c r="G1399" s="13">
        <f t="shared" si="65"/>
        <v>54.712419354838708</v>
      </c>
      <c r="H1399" s="21">
        <v>43360</v>
      </c>
      <c r="I1399" s="22">
        <v>18</v>
      </c>
      <c r="J1399" s="13">
        <f t="shared" si="64"/>
        <v>14.968629032258065</v>
      </c>
      <c r="K1399" s="13">
        <f t="shared" si="64"/>
        <v>54.712419354838708</v>
      </c>
    </row>
    <row r="1400" spans="1:14">
      <c r="A1400" s="21">
        <v>43360</v>
      </c>
      <c r="B1400" s="22">
        <v>19</v>
      </c>
      <c r="C1400" s="41">
        <v>79.001499999999993</v>
      </c>
      <c r="D1400" s="41">
        <v>37.896799999999999</v>
      </c>
      <c r="E1400" s="34">
        <f>VLOOKUP(A1400,[1]GAS!$A$2:$B$215,2,FALSE)</f>
        <v>3.72</v>
      </c>
      <c r="F1400" s="13">
        <f t="shared" si="63"/>
        <v>21.236962365591395</v>
      </c>
      <c r="G1400" s="13">
        <f t="shared" si="65"/>
        <v>10.187311827956988</v>
      </c>
      <c r="H1400" s="21">
        <v>43360</v>
      </c>
      <c r="I1400" s="22">
        <v>19</v>
      </c>
      <c r="J1400" s="13">
        <f t="shared" si="64"/>
        <v>21.236962365591395</v>
      </c>
      <c r="K1400" s="13">
        <f t="shared" si="64"/>
        <v>10.187311827956988</v>
      </c>
    </row>
    <row r="1401" spans="1:14">
      <c r="A1401" s="21">
        <v>43360</v>
      </c>
      <c r="B1401" s="22">
        <v>20</v>
      </c>
      <c r="C1401" s="41">
        <v>97.863299999999995</v>
      </c>
      <c r="D1401" s="41">
        <v>34.882199999999997</v>
      </c>
      <c r="E1401" s="34">
        <f>VLOOKUP(A1401,[1]GAS!$A$2:$B$215,2,FALSE)</f>
        <v>3.72</v>
      </c>
      <c r="F1401" s="13">
        <f t="shared" si="63"/>
        <v>26.307338709677417</v>
      </c>
      <c r="G1401" s="13">
        <f t="shared" si="65"/>
        <v>9.376935483870966</v>
      </c>
      <c r="H1401" s="21">
        <v>43360</v>
      </c>
      <c r="I1401" s="22">
        <v>20</v>
      </c>
      <c r="J1401" s="13">
        <f t="shared" si="64"/>
        <v>26.307338709677417</v>
      </c>
      <c r="K1401" s="13">
        <f t="shared" si="64"/>
        <v>9.376935483870966</v>
      </c>
    </row>
    <row r="1402" spans="1:14">
      <c r="A1402" s="21">
        <v>43360</v>
      </c>
      <c r="B1402" s="22">
        <v>21</v>
      </c>
      <c r="C1402" s="41">
        <v>58.046300000000002</v>
      </c>
      <c r="D1402" s="41">
        <v>34.600200000000001</v>
      </c>
      <c r="E1402" s="34">
        <f>VLOOKUP(A1402,[1]GAS!$A$2:$B$215,2,FALSE)</f>
        <v>3.72</v>
      </c>
      <c r="F1402" s="13">
        <f t="shared" si="63"/>
        <v>15.603844086021505</v>
      </c>
      <c r="G1402" s="13">
        <f t="shared" si="65"/>
        <v>9.3011290322580642</v>
      </c>
      <c r="H1402" s="21">
        <v>43360</v>
      </c>
      <c r="I1402" s="22">
        <v>21</v>
      </c>
      <c r="J1402" s="13">
        <f t="shared" si="64"/>
        <v>15.603844086021505</v>
      </c>
      <c r="K1402" s="13">
        <f t="shared" si="64"/>
        <v>9.3011290322580642</v>
      </c>
    </row>
    <row r="1403" spans="1:14">
      <c r="A1403" s="21">
        <v>43361</v>
      </c>
      <c r="B1403" s="22">
        <v>12</v>
      </c>
      <c r="C1403" s="41">
        <v>25.952400000000001</v>
      </c>
      <c r="D1403" s="41">
        <v>9.6628000000000007</v>
      </c>
      <c r="E1403" s="34">
        <f>VLOOKUP(A1403,[1]GAS!$A$2:$B$215,2,FALSE)</f>
        <v>4.0199999999999996</v>
      </c>
      <c r="F1403" s="13">
        <f t="shared" si="63"/>
        <v>6.4558208955223888</v>
      </c>
      <c r="G1403" s="13">
        <f t="shared" si="65"/>
        <v>2.4036815920398014</v>
      </c>
      <c r="H1403" s="21">
        <v>43361</v>
      </c>
      <c r="I1403" s="22">
        <v>12</v>
      </c>
      <c r="J1403" s="13">
        <f t="shared" si="64"/>
        <v>6.4558208955223888</v>
      </c>
      <c r="K1403" s="13">
        <f t="shared" si="64"/>
        <v>2.4036815920398014</v>
      </c>
      <c r="L1403" s="20">
        <f>MAX(AVERAGE(C1405:C1408),AVERAGE(C1406:C1409),AVERAGE(C1407:C1410),AVERAGE(C1408:C1411),AVERAGE(C1409:C1412))</f>
        <v>70.206549999999993</v>
      </c>
      <c r="M1403" s="20"/>
      <c r="N1403" s="20">
        <f>MAX(AVERAGE(D1405:D1408),AVERAGE(D1406:D1409),AVERAGE(D1407:D1410),AVERAGE(D1408:D1411),AVERAGE(D1409:D1412))</f>
        <v>51.394275</v>
      </c>
    </row>
    <row r="1404" spans="1:14">
      <c r="A1404" s="21">
        <v>43361</v>
      </c>
      <c r="B1404" s="22">
        <v>13</v>
      </c>
      <c r="C1404" s="41">
        <v>32.443399999999997</v>
      </c>
      <c r="D1404" s="41">
        <v>15.1142</v>
      </c>
      <c r="E1404" s="34">
        <f>VLOOKUP(A1404,[1]GAS!$A$2:$B$215,2,FALSE)</f>
        <v>4.0199999999999996</v>
      </c>
      <c r="F1404" s="13">
        <f t="shared" si="63"/>
        <v>8.0704975124378109</v>
      </c>
      <c r="G1404" s="13">
        <f t="shared" si="65"/>
        <v>3.7597512437810949</v>
      </c>
      <c r="H1404" s="21">
        <v>43361</v>
      </c>
      <c r="I1404" s="22">
        <v>13</v>
      </c>
      <c r="J1404" s="13">
        <f t="shared" si="64"/>
        <v>8.0704975124378109</v>
      </c>
      <c r="K1404" s="13">
        <f t="shared" si="64"/>
        <v>3.7597512437810949</v>
      </c>
    </row>
    <row r="1405" spans="1:14">
      <c r="A1405" s="21">
        <v>43361</v>
      </c>
      <c r="B1405" s="22">
        <v>14</v>
      </c>
      <c r="C1405" s="41">
        <v>32.4557</v>
      </c>
      <c r="D1405" s="41">
        <v>17.234500000000001</v>
      </c>
      <c r="E1405" s="34">
        <f>VLOOKUP(A1405,[1]GAS!$A$2:$B$215,2,FALSE)</f>
        <v>4.0199999999999996</v>
      </c>
      <c r="F1405" s="13">
        <f t="shared" si="63"/>
        <v>8.07355721393035</v>
      </c>
      <c r="G1405" s="13">
        <f t="shared" si="65"/>
        <v>4.2871890547263689</v>
      </c>
      <c r="H1405" s="21">
        <v>43361</v>
      </c>
      <c r="I1405" s="22">
        <v>14</v>
      </c>
      <c r="J1405" s="13">
        <f t="shared" si="64"/>
        <v>8.07355721393035</v>
      </c>
      <c r="K1405" s="13">
        <f t="shared" si="64"/>
        <v>4.2871890547263689</v>
      </c>
    </row>
    <row r="1406" spans="1:14">
      <c r="A1406" s="21">
        <v>43361</v>
      </c>
      <c r="B1406" s="22">
        <v>15</v>
      </c>
      <c r="C1406" s="41">
        <v>34.710099999999997</v>
      </c>
      <c r="D1406" s="41">
        <v>23.0718</v>
      </c>
      <c r="E1406" s="34">
        <f>VLOOKUP(A1406,[1]GAS!$A$2:$B$215,2,FALSE)</f>
        <v>4.0199999999999996</v>
      </c>
      <c r="F1406" s="13">
        <f t="shared" si="63"/>
        <v>8.6343532338308453</v>
      </c>
      <c r="G1406" s="13">
        <f t="shared" si="65"/>
        <v>5.7392537313432843</v>
      </c>
      <c r="H1406" s="21">
        <v>43361</v>
      </c>
      <c r="I1406" s="22">
        <v>15</v>
      </c>
      <c r="J1406" s="13">
        <f t="shared" si="64"/>
        <v>8.6343532338308453</v>
      </c>
      <c r="K1406" s="13">
        <f t="shared" si="64"/>
        <v>5.7392537313432843</v>
      </c>
    </row>
    <row r="1407" spans="1:14">
      <c r="A1407" s="21">
        <v>43361</v>
      </c>
      <c r="B1407" s="22">
        <v>16</v>
      </c>
      <c r="C1407" s="41">
        <v>38.135800000000003</v>
      </c>
      <c r="D1407" s="41">
        <v>21.7136</v>
      </c>
      <c r="E1407" s="34">
        <f>VLOOKUP(A1407,[1]GAS!$A$2:$B$215,2,FALSE)</f>
        <v>4.0199999999999996</v>
      </c>
      <c r="F1407" s="13">
        <f t="shared" si="63"/>
        <v>9.486517412935326</v>
      </c>
      <c r="G1407" s="13">
        <f t="shared" si="65"/>
        <v>5.4013930348258707</v>
      </c>
      <c r="H1407" s="21">
        <v>43361</v>
      </c>
      <c r="I1407" s="22">
        <v>16</v>
      </c>
      <c r="J1407" s="13">
        <f t="shared" si="64"/>
        <v>9.486517412935326</v>
      </c>
      <c r="K1407" s="13">
        <f t="shared" si="64"/>
        <v>5.4013930348258707</v>
      </c>
    </row>
    <row r="1408" spans="1:14">
      <c r="A1408" s="21">
        <v>43361</v>
      </c>
      <c r="B1408" s="22">
        <v>17</v>
      </c>
      <c r="C1408" s="41">
        <v>52.756999999999998</v>
      </c>
      <c r="D1408" s="41">
        <v>23.863700000000001</v>
      </c>
      <c r="E1408" s="34">
        <f>VLOOKUP(A1408,[1]GAS!$A$2:$B$215,2,FALSE)</f>
        <v>4.0199999999999996</v>
      </c>
      <c r="F1408" s="13">
        <f t="shared" si="63"/>
        <v>13.123631840796021</v>
      </c>
      <c r="G1408" s="13">
        <f t="shared" si="65"/>
        <v>5.9362437810945288</v>
      </c>
      <c r="H1408" s="21">
        <v>43361</v>
      </c>
      <c r="I1408" s="22">
        <v>17</v>
      </c>
      <c r="J1408" s="13">
        <f t="shared" si="64"/>
        <v>13.123631840796021</v>
      </c>
      <c r="K1408" s="13">
        <f t="shared" si="64"/>
        <v>5.9362437810945288</v>
      </c>
    </row>
    <row r="1409" spans="1:14">
      <c r="A1409" s="21">
        <v>43361</v>
      </c>
      <c r="B1409" s="22">
        <v>18</v>
      </c>
      <c r="C1409" s="41">
        <v>55.456899999999997</v>
      </c>
      <c r="D1409" s="41">
        <v>117.45869999999999</v>
      </c>
      <c r="E1409" s="34">
        <f>VLOOKUP(A1409,[1]GAS!$A$2:$B$215,2,FALSE)</f>
        <v>4.0199999999999996</v>
      </c>
      <c r="F1409" s="13">
        <f t="shared" si="63"/>
        <v>13.795248756218907</v>
      </c>
      <c r="G1409" s="13">
        <f t="shared" si="65"/>
        <v>29.218582089552239</v>
      </c>
      <c r="H1409" s="21">
        <v>43361</v>
      </c>
      <c r="I1409" s="22">
        <v>18</v>
      </c>
      <c r="J1409" s="13">
        <f t="shared" si="64"/>
        <v>13.795248756218907</v>
      </c>
      <c r="K1409" s="13">
        <f t="shared" si="64"/>
        <v>29.218582089552239</v>
      </c>
    </row>
    <row r="1410" spans="1:14">
      <c r="A1410" s="21">
        <v>43361</v>
      </c>
      <c r="B1410" s="22">
        <v>19</v>
      </c>
      <c r="C1410" s="41">
        <v>74.331800000000001</v>
      </c>
      <c r="D1410" s="41">
        <v>31.595500000000001</v>
      </c>
      <c r="E1410" s="34">
        <f>VLOOKUP(A1410,[1]GAS!$A$2:$B$215,2,FALSE)</f>
        <v>4.0199999999999996</v>
      </c>
      <c r="F1410" s="13">
        <f t="shared" si="63"/>
        <v>18.490497512437813</v>
      </c>
      <c r="G1410" s="13">
        <f t="shared" si="65"/>
        <v>7.8595771144278617</v>
      </c>
      <c r="H1410" s="21">
        <v>43361</v>
      </c>
      <c r="I1410" s="22">
        <v>19</v>
      </c>
      <c r="J1410" s="13">
        <f t="shared" si="64"/>
        <v>18.490497512437813</v>
      </c>
      <c r="K1410" s="13">
        <f t="shared" si="64"/>
        <v>7.8595771144278617</v>
      </c>
    </row>
    <row r="1411" spans="1:14">
      <c r="A1411" s="21">
        <v>43361</v>
      </c>
      <c r="B1411" s="22">
        <v>20</v>
      </c>
      <c r="C1411" s="41">
        <v>93.212999999999994</v>
      </c>
      <c r="D1411" s="41">
        <v>29.549099999999999</v>
      </c>
      <c r="E1411" s="34">
        <f>VLOOKUP(A1411,[1]GAS!$A$2:$B$215,2,FALSE)</f>
        <v>4.0199999999999996</v>
      </c>
      <c r="F1411" s="13">
        <f t="shared" ref="F1411:F1474" si="66">C1411/E1411</f>
        <v>23.187313432835822</v>
      </c>
      <c r="G1411" s="13">
        <f t="shared" si="65"/>
        <v>7.3505223880597024</v>
      </c>
      <c r="H1411" s="21">
        <v>43361</v>
      </c>
      <c r="I1411" s="22">
        <v>20</v>
      </c>
      <c r="J1411" s="13">
        <f t="shared" ref="J1411:K1474" si="67">F1411</f>
        <v>23.187313432835822</v>
      </c>
      <c r="K1411" s="13">
        <f t="shared" si="67"/>
        <v>7.3505223880597024</v>
      </c>
    </row>
    <row r="1412" spans="1:14">
      <c r="A1412" s="21">
        <v>43361</v>
      </c>
      <c r="B1412" s="22">
        <v>21</v>
      </c>
      <c r="C1412" s="41">
        <v>57.8245</v>
      </c>
      <c r="D1412" s="41">
        <v>26.973800000000001</v>
      </c>
      <c r="E1412" s="34">
        <f>VLOOKUP(A1412,[1]GAS!$A$2:$B$215,2,FALSE)</f>
        <v>4.0199999999999996</v>
      </c>
      <c r="F1412" s="13">
        <f t="shared" si="66"/>
        <v>14.384203980099505</v>
      </c>
      <c r="G1412" s="13">
        <f t="shared" ref="G1412:G1475" si="68">D1412/E1412</f>
        <v>6.7099004975124386</v>
      </c>
      <c r="H1412" s="21">
        <v>43361</v>
      </c>
      <c r="I1412" s="22">
        <v>21</v>
      </c>
      <c r="J1412" s="13">
        <f t="shared" si="67"/>
        <v>14.384203980099505</v>
      </c>
      <c r="K1412" s="13">
        <f t="shared" si="67"/>
        <v>6.7099004975124386</v>
      </c>
    </row>
    <row r="1413" spans="1:14">
      <c r="A1413" s="21">
        <v>43362</v>
      </c>
      <c r="B1413" s="22">
        <v>12</v>
      </c>
      <c r="C1413" s="41">
        <v>24.120899999999999</v>
      </c>
      <c r="D1413" s="41">
        <v>20.756900000000002</v>
      </c>
      <c r="E1413" s="34">
        <f>VLOOKUP(A1413,[1]GAS!$A$2:$B$215,2,FALSE)</f>
        <v>3.9449999999999998</v>
      </c>
      <c r="F1413" s="13">
        <f t="shared" si="66"/>
        <v>6.1142965779467682</v>
      </c>
      <c r="G1413" s="13">
        <f t="shared" si="68"/>
        <v>5.2615716096324467</v>
      </c>
      <c r="H1413" s="21">
        <v>43362</v>
      </c>
      <c r="I1413" s="22">
        <v>12</v>
      </c>
      <c r="J1413" s="13">
        <f t="shared" si="67"/>
        <v>6.1142965779467682</v>
      </c>
      <c r="K1413" s="13">
        <f t="shared" si="67"/>
        <v>5.2615716096324467</v>
      </c>
      <c r="L1413" s="20">
        <f>MAX(AVERAGE(C1415:C1418),AVERAGE(C1416:C1419),AVERAGE(C1417:C1420),AVERAGE(C1418:C1421),AVERAGE(C1419:C1422))</f>
        <v>64.240350000000007</v>
      </c>
      <c r="M1413" s="20"/>
      <c r="N1413" s="20">
        <f>MAX(AVERAGE(D1415:D1418),AVERAGE(D1416:D1419),AVERAGE(D1417:D1420),AVERAGE(D1418:D1421),AVERAGE(D1419:D1422))</f>
        <v>30.400799999999997</v>
      </c>
    </row>
    <row r="1414" spans="1:14">
      <c r="A1414" s="21">
        <v>43362</v>
      </c>
      <c r="B1414" s="22">
        <v>13</v>
      </c>
      <c r="C1414" s="41">
        <v>24.700900000000001</v>
      </c>
      <c r="D1414" s="41">
        <v>22.998699999999999</v>
      </c>
      <c r="E1414" s="34">
        <f>VLOOKUP(A1414,[1]GAS!$A$2:$B$215,2,FALSE)</f>
        <v>3.9449999999999998</v>
      </c>
      <c r="F1414" s="13">
        <f t="shared" si="66"/>
        <v>6.2613181242078584</v>
      </c>
      <c r="G1414" s="13">
        <f t="shared" si="68"/>
        <v>5.8298352344740181</v>
      </c>
      <c r="H1414" s="21">
        <v>43362</v>
      </c>
      <c r="I1414" s="22">
        <v>13</v>
      </c>
      <c r="J1414" s="13">
        <f t="shared" si="67"/>
        <v>6.2613181242078584</v>
      </c>
      <c r="K1414" s="13">
        <f t="shared" si="67"/>
        <v>5.8298352344740181</v>
      </c>
    </row>
    <row r="1415" spans="1:14">
      <c r="A1415" s="21">
        <v>43362</v>
      </c>
      <c r="B1415" s="22">
        <v>14</v>
      </c>
      <c r="C1415" s="41">
        <v>30.728100000000001</v>
      </c>
      <c r="D1415" s="41">
        <v>24.4572</v>
      </c>
      <c r="E1415" s="34">
        <f>VLOOKUP(A1415,[1]GAS!$A$2:$B$215,2,FALSE)</f>
        <v>3.9449999999999998</v>
      </c>
      <c r="F1415" s="13">
        <f t="shared" si="66"/>
        <v>7.7891254752851715</v>
      </c>
      <c r="G1415" s="13">
        <f t="shared" si="68"/>
        <v>6.199543726235742</v>
      </c>
      <c r="H1415" s="21">
        <v>43362</v>
      </c>
      <c r="I1415" s="22">
        <v>14</v>
      </c>
      <c r="J1415" s="13">
        <f t="shared" si="67"/>
        <v>7.7891254752851715</v>
      </c>
      <c r="K1415" s="13">
        <f t="shared" si="67"/>
        <v>6.199543726235742</v>
      </c>
    </row>
    <row r="1416" spans="1:14">
      <c r="A1416" s="21">
        <v>43362</v>
      </c>
      <c r="B1416" s="22">
        <v>15</v>
      </c>
      <c r="C1416" s="41">
        <v>31.211400000000001</v>
      </c>
      <c r="D1416" s="41">
        <v>22.1905</v>
      </c>
      <c r="E1416" s="34">
        <f>VLOOKUP(A1416,[1]GAS!$A$2:$B$215,2,FALSE)</f>
        <v>3.9449999999999998</v>
      </c>
      <c r="F1416" s="13">
        <f t="shared" si="66"/>
        <v>7.9116349809885937</v>
      </c>
      <c r="G1416" s="13">
        <f t="shared" si="68"/>
        <v>5.6249683143219267</v>
      </c>
      <c r="H1416" s="21">
        <v>43362</v>
      </c>
      <c r="I1416" s="22">
        <v>15</v>
      </c>
      <c r="J1416" s="13">
        <f t="shared" si="67"/>
        <v>7.9116349809885937</v>
      </c>
      <c r="K1416" s="13">
        <f t="shared" si="67"/>
        <v>5.6249683143219267</v>
      </c>
    </row>
    <row r="1417" spans="1:14">
      <c r="A1417" s="21">
        <v>43362</v>
      </c>
      <c r="B1417" s="22">
        <v>16</v>
      </c>
      <c r="C1417" s="41">
        <v>34.722000000000001</v>
      </c>
      <c r="D1417" s="41">
        <v>23.0945</v>
      </c>
      <c r="E1417" s="34">
        <f>VLOOKUP(A1417,[1]GAS!$A$2:$B$215,2,FALSE)</f>
        <v>3.9449999999999998</v>
      </c>
      <c r="F1417" s="13">
        <f t="shared" si="66"/>
        <v>8.8015209125475291</v>
      </c>
      <c r="G1417" s="13">
        <f t="shared" si="68"/>
        <v>5.8541191381495565</v>
      </c>
      <c r="H1417" s="21">
        <v>43362</v>
      </c>
      <c r="I1417" s="22">
        <v>16</v>
      </c>
      <c r="J1417" s="13">
        <f t="shared" si="67"/>
        <v>8.8015209125475291</v>
      </c>
      <c r="K1417" s="13">
        <f t="shared" si="67"/>
        <v>5.8541191381495565</v>
      </c>
    </row>
    <row r="1418" spans="1:14">
      <c r="A1418" s="21">
        <v>43362</v>
      </c>
      <c r="B1418" s="22">
        <v>17</v>
      </c>
      <c r="C1418" s="41">
        <v>42.888399999999997</v>
      </c>
      <c r="D1418" s="41">
        <v>21.1267</v>
      </c>
      <c r="E1418" s="34">
        <f>VLOOKUP(A1418,[1]GAS!$A$2:$B$215,2,FALSE)</f>
        <v>3.9449999999999998</v>
      </c>
      <c r="F1418" s="13">
        <f t="shared" si="66"/>
        <v>10.871584283903676</v>
      </c>
      <c r="G1418" s="13">
        <f t="shared" si="68"/>
        <v>5.3553105196451209</v>
      </c>
      <c r="H1418" s="21">
        <v>43362</v>
      </c>
      <c r="I1418" s="22">
        <v>17</v>
      </c>
      <c r="J1418" s="13">
        <f t="shared" si="67"/>
        <v>10.871584283903676</v>
      </c>
      <c r="K1418" s="13">
        <f t="shared" si="67"/>
        <v>5.3553105196451209</v>
      </c>
    </row>
    <row r="1419" spans="1:14">
      <c r="A1419" s="21">
        <v>43362</v>
      </c>
      <c r="B1419" s="22">
        <v>18</v>
      </c>
      <c r="C1419" s="41">
        <v>55.804499999999997</v>
      </c>
      <c r="D1419" s="41">
        <v>30.1768</v>
      </c>
      <c r="E1419" s="34">
        <f>VLOOKUP(A1419,[1]GAS!$A$2:$B$215,2,FALSE)</f>
        <v>3.9449999999999998</v>
      </c>
      <c r="F1419" s="13">
        <f t="shared" si="66"/>
        <v>14.145627376425855</v>
      </c>
      <c r="G1419" s="13">
        <f t="shared" si="68"/>
        <v>7.6493789607097593</v>
      </c>
      <c r="H1419" s="21">
        <v>43362</v>
      </c>
      <c r="I1419" s="22">
        <v>18</v>
      </c>
      <c r="J1419" s="13">
        <f t="shared" si="67"/>
        <v>14.145627376425855</v>
      </c>
      <c r="K1419" s="13">
        <f t="shared" si="67"/>
        <v>7.6493789607097593</v>
      </c>
    </row>
    <row r="1420" spans="1:14">
      <c r="A1420" s="21">
        <v>43362</v>
      </c>
      <c r="B1420" s="22">
        <v>19</v>
      </c>
      <c r="C1420" s="41">
        <v>62.088299999999997</v>
      </c>
      <c r="D1420" s="41">
        <v>29.511500000000002</v>
      </c>
      <c r="E1420" s="34">
        <f>VLOOKUP(A1420,[1]GAS!$A$2:$B$215,2,FALSE)</f>
        <v>3.9449999999999998</v>
      </c>
      <c r="F1420" s="13">
        <f t="shared" si="66"/>
        <v>15.738479087452472</v>
      </c>
      <c r="G1420" s="13">
        <f t="shared" si="68"/>
        <v>7.4807351077313058</v>
      </c>
      <c r="H1420" s="21">
        <v>43362</v>
      </c>
      <c r="I1420" s="22">
        <v>19</v>
      </c>
      <c r="J1420" s="13">
        <f t="shared" si="67"/>
        <v>15.738479087452472</v>
      </c>
      <c r="K1420" s="13">
        <f t="shared" si="67"/>
        <v>7.4807351077313058</v>
      </c>
    </row>
    <row r="1421" spans="1:14">
      <c r="A1421" s="21">
        <v>43362</v>
      </c>
      <c r="B1421" s="22">
        <v>20</v>
      </c>
      <c r="C1421" s="41">
        <v>75.9375</v>
      </c>
      <c r="D1421" s="41">
        <v>30.5885</v>
      </c>
      <c r="E1421" s="34">
        <f>VLOOKUP(A1421,[1]GAS!$A$2:$B$215,2,FALSE)</f>
        <v>3.9449999999999998</v>
      </c>
      <c r="F1421" s="13">
        <f t="shared" si="66"/>
        <v>19.249049429657795</v>
      </c>
      <c r="G1421" s="13">
        <f t="shared" si="68"/>
        <v>7.7537389100126743</v>
      </c>
      <c r="H1421" s="21">
        <v>43362</v>
      </c>
      <c r="I1421" s="22">
        <v>20</v>
      </c>
      <c r="J1421" s="13">
        <f t="shared" si="67"/>
        <v>19.249049429657795</v>
      </c>
      <c r="K1421" s="13">
        <f t="shared" si="67"/>
        <v>7.7537389100126743</v>
      </c>
    </row>
    <row r="1422" spans="1:14">
      <c r="A1422" s="21">
        <v>43362</v>
      </c>
      <c r="B1422" s="22">
        <v>21</v>
      </c>
      <c r="C1422" s="41">
        <v>63.131100000000004</v>
      </c>
      <c r="D1422" s="41">
        <v>31.3264</v>
      </c>
      <c r="E1422" s="34">
        <f>VLOOKUP(A1422,[1]GAS!$A$2:$B$215,2,FALSE)</f>
        <v>3.9449999999999998</v>
      </c>
      <c r="F1422" s="13">
        <f t="shared" si="66"/>
        <v>16.002813688212928</v>
      </c>
      <c r="G1422" s="13">
        <f t="shared" si="68"/>
        <v>7.9407858048162234</v>
      </c>
      <c r="H1422" s="21">
        <v>43362</v>
      </c>
      <c r="I1422" s="22">
        <v>21</v>
      </c>
      <c r="J1422" s="13">
        <f t="shared" si="67"/>
        <v>16.002813688212928</v>
      </c>
      <c r="K1422" s="13">
        <f t="shared" si="67"/>
        <v>7.9407858048162234</v>
      </c>
    </row>
    <row r="1423" spans="1:14">
      <c r="A1423" s="21">
        <v>43363</v>
      </c>
      <c r="B1423" s="22">
        <v>12</v>
      </c>
      <c r="C1423" s="41">
        <v>26.449200000000001</v>
      </c>
      <c r="D1423" s="41">
        <v>18.233599999999999</v>
      </c>
      <c r="E1423" s="34">
        <f>VLOOKUP(A1423,[1]GAS!$A$2:$B$215,2,FALSE)</f>
        <v>4.55</v>
      </c>
      <c r="F1423" s="13">
        <f t="shared" si="66"/>
        <v>5.8130109890109898</v>
      </c>
      <c r="G1423" s="13">
        <f t="shared" si="68"/>
        <v>4.0073846153846153</v>
      </c>
      <c r="H1423" s="21">
        <v>43363</v>
      </c>
      <c r="I1423" s="22">
        <v>12</v>
      </c>
      <c r="J1423" s="13">
        <f t="shared" si="67"/>
        <v>5.8130109890109898</v>
      </c>
      <c r="K1423" s="13">
        <f t="shared" si="67"/>
        <v>4.0073846153846153</v>
      </c>
      <c r="L1423" s="20">
        <f>MAX(AVERAGE(C1425:C1428),AVERAGE(C1426:C1429),AVERAGE(C1427:C1430),AVERAGE(C1428:C1431),AVERAGE(C1429:C1432))</f>
        <v>77.692575000000005</v>
      </c>
      <c r="M1423" s="20"/>
      <c r="N1423" s="20">
        <f>MAX(AVERAGE(D1425:D1428),AVERAGE(D1426:D1429),AVERAGE(D1427:D1430),AVERAGE(D1428:D1431),AVERAGE(D1429:D1432))</f>
        <v>34.070274999999995</v>
      </c>
    </row>
    <row r="1424" spans="1:14">
      <c r="A1424" s="21">
        <v>43363</v>
      </c>
      <c r="B1424" s="22">
        <v>13</v>
      </c>
      <c r="C1424" s="41">
        <v>27.718399999999999</v>
      </c>
      <c r="D1424" s="41">
        <v>20.002099999999999</v>
      </c>
      <c r="E1424" s="34">
        <f>VLOOKUP(A1424,[1]GAS!$A$2:$B$215,2,FALSE)</f>
        <v>4.55</v>
      </c>
      <c r="F1424" s="13">
        <f t="shared" si="66"/>
        <v>6.0919560439560438</v>
      </c>
      <c r="G1424" s="13">
        <f t="shared" si="68"/>
        <v>4.396065934065934</v>
      </c>
      <c r="H1424" s="21">
        <v>43363</v>
      </c>
      <c r="I1424" s="22">
        <v>13</v>
      </c>
      <c r="J1424" s="13">
        <f t="shared" si="67"/>
        <v>6.0919560439560438</v>
      </c>
      <c r="K1424" s="13">
        <f t="shared" si="67"/>
        <v>4.396065934065934</v>
      </c>
    </row>
    <row r="1425" spans="1:14">
      <c r="A1425" s="21">
        <v>43363</v>
      </c>
      <c r="B1425" s="22">
        <v>14</v>
      </c>
      <c r="C1425" s="41">
        <v>32.736199999999997</v>
      </c>
      <c r="D1425" s="41">
        <v>23.2376</v>
      </c>
      <c r="E1425" s="34">
        <f>VLOOKUP(A1425,[1]GAS!$A$2:$B$215,2,FALSE)</f>
        <v>4.55</v>
      </c>
      <c r="F1425" s="13">
        <f t="shared" si="66"/>
        <v>7.1947692307692304</v>
      </c>
      <c r="G1425" s="13">
        <f t="shared" si="68"/>
        <v>5.1071648351648351</v>
      </c>
      <c r="H1425" s="21">
        <v>43363</v>
      </c>
      <c r="I1425" s="22">
        <v>14</v>
      </c>
      <c r="J1425" s="13">
        <f t="shared" si="67"/>
        <v>7.1947692307692304</v>
      </c>
      <c r="K1425" s="13">
        <f t="shared" si="67"/>
        <v>5.1071648351648351</v>
      </c>
    </row>
    <row r="1426" spans="1:14">
      <c r="A1426" s="21">
        <v>43363</v>
      </c>
      <c r="B1426" s="22">
        <v>15</v>
      </c>
      <c r="C1426" s="41">
        <v>36.5884</v>
      </c>
      <c r="D1426" s="41">
        <v>22.6357</v>
      </c>
      <c r="E1426" s="34">
        <f>VLOOKUP(A1426,[1]GAS!$A$2:$B$215,2,FALSE)</f>
        <v>4.55</v>
      </c>
      <c r="F1426" s="13">
        <f t="shared" si="66"/>
        <v>8.0414065934065935</v>
      </c>
      <c r="G1426" s="13">
        <f t="shared" si="68"/>
        <v>4.9748791208791214</v>
      </c>
      <c r="H1426" s="21">
        <v>43363</v>
      </c>
      <c r="I1426" s="22">
        <v>15</v>
      </c>
      <c r="J1426" s="13">
        <f t="shared" si="67"/>
        <v>8.0414065934065935</v>
      </c>
      <c r="K1426" s="13">
        <f t="shared" si="67"/>
        <v>4.9748791208791214</v>
      </c>
    </row>
    <row r="1427" spans="1:14">
      <c r="A1427" s="21">
        <v>43363</v>
      </c>
      <c r="B1427" s="22">
        <v>16</v>
      </c>
      <c r="C1427" s="41">
        <v>44.818300000000001</v>
      </c>
      <c r="D1427" s="41">
        <v>24.1477</v>
      </c>
      <c r="E1427" s="34">
        <f>VLOOKUP(A1427,[1]GAS!$A$2:$B$215,2,FALSE)</f>
        <v>4.55</v>
      </c>
      <c r="F1427" s="13">
        <f t="shared" si="66"/>
        <v>9.8501758241758246</v>
      </c>
      <c r="G1427" s="13">
        <f t="shared" si="68"/>
        <v>5.3071868131868136</v>
      </c>
      <c r="H1427" s="21">
        <v>43363</v>
      </c>
      <c r="I1427" s="22">
        <v>16</v>
      </c>
      <c r="J1427" s="13">
        <f t="shared" si="67"/>
        <v>9.8501758241758246</v>
      </c>
      <c r="K1427" s="13">
        <f t="shared" si="67"/>
        <v>5.3071868131868136</v>
      </c>
    </row>
    <row r="1428" spans="1:14">
      <c r="A1428" s="21">
        <v>43363</v>
      </c>
      <c r="B1428" s="22">
        <v>17</v>
      </c>
      <c r="C1428" s="41">
        <v>56.786999999999999</v>
      </c>
      <c r="D1428" s="41">
        <v>25.3291</v>
      </c>
      <c r="E1428" s="34">
        <f>VLOOKUP(A1428,[1]GAS!$A$2:$B$215,2,FALSE)</f>
        <v>4.55</v>
      </c>
      <c r="F1428" s="13">
        <f t="shared" si="66"/>
        <v>12.480659340659342</v>
      </c>
      <c r="G1428" s="13">
        <f t="shared" si="68"/>
        <v>5.5668351648351653</v>
      </c>
      <c r="H1428" s="21">
        <v>43363</v>
      </c>
      <c r="I1428" s="22">
        <v>17</v>
      </c>
      <c r="J1428" s="13">
        <f t="shared" si="67"/>
        <v>12.480659340659342</v>
      </c>
      <c r="K1428" s="13">
        <f t="shared" si="67"/>
        <v>5.5668351648351653</v>
      </c>
    </row>
    <row r="1429" spans="1:14">
      <c r="A1429" s="21">
        <v>43363</v>
      </c>
      <c r="B1429" s="22">
        <v>18</v>
      </c>
      <c r="C1429" s="41">
        <v>60.4148</v>
      </c>
      <c r="D1429" s="41">
        <v>34.1496</v>
      </c>
      <c r="E1429" s="34">
        <f>VLOOKUP(A1429,[1]GAS!$A$2:$B$215,2,FALSE)</f>
        <v>4.55</v>
      </c>
      <c r="F1429" s="13">
        <f t="shared" si="66"/>
        <v>13.277978021978022</v>
      </c>
      <c r="G1429" s="13">
        <f t="shared" si="68"/>
        <v>7.5054065934065939</v>
      </c>
      <c r="H1429" s="21">
        <v>43363</v>
      </c>
      <c r="I1429" s="22">
        <v>18</v>
      </c>
      <c r="J1429" s="13">
        <f t="shared" si="67"/>
        <v>13.277978021978022</v>
      </c>
      <c r="K1429" s="13">
        <f t="shared" si="67"/>
        <v>7.5054065934065939</v>
      </c>
    </row>
    <row r="1430" spans="1:14">
      <c r="A1430" s="21">
        <v>43363</v>
      </c>
      <c r="B1430" s="22">
        <v>19</v>
      </c>
      <c r="C1430" s="41">
        <v>88.058000000000007</v>
      </c>
      <c r="D1430" s="41">
        <v>36.055100000000003</v>
      </c>
      <c r="E1430" s="34">
        <f>VLOOKUP(A1430,[1]GAS!$A$2:$B$215,2,FALSE)</f>
        <v>4.55</v>
      </c>
      <c r="F1430" s="13">
        <f t="shared" si="66"/>
        <v>19.353406593406596</v>
      </c>
      <c r="G1430" s="13">
        <f t="shared" si="68"/>
        <v>7.9241978021978028</v>
      </c>
      <c r="H1430" s="21">
        <v>43363</v>
      </c>
      <c r="I1430" s="22">
        <v>19</v>
      </c>
      <c r="J1430" s="13">
        <f t="shared" si="67"/>
        <v>19.353406593406596</v>
      </c>
      <c r="K1430" s="13">
        <f t="shared" si="67"/>
        <v>7.9241978021978028</v>
      </c>
    </row>
    <row r="1431" spans="1:14">
      <c r="A1431" s="21">
        <v>43363</v>
      </c>
      <c r="B1431" s="22">
        <v>20</v>
      </c>
      <c r="C1431" s="41">
        <v>100.22929999999999</v>
      </c>
      <c r="D1431" s="41">
        <v>34.130699999999997</v>
      </c>
      <c r="E1431" s="34">
        <f>VLOOKUP(A1431,[1]GAS!$A$2:$B$215,2,FALSE)</f>
        <v>4.55</v>
      </c>
      <c r="F1431" s="13">
        <f t="shared" si="66"/>
        <v>22.028417582417582</v>
      </c>
      <c r="G1431" s="13">
        <f t="shared" si="68"/>
        <v>7.5012527472527468</v>
      </c>
      <c r="H1431" s="21">
        <v>43363</v>
      </c>
      <c r="I1431" s="22">
        <v>20</v>
      </c>
      <c r="J1431" s="13">
        <f t="shared" si="67"/>
        <v>22.028417582417582</v>
      </c>
      <c r="K1431" s="13">
        <f t="shared" si="67"/>
        <v>7.5012527472527468</v>
      </c>
    </row>
    <row r="1432" spans="1:14">
      <c r="A1432" s="21">
        <v>43363</v>
      </c>
      <c r="B1432" s="22">
        <v>21</v>
      </c>
      <c r="C1432" s="41">
        <v>62.068199999999997</v>
      </c>
      <c r="D1432" s="41">
        <v>31.945699999999999</v>
      </c>
      <c r="E1432" s="34">
        <f>VLOOKUP(A1432,[1]GAS!$A$2:$B$215,2,FALSE)</f>
        <v>4.55</v>
      </c>
      <c r="F1432" s="13">
        <f t="shared" si="66"/>
        <v>13.641362637362636</v>
      </c>
      <c r="G1432" s="13">
        <f t="shared" si="68"/>
        <v>7.0210329670329674</v>
      </c>
      <c r="H1432" s="21">
        <v>43363</v>
      </c>
      <c r="I1432" s="22">
        <v>21</v>
      </c>
      <c r="J1432" s="13">
        <f t="shared" si="67"/>
        <v>13.641362637362636</v>
      </c>
      <c r="K1432" s="13">
        <f t="shared" si="67"/>
        <v>7.0210329670329674</v>
      </c>
    </row>
    <row r="1433" spans="1:14">
      <c r="A1433" s="21">
        <v>43364</v>
      </c>
      <c r="B1433" s="22">
        <v>12</v>
      </c>
      <c r="C1433" s="41">
        <v>26.6845</v>
      </c>
      <c r="D1433" s="41">
        <v>14.4193</v>
      </c>
      <c r="E1433" s="34">
        <f>VLOOKUP(A1433,[1]GAS!$A$2:$B$215,2,FALSE)</f>
        <v>3.9649999999999999</v>
      </c>
      <c r="F1433" s="13">
        <f t="shared" si="66"/>
        <v>6.7300126103404798</v>
      </c>
      <c r="G1433" s="13">
        <f t="shared" si="68"/>
        <v>3.6366456494325345</v>
      </c>
      <c r="H1433" s="21">
        <v>43364</v>
      </c>
      <c r="I1433" s="22">
        <v>12</v>
      </c>
      <c r="J1433" s="13">
        <f t="shared" si="67"/>
        <v>6.7300126103404798</v>
      </c>
      <c r="K1433" s="13">
        <f t="shared" si="67"/>
        <v>3.6366456494325345</v>
      </c>
      <c r="L1433" s="20">
        <f>MAX(AVERAGE(C1435:C1438),AVERAGE(C1436:C1439),AVERAGE(C1437:C1440),AVERAGE(C1438:C1441),AVERAGE(C1439:C1442))</f>
        <v>67.084149999999994</v>
      </c>
      <c r="M1433" s="20"/>
      <c r="N1433" s="20">
        <f>MAX(AVERAGE(D1435:D1438),AVERAGE(D1436:D1439),AVERAGE(D1437:D1440),AVERAGE(D1438:D1441),AVERAGE(D1439:D1442))</f>
        <v>89.305475000000001</v>
      </c>
    </row>
    <row r="1434" spans="1:14">
      <c r="A1434" s="21">
        <v>43364</v>
      </c>
      <c r="B1434" s="22">
        <v>13</v>
      </c>
      <c r="C1434" s="41">
        <v>29.604800000000001</v>
      </c>
      <c r="D1434" s="41">
        <v>21.671700000000001</v>
      </c>
      <c r="E1434" s="34">
        <f>VLOOKUP(A1434,[1]GAS!$A$2:$B$215,2,FALSE)</f>
        <v>3.9649999999999999</v>
      </c>
      <c r="F1434" s="13">
        <f t="shared" si="66"/>
        <v>7.4665321563682223</v>
      </c>
      <c r="G1434" s="13">
        <f t="shared" si="68"/>
        <v>5.4657503152585125</v>
      </c>
      <c r="H1434" s="21">
        <v>43364</v>
      </c>
      <c r="I1434" s="22">
        <v>13</v>
      </c>
      <c r="J1434" s="13">
        <f t="shared" si="67"/>
        <v>7.4665321563682223</v>
      </c>
      <c r="K1434" s="13">
        <f t="shared" si="67"/>
        <v>5.4657503152585125</v>
      </c>
    </row>
    <row r="1435" spans="1:14">
      <c r="A1435" s="21">
        <v>43364</v>
      </c>
      <c r="B1435" s="22">
        <v>14</v>
      </c>
      <c r="C1435" s="41">
        <v>35.086799999999997</v>
      </c>
      <c r="D1435" s="41">
        <v>24.452999999999999</v>
      </c>
      <c r="E1435" s="34">
        <f>VLOOKUP(A1435,[1]GAS!$A$2:$B$215,2,FALSE)</f>
        <v>3.9649999999999999</v>
      </c>
      <c r="F1435" s="13">
        <f t="shared" si="66"/>
        <v>8.849129886506935</v>
      </c>
      <c r="G1435" s="13">
        <f t="shared" si="68"/>
        <v>6.1672131147540981</v>
      </c>
      <c r="H1435" s="21">
        <v>43364</v>
      </c>
      <c r="I1435" s="22">
        <v>14</v>
      </c>
      <c r="J1435" s="13">
        <f t="shared" si="67"/>
        <v>8.849129886506935</v>
      </c>
      <c r="K1435" s="13">
        <f t="shared" si="67"/>
        <v>6.1672131147540981</v>
      </c>
    </row>
    <row r="1436" spans="1:14">
      <c r="A1436" s="21">
        <v>43364</v>
      </c>
      <c r="B1436" s="22">
        <v>15</v>
      </c>
      <c r="C1436" s="41">
        <v>38.5627</v>
      </c>
      <c r="D1436" s="41">
        <v>22.9453</v>
      </c>
      <c r="E1436" s="34">
        <f>VLOOKUP(A1436,[1]GAS!$A$2:$B$215,2,FALSE)</f>
        <v>3.9649999999999999</v>
      </c>
      <c r="F1436" s="13">
        <f t="shared" si="66"/>
        <v>9.7257755359394711</v>
      </c>
      <c r="G1436" s="13">
        <f t="shared" si="68"/>
        <v>5.7869609079445148</v>
      </c>
      <c r="H1436" s="21">
        <v>43364</v>
      </c>
      <c r="I1436" s="22">
        <v>15</v>
      </c>
      <c r="J1436" s="13">
        <f t="shared" si="67"/>
        <v>9.7257755359394711</v>
      </c>
      <c r="K1436" s="13">
        <f t="shared" si="67"/>
        <v>5.7869609079445148</v>
      </c>
    </row>
    <row r="1437" spans="1:14">
      <c r="A1437" s="21">
        <v>43364</v>
      </c>
      <c r="B1437" s="22">
        <v>16</v>
      </c>
      <c r="C1437" s="41">
        <v>39.096299999999999</v>
      </c>
      <c r="D1437" s="41">
        <v>27.593499999999999</v>
      </c>
      <c r="E1437" s="34">
        <f>VLOOKUP(A1437,[1]GAS!$A$2:$B$215,2,FALSE)</f>
        <v>3.9649999999999999</v>
      </c>
      <c r="F1437" s="13">
        <f t="shared" si="66"/>
        <v>9.860353089533417</v>
      </c>
      <c r="G1437" s="13">
        <f t="shared" si="68"/>
        <v>6.9592686002522068</v>
      </c>
      <c r="H1437" s="21">
        <v>43364</v>
      </c>
      <c r="I1437" s="22">
        <v>16</v>
      </c>
      <c r="J1437" s="13">
        <f t="shared" si="67"/>
        <v>9.860353089533417</v>
      </c>
      <c r="K1437" s="13">
        <f t="shared" si="67"/>
        <v>6.9592686002522068</v>
      </c>
    </row>
    <row r="1438" spans="1:14">
      <c r="A1438" s="21">
        <v>43364</v>
      </c>
      <c r="B1438" s="22">
        <v>17</v>
      </c>
      <c r="C1438" s="41">
        <v>46.069800000000001</v>
      </c>
      <c r="D1438" s="41">
        <v>30.4588</v>
      </c>
      <c r="E1438" s="34">
        <f>VLOOKUP(A1438,[1]GAS!$A$2:$B$215,2,FALSE)</f>
        <v>3.9649999999999999</v>
      </c>
      <c r="F1438" s="13">
        <f t="shared" si="66"/>
        <v>11.619117276166458</v>
      </c>
      <c r="G1438" s="13">
        <f t="shared" si="68"/>
        <v>7.6819167717528378</v>
      </c>
      <c r="H1438" s="21">
        <v>43364</v>
      </c>
      <c r="I1438" s="22">
        <v>17</v>
      </c>
      <c r="J1438" s="13">
        <f t="shared" si="67"/>
        <v>11.619117276166458</v>
      </c>
      <c r="K1438" s="13">
        <f t="shared" si="67"/>
        <v>7.6819167717528378</v>
      </c>
    </row>
    <row r="1439" spans="1:14">
      <c r="A1439" s="21">
        <v>43364</v>
      </c>
      <c r="B1439" s="22">
        <v>18</v>
      </c>
      <c r="C1439" s="41">
        <v>56.624400000000001</v>
      </c>
      <c r="D1439" s="41">
        <v>224.97829999999999</v>
      </c>
      <c r="E1439" s="34">
        <f>VLOOKUP(A1439,[1]GAS!$A$2:$B$215,2,FALSE)</f>
        <v>3.9649999999999999</v>
      </c>
      <c r="F1439" s="13">
        <f t="shared" si="66"/>
        <v>14.281059268600252</v>
      </c>
      <c r="G1439" s="13">
        <f t="shared" si="68"/>
        <v>56.741059268600253</v>
      </c>
      <c r="H1439" s="21">
        <v>43364</v>
      </c>
      <c r="I1439" s="22">
        <v>18</v>
      </c>
      <c r="J1439" s="13">
        <f t="shared" si="67"/>
        <v>14.281059268600252</v>
      </c>
      <c r="K1439" s="13">
        <f t="shared" si="67"/>
        <v>56.741059268600253</v>
      </c>
    </row>
    <row r="1440" spans="1:14">
      <c r="A1440" s="21">
        <v>43364</v>
      </c>
      <c r="B1440" s="22">
        <v>19</v>
      </c>
      <c r="C1440" s="41">
        <v>78.571700000000007</v>
      </c>
      <c r="D1440" s="41">
        <v>45.808399999999999</v>
      </c>
      <c r="E1440" s="34">
        <f>VLOOKUP(A1440,[1]GAS!$A$2:$B$215,2,FALSE)</f>
        <v>3.9649999999999999</v>
      </c>
      <c r="F1440" s="13">
        <f t="shared" si="66"/>
        <v>19.816317780580079</v>
      </c>
      <c r="G1440" s="13">
        <f t="shared" si="68"/>
        <v>11.553190416141236</v>
      </c>
      <c r="H1440" s="21">
        <v>43364</v>
      </c>
      <c r="I1440" s="22">
        <v>19</v>
      </c>
      <c r="J1440" s="13">
        <f t="shared" si="67"/>
        <v>19.816317780580079</v>
      </c>
      <c r="K1440" s="13">
        <f t="shared" si="67"/>
        <v>11.553190416141236</v>
      </c>
    </row>
    <row r="1441" spans="1:14">
      <c r="A1441" s="21">
        <v>43364</v>
      </c>
      <c r="B1441" s="22">
        <v>20</v>
      </c>
      <c r="C1441" s="41">
        <v>81.374799999999993</v>
      </c>
      <c r="D1441" s="41">
        <v>43.572899999999997</v>
      </c>
      <c r="E1441" s="34">
        <f>VLOOKUP(A1441,[1]GAS!$A$2:$B$215,2,FALSE)</f>
        <v>3.9649999999999999</v>
      </c>
      <c r="F1441" s="13">
        <f t="shared" si="66"/>
        <v>20.523278688524588</v>
      </c>
      <c r="G1441" s="13">
        <f t="shared" si="68"/>
        <v>10.98938209331652</v>
      </c>
      <c r="H1441" s="21">
        <v>43364</v>
      </c>
      <c r="I1441" s="22">
        <v>20</v>
      </c>
      <c r="J1441" s="13">
        <f t="shared" si="67"/>
        <v>20.523278688524588</v>
      </c>
      <c r="K1441" s="13">
        <f t="shared" si="67"/>
        <v>10.98938209331652</v>
      </c>
    </row>
    <row r="1442" spans="1:14">
      <c r="A1442" s="21">
        <v>43364</v>
      </c>
      <c r="B1442" s="22">
        <v>21</v>
      </c>
      <c r="C1442" s="41">
        <v>51.765700000000002</v>
      </c>
      <c r="D1442" s="41">
        <v>42.862299999999998</v>
      </c>
      <c r="E1442" s="34">
        <f>VLOOKUP(A1442,[1]GAS!$A$2:$B$215,2,FALSE)</f>
        <v>3.9649999999999999</v>
      </c>
      <c r="F1442" s="13">
        <f t="shared" si="66"/>
        <v>13.055662042875159</v>
      </c>
      <c r="G1442" s="13">
        <f t="shared" si="68"/>
        <v>10.81016393442623</v>
      </c>
      <c r="H1442" s="21">
        <v>43364</v>
      </c>
      <c r="I1442" s="22">
        <v>21</v>
      </c>
      <c r="J1442" s="13">
        <f t="shared" si="67"/>
        <v>13.055662042875159</v>
      </c>
      <c r="K1442" s="13">
        <f t="shared" si="67"/>
        <v>10.81016393442623</v>
      </c>
    </row>
    <row r="1443" spans="1:14">
      <c r="A1443" s="21">
        <v>43365</v>
      </c>
      <c r="B1443" s="22">
        <v>12</v>
      </c>
      <c r="C1443" s="41">
        <v>18.317799999999998</v>
      </c>
      <c r="D1443" s="41">
        <v>18.6645</v>
      </c>
      <c r="E1443" s="34">
        <f>VLOOKUP(A1443,[1]GAS!$A$2:$B$215,2,FALSE)</f>
        <v>3.4750000000000001</v>
      </c>
      <c r="F1443" s="13">
        <f t="shared" si="66"/>
        <v>5.271309352517985</v>
      </c>
      <c r="G1443" s="13">
        <f t="shared" si="68"/>
        <v>5.3710791366906472</v>
      </c>
      <c r="H1443" s="21">
        <v>43365</v>
      </c>
      <c r="I1443" s="22">
        <v>12</v>
      </c>
      <c r="J1443" s="13">
        <f t="shared" si="67"/>
        <v>5.271309352517985</v>
      </c>
      <c r="K1443" s="13">
        <f t="shared" si="67"/>
        <v>5.3710791366906472</v>
      </c>
      <c r="L1443" s="20">
        <f>MAX(AVERAGE(C1445:C1448),AVERAGE(C1446:C1449),AVERAGE(C1447:C1450),AVERAGE(C1448:C1451),AVERAGE(C1449:C1452))</f>
        <v>55.840125</v>
      </c>
      <c r="M1443" s="20"/>
      <c r="N1443" s="20">
        <f>MAX(AVERAGE(D1445:D1448),AVERAGE(D1446:D1449),AVERAGE(D1447:D1450),AVERAGE(D1448:D1451),AVERAGE(D1449:D1452))</f>
        <v>147.20779999999999</v>
      </c>
    </row>
    <row r="1444" spans="1:14">
      <c r="A1444" s="21">
        <v>43365</v>
      </c>
      <c r="B1444" s="22">
        <v>13</v>
      </c>
      <c r="C1444" s="41">
        <v>21.941600000000001</v>
      </c>
      <c r="D1444" s="41">
        <v>22.9617</v>
      </c>
      <c r="E1444" s="34">
        <f>VLOOKUP(A1444,[1]GAS!$A$2:$B$215,2,FALSE)</f>
        <v>3.4750000000000001</v>
      </c>
      <c r="F1444" s="13">
        <f t="shared" si="66"/>
        <v>6.3141294964028782</v>
      </c>
      <c r="G1444" s="13">
        <f t="shared" si="68"/>
        <v>6.60768345323741</v>
      </c>
      <c r="H1444" s="21">
        <v>43365</v>
      </c>
      <c r="I1444" s="22">
        <v>13</v>
      </c>
      <c r="J1444" s="13">
        <f t="shared" si="67"/>
        <v>6.3141294964028782</v>
      </c>
      <c r="K1444" s="13">
        <f t="shared" si="67"/>
        <v>6.60768345323741</v>
      </c>
    </row>
    <row r="1445" spans="1:14">
      <c r="A1445" s="21">
        <v>43365</v>
      </c>
      <c r="B1445" s="22">
        <v>14</v>
      </c>
      <c r="C1445" s="41">
        <v>25.2636</v>
      </c>
      <c r="D1445" s="41">
        <v>28.0029</v>
      </c>
      <c r="E1445" s="34">
        <f>VLOOKUP(A1445,[1]GAS!$A$2:$B$215,2,FALSE)</f>
        <v>3.4750000000000001</v>
      </c>
      <c r="F1445" s="13">
        <f t="shared" si="66"/>
        <v>7.2701007194244607</v>
      </c>
      <c r="G1445" s="13">
        <f t="shared" si="68"/>
        <v>8.0583884892086335</v>
      </c>
      <c r="H1445" s="21">
        <v>43365</v>
      </c>
      <c r="I1445" s="22">
        <v>14</v>
      </c>
      <c r="J1445" s="13">
        <f t="shared" si="67"/>
        <v>7.2701007194244607</v>
      </c>
      <c r="K1445" s="13">
        <f t="shared" si="67"/>
        <v>8.0583884892086335</v>
      </c>
    </row>
    <row r="1446" spans="1:14">
      <c r="A1446" s="21">
        <v>43365</v>
      </c>
      <c r="B1446" s="22">
        <v>15</v>
      </c>
      <c r="C1446" s="41">
        <v>28.2561</v>
      </c>
      <c r="D1446" s="41">
        <v>33.316800000000001</v>
      </c>
      <c r="E1446" s="34">
        <f>VLOOKUP(A1446,[1]GAS!$A$2:$B$215,2,FALSE)</f>
        <v>3.4750000000000001</v>
      </c>
      <c r="F1446" s="13">
        <f t="shared" si="66"/>
        <v>8.1312517985611503</v>
      </c>
      <c r="G1446" s="13">
        <f t="shared" si="68"/>
        <v>9.5875683453237404</v>
      </c>
      <c r="H1446" s="21">
        <v>43365</v>
      </c>
      <c r="I1446" s="22">
        <v>15</v>
      </c>
      <c r="J1446" s="13">
        <f t="shared" si="67"/>
        <v>8.1312517985611503</v>
      </c>
      <c r="K1446" s="13">
        <f t="shared" si="67"/>
        <v>9.5875683453237404</v>
      </c>
    </row>
    <row r="1447" spans="1:14">
      <c r="A1447" s="21">
        <v>43365</v>
      </c>
      <c r="B1447" s="22">
        <v>16</v>
      </c>
      <c r="C1447" s="41">
        <v>30.394100000000002</v>
      </c>
      <c r="D1447" s="41">
        <v>38.148499999999999</v>
      </c>
      <c r="E1447" s="34">
        <f>VLOOKUP(A1447,[1]GAS!$A$2:$B$215,2,FALSE)</f>
        <v>3.4750000000000001</v>
      </c>
      <c r="F1447" s="13">
        <f t="shared" si="66"/>
        <v>8.7465035971223024</v>
      </c>
      <c r="G1447" s="13">
        <f t="shared" si="68"/>
        <v>10.977985611510791</v>
      </c>
      <c r="H1447" s="21">
        <v>43365</v>
      </c>
      <c r="I1447" s="22">
        <v>16</v>
      </c>
      <c r="J1447" s="13">
        <f t="shared" si="67"/>
        <v>8.7465035971223024</v>
      </c>
      <c r="K1447" s="13">
        <f t="shared" si="67"/>
        <v>10.977985611510791</v>
      </c>
    </row>
    <row r="1448" spans="1:14">
      <c r="A1448" s="21">
        <v>43365</v>
      </c>
      <c r="B1448" s="22">
        <v>17</v>
      </c>
      <c r="C1448" s="41">
        <v>33.656199999999998</v>
      </c>
      <c r="D1448" s="41">
        <v>271.2364</v>
      </c>
      <c r="E1448" s="34">
        <f>VLOOKUP(A1448,[1]GAS!$A$2:$B$215,2,FALSE)</f>
        <v>3.4750000000000001</v>
      </c>
      <c r="F1448" s="13">
        <f t="shared" si="66"/>
        <v>9.6852374100719416</v>
      </c>
      <c r="G1448" s="13">
        <f t="shared" si="68"/>
        <v>78.053640287769781</v>
      </c>
      <c r="H1448" s="21">
        <v>43365</v>
      </c>
      <c r="I1448" s="22">
        <v>17</v>
      </c>
      <c r="J1448" s="13">
        <f t="shared" si="67"/>
        <v>9.6852374100719416</v>
      </c>
      <c r="K1448" s="13">
        <f t="shared" si="67"/>
        <v>78.053640287769781</v>
      </c>
    </row>
    <row r="1449" spans="1:14">
      <c r="A1449" s="21">
        <v>43365</v>
      </c>
      <c r="B1449" s="22">
        <v>18</v>
      </c>
      <c r="C1449" s="41">
        <v>42.927</v>
      </c>
      <c r="D1449" s="41">
        <v>242.6739</v>
      </c>
      <c r="E1449" s="34">
        <f>VLOOKUP(A1449,[1]GAS!$A$2:$B$215,2,FALSE)</f>
        <v>3.4750000000000001</v>
      </c>
      <c r="F1449" s="13">
        <f t="shared" si="66"/>
        <v>12.353093525179856</v>
      </c>
      <c r="G1449" s="13">
        <f t="shared" si="68"/>
        <v>69.834215827338127</v>
      </c>
      <c r="H1449" s="21">
        <v>43365</v>
      </c>
      <c r="I1449" s="22">
        <v>18</v>
      </c>
      <c r="J1449" s="13">
        <f t="shared" si="67"/>
        <v>12.353093525179856</v>
      </c>
      <c r="K1449" s="13">
        <f t="shared" si="67"/>
        <v>69.834215827338127</v>
      </c>
    </row>
    <row r="1450" spans="1:14">
      <c r="A1450" s="21">
        <v>43365</v>
      </c>
      <c r="B1450" s="22">
        <v>19</v>
      </c>
      <c r="C1450" s="41">
        <v>62.121200000000002</v>
      </c>
      <c r="D1450" s="41">
        <v>36.772399999999998</v>
      </c>
      <c r="E1450" s="34">
        <f>VLOOKUP(A1450,[1]GAS!$A$2:$B$215,2,FALSE)</f>
        <v>3.4750000000000001</v>
      </c>
      <c r="F1450" s="13">
        <f t="shared" si="66"/>
        <v>17.876604316546764</v>
      </c>
      <c r="G1450" s="13">
        <f t="shared" si="68"/>
        <v>10.58198561151079</v>
      </c>
      <c r="H1450" s="21">
        <v>43365</v>
      </c>
      <c r="I1450" s="22">
        <v>19</v>
      </c>
      <c r="J1450" s="13">
        <f t="shared" si="67"/>
        <v>17.876604316546764</v>
      </c>
      <c r="K1450" s="13">
        <f t="shared" si="67"/>
        <v>10.58198561151079</v>
      </c>
    </row>
    <row r="1451" spans="1:14">
      <c r="A1451" s="21">
        <v>43365</v>
      </c>
      <c r="B1451" s="22">
        <v>20</v>
      </c>
      <c r="C1451" s="41">
        <v>71.986099999999993</v>
      </c>
      <c r="D1451" s="41">
        <v>27.203600000000002</v>
      </c>
      <c r="E1451" s="34">
        <f>VLOOKUP(A1451,[1]GAS!$A$2:$B$215,2,FALSE)</f>
        <v>3.4750000000000001</v>
      </c>
      <c r="F1451" s="13">
        <f t="shared" si="66"/>
        <v>20.715424460431652</v>
      </c>
      <c r="G1451" s="13">
        <f t="shared" si="68"/>
        <v>7.828374100719425</v>
      </c>
      <c r="H1451" s="21">
        <v>43365</v>
      </c>
      <c r="I1451" s="22">
        <v>20</v>
      </c>
      <c r="J1451" s="13">
        <f t="shared" si="67"/>
        <v>20.715424460431652</v>
      </c>
      <c r="K1451" s="13">
        <f t="shared" si="67"/>
        <v>7.828374100719425</v>
      </c>
    </row>
    <row r="1452" spans="1:14">
      <c r="A1452" s="21">
        <v>43365</v>
      </c>
      <c r="B1452" s="22">
        <v>21</v>
      </c>
      <c r="C1452" s="41">
        <v>46.3262</v>
      </c>
      <c r="D1452" s="41">
        <v>27.6373</v>
      </c>
      <c r="E1452" s="34">
        <f>VLOOKUP(A1452,[1]GAS!$A$2:$B$215,2,FALSE)</f>
        <v>3.4750000000000001</v>
      </c>
      <c r="F1452" s="13">
        <f t="shared" si="66"/>
        <v>13.331280575539568</v>
      </c>
      <c r="G1452" s="13">
        <f t="shared" si="68"/>
        <v>7.9531798561151072</v>
      </c>
      <c r="H1452" s="21">
        <v>43365</v>
      </c>
      <c r="I1452" s="22">
        <v>21</v>
      </c>
      <c r="J1452" s="13">
        <f t="shared" si="67"/>
        <v>13.331280575539568</v>
      </c>
      <c r="K1452" s="13">
        <f t="shared" si="67"/>
        <v>7.9531798561151072</v>
      </c>
    </row>
    <row r="1453" spans="1:14">
      <c r="A1453" s="21">
        <v>43366</v>
      </c>
      <c r="B1453" s="22">
        <v>12</v>
      </c>
      <c r="C1453" s="41">
        <v>17.638000000000002</v>
      </c>
      <c r="D1453" s="41">
        <v>17.455500000000001</v>
      </c>
      <c r="E1453" s="34">
        <f>VLOOKUP(A1453,[1]GAS!$A$2:$B$215,2,FALSE)</f>
        <v>3.4750000000000001</v>
      </c>
      <c r="F1453" s="13">
        <f t="shared" si="66"/>
        <v>5.07568345323741</v>
      </c>
      <c r="G1453" s="13">
        <f t="shared" si="68"/>
        <v>5.0231654676258994</v>
      </c>
      <c r="H1453" s="21">
        <v>43366</v>
      </c>
      <c r="I1453" s="22">
        <v>12</v>
      </c>
      <c r="J1453" s="13">
        <f t="shared" si="67"/>
        <v>5.07568345323741</v>
      </c>
      <c r="K1453" s="13">
        <f t="shared" si="67"/>
        <v>5.0231654676258994</v>
      </c>
      <c r="L1453" s="20">
        <f>MAX(AVERAGE(C1455:C1458),AVERAGE(C1456:C1459),AVERAGE(C1457:C1460),AVERAGE(C1458:C1461),AVERAGE(C1459:C1462))</f>
        <v>51.319275000000005</v>
      </c>
      <c r="M1453" s="20"/>
      <c r="N1453" s="20">
        <f>MAX(AVERAGE(D1455:D1458),AVERAGE(D1456:D1459),AVERAGE(D1457:D1460),AVERAGE(D1458:D1461),AVERAGE(D1459:D1462))</f>
        <v>27.729900000000001</v>
      </c>
    </row>
    <row r="1454" spans="1:14">
      <c r="A1454" s="21">
        <v>43366</v>
      </c>
      <c r="B1454" s="22">
        <v>13</v>
      </c>
      <c r="C1454" s="41">
        <v>20.1264</v>
      </c>
      <c r="D1454" s="41">
        <v>22.3172</v>
      </c>
      <c r="E1454" s="34">
        <f>VLOOKUP(A1454,[1]GAS!$A$2:$B$215,2,FALSE)</f>
        <v>3.4750000000000001</v>
      </c>
      <c r="F1454" s="13">
        <f t="shared" si="66"/>
        <v>5.7917697841726614</v>
      </c>
      <c r="G1454" s="13">
        <f t="shared" si="68"/>
        <v>6.4222158273381291</v>
      </c>
      <c r="H1454" s="21">
        <v>43366</v>
      </c>
      <c r="I1454" s="22">
        <v>13</v>
      </c>
      <c r="J1454" s="13">
        <f t="shared" si="67"/>
        <v>5.7917697841726614</v>
      </c>
      <c r="K1454" s="13">
        <f t="shared" si="67"/>
        <v>6.4222158273381291</v>
      </c>
    </row>
    <row r="1455" spans="1:14">
      <c r="A1455" s="21">
        <v>43366</v>
      </c>
      <c r="B1455" s="22">
        <v>14</v>
      </c>
      <c r="C1455" s="41">
        <v>23.257300000000001</v>
      </c>
      <c r="D1455" s="41">
        <v>23.893699999999999</v>
      </c>
      <c r="E1455" s="34">
        <f>VLOOKUP(A1455,[1]GAS!$A$2:$B$215,2,FALSE)</f>
        <v>3.4750000000000001</v>
      </c>
      <c r="F1455" s="13">
        <f t="shared" si="66"/>
        <v>6.6927482014388486</v>
      </c>
      <c r="G1455" s="13">
        <f t="shared" si="68"/>
        <v>6.8758848920863302</v>
      </c>
      <c r="H1455" s="21">
        <v>43366</v>
      </c>
      <c r="I1455" s="22">
        <v>14</v>
      </c>
      <c r="J1455" s="13">
        <f t="shared" si="67"/>
        <v>6.6927482014388486</v>
      </c>
      <c r="K1455" s="13">
        <f t="shared" si="67"/>
        <v>6.8758848920863302</v>
      </c>
    </row>
    <row r="1456" spans="1:14">
      <c r="A1456" s="21">
        <v>43366</v>
      </c>
      <c r="B1456" s="22">
        <v>15</v>
      </c>
      <c r="C1456" s="41">
        <v>28.2439</v>
      </c>
      <c r="D1456" s="41">
        <v>26.869900000000001</v>
      </c>
      <c r="E1456" s="34">
        <f>VLOOKUP(A1456,[1]GAS!$A$2:$B$215,2,FALSE)</f>
        <v>3.4750000000000001</v>
      </c>
      <c r="F1456" s="13">
        <f t="shared" si="66"/>
        <v>8.1277410071942437</v>
      </c>
      <c r="G1456" s="13">
        <f t="shared" si="68"/>
        <v>7.7323453237410069</v>
      </c>
      <c r="H1456" s="21">
        <v>43366</v>
      </c>
      <c r="I1456" s="22">
        <v>15</v>
      </c>
      <c r="J1456" s="13">
        <f t="shared" si="67"/>
        <v>8.1277410071942437</v>
      </c>
      <c r="K1456" s="13">
        <f t="shared" si="67"/>
        <v>7.7323453237410069</v>
      </c>
    </row>
    <row r="1457" spans="1:14">
      <c r="A1457" s="21">
        <v>43366</v>
      </c>
      <c r="B1457" s="22">
        <v>16</v>
      </c>
      <c r="C1457" s="41">
        <v>29.481999999999999</v>
      </c>
      <c r="D1457" s="41">
        <v>27.060300000000002</v>
      </c>
      <c r="E1457" s="34">
        <f>VLOOKUP(A1457,[1]GAS!$A$2:$B$215,2,FALSE)</f>
        <v>3.4750000000000001</v>
      </c>
      <c r="F1457" s="13">
        <f t="shared" si="66"/>
        <v>8.4840287769784162</v>
      </c>
      <c r="G1457" s="13">
        <f t="shared" si="68"/>
        <v>7.7871366906474826</v>
      </c>
      <c r="H1457" s="21">
        <v>43366</v>
      </c>
      <c r="I1457" s="22">
        <v>16</v>
      </c>
      <c r="J1457" s="13">
        <f t="shared" si="67"/>
        <v>8.4840287769784162</v>
      </c>
      <c r="K1457" s="13">
        <f t="shared" si="67"/>
        <v>7.7871366906474826</v>
      </c>
    </row>
    <row r="1458" spans="1:14">
      <c r="A1458" s="21">
        <v>43366</v>
      </c>
      <c r="B1458" s="22">
        <v>17</v>
      </c>
      <c r="C1458" s="41">
        <v>30.902899999999999</v>
      </c>
      <c r="D1458" s="41">
        <v>23.2498</v>
      </c>
      <c r="E1458" s="34">
        <f>VLOOKUP(A1458,[1]GAS!$A$2:$B$215,2,FALSE)</f>
        <v>3.4750000000000001</v>
      </c>
      <c r="F1458" s="13">
        <f t="shared" si="66"/>
        <v>8.8929208633093513</v>
      </c>
      <c r="G1458" s="13">
        <f t="shared" si="68"/>
        <v>6.6905899280575536</v>
      </c>
      <c r="H1458" s="21">
        <v>43366</v>
      </c>
      <c r="I1458" s="22">
        <v>17</v>
      </c>
      <c r="J1458" s="13">
        <f t="shared" si="67"/>
        <v>8.8929208633093513</v>
      </c>
      <c r="K1458" s="13">
        <f t="shared" si="67"/>
        <v>6.6905899280575536</v>
      </c>
    </row>
    <row r="1459" spans="1:14">
      <c r="A1459" s="21">
        <v>43366</v>
      </c>
      <c r="B1459" s="22">
        <v>18</v>
      </c>
      <c r="C1459" s="41">
        <v>38.6175</v>
      </c>
      <c r="D1459" s="41">
        <v>25.863600000000002</v>
      </c>
      <c r="E1459" s="34">
        <f>VLOOKUP(A1459,[1]GAS!$A$2:$B$215,2,FALSE)</f>
        <v>3.4750000000000001</v>
      </c>
      <c r="F1459" s="13">
        <f t="shared" si="66"/>
        <v>11.11294964028777</v>
      </c>
      <c r="G1459" s="13">
        <f t="shared" si="68"/>
        <v>7.4427625899280576</v>
      </c>
      <c r="H1459" s="21">
        <v>43366</v>
      </c>
      <c r="I1459" s="22">
        <v>18</v>
      </c>
      <c r="J1459" s="13">
        <f t="shared" si="67"/>
        <v>11.11294964028777</v>
      </c>
      <c r="K1459" s="13">
        <f t="shared" si="67"/>
        <v>7.4427625899280576</v>
      </c>
    </row>
    <row r="1460" spans="1:14">
      <c r="A1460" s="21">
        <v>43366</v>
      </c>
      <c r="B1460" s="22">
        <v>19</v>
      </c>
      <c r="C1460" s="41">
        <v>57.241100000000003</v>
      </c>
      <c r="D1460" s="41">
        <v>30.174499999999998</v>
      </c>
      <c r="E1460" s="34">
        <f>VLOOKUP(A1460,[1]GAS!$A$2:$B$215,2,FALSE)</f>
        <v>3.4750000000000001</v>
      </c>
      <c r="F1460" s="13">
        <f t="shared" si="66"/>
        <v>16.472258992805756</v>
      </c>
      <c r="G1460" s="13">
        <f t="shared" si="68"/>
        <v>8.6833093525179841</v>
      </c>
      <c r="H1460" s="21">
        <v>43366</v>
      </c>
      <c r="I1460" s="22">
        <v>19</v>
      </c>
      <c r="J1460" s="13">
        <f t="shared" si="67"/>
        <v>16.472258992805756</v>
      </c>
      <c r="K1460" s="13">
        <f t="shared" si="67"/>
        <v>8.6833093525179841</v>
      </c>
    </row>
    <row r="1461" spans="1:14">
      <c r="A1461" s="21">
        <v>43366</v>
      </c>
      <c r="B1461" s="22">
        <v>20</v>
      </c>
      <c r="C1461" s="41">
        <v>65.089200000000005</v>
      </c>
      <c r="D1461" s="41">
        <v>26.779599999999999</v>
      </c>
      <c r="E1461" s="34">
        <f>VLOOKUP(A1461,[1]GAS!$A$2:$B$215,2,FALSE)</f>
        <v>3.4750000000000001</v>
      </c>
      <c r="F1461" s="13">
        <f t="shared" si="66"/>
        <v>18.730705035971223</v>
      </c>
      <c r="G1461" s="13">
        <f t="shared" si="68"/>
        <v>7.7063597122302152</v>
      </c>
      <c r="H1461" s="21">
        <v>43366</v>
      </c>
      <c r="I1461" s="22">
        <v>20</v>
      </c>
      <c r="J1461" s="13">
        <f t="shared" si="67"/>
        <v>18.730705035971223</v>
      </c>
      <c r="K1461" s="13">
        <f t="shared" si="67"/>
        <v>7.7063597122302152</v>
      </c>
    </row>
    <row r="1462" spans="1:14">
      <c r="A1462" s="21">
        <v>43366</v>
      </c>
      <c r="B1462" s="22">
        <v>21</v>
      </c>
      <c r="C1462" s="41">
        <v>44.329300000000003</v>
      </c>
      <c r="D1462" s="41">
        <v>28.101900000000001</v>
      </c>
      <c r="E1462" s="34">
        <f>VLOOKUP(A1462,[1]GAS!$A$2:$B$215,2,FALSE)</f>
        <v>3.4750000000000001</v>
      </c>
      <c r="F1462" s="13">
        <f t="shared" si="66"/>
        <v>12.756633093525181</v>
      </c>
      <c r="G1462" s="13">
        <f t="shared" si="68"/>
        <v>8.0868776978417269</v>
      </c>
      <c r="H1462" s="21">
        <v>43366</v>
      </c>
      <c r="I1462" s="22">
        <v>21</v>
      </c>
      <c r="J1462" s="13">
        <f t="shared" si="67"/>
        <v>12.756633093525181</v>
      </c>
      <c r="K1462" s="13">
        <f t="shared" si="67"/>
        <v>8.0868776978417269</v>
      </c>
    </row>
    <row r="1463" spans="1:14">
      <c r="A1463" s="21">
        <v>43367</v>
      </c>
      <c r="B1463" s="22">
        <v>12</v>
      </c>
      <c r="C1463" s="41">
        <v>26.451000000000001</v>
      </c>
      <c r="D1463" s="41">
        <v>14.4954</v>
      </c>
      <c r="E1463" s="34">
        <f>VLOOKUP(A1463,[1]GAS!$A$2:$B$215,2,FALSE)</f>
        <v>3.4750000000000001</v>
      </c>
      <c r="F1463" s="13">
        <f t="shared" si="66"/>
        <v>7.6117985611510788</v>
      </c>
      <c r="G1463" s="13">
        <f t="shared" si="68"/>
        <v>4.1713381294964025</v>
      </c>
      <c r="H1463" s="21">
        <v>43367</v>
      </c>
      <c r="I1463" s="22">
        <v>12</v>
      </c>
      <c r="J1463" s="13">
        <f t="shared" si="67"/>
        <v>7.6117985611510788</v>
      </c>
      <c r="K1463" s="13">
        <f t="shared" si="67"/>
        <v>4.1713381294964025</v>
      </c>
      <c r="L1463" s="20">
        <f>MAX(AVERAGE(C1465:C1468),AVERAGE(C1466:C1469),AVERAGE(C1467:C1470),AVERAGE(C1468:C1471),AVERAGE(C1469:C1472))</f>
        <v>55.582724999999996</v>
      </c>
      <c r="M1463" s="20"/>
      <c r="N1463" s="20">
        <f>MAX(AVERAGE(D1465:D1468),AVERAGE(D1466:D1469),AVERAGE(D1467:D1470),AVERAGE(D1468:D1471),AVERAGE(D1469:D1472))</f>
        <v>31.569275000000001</v>
      </c>
    </row>
    <row r="1464" spans="1:14">
      <c r="A1464" s="21">
        <v>43367</v>
      </c>
      <c r="B1464" s="22">
        <v>13</v>
      </c>
      <c r="C1464" s="41">
        <v>28.266999999999999</v>
      </c>
      <c r="D1464" s="41">
        <v>21.850100000000001</v>
      </c>
      <c r="E1464" s="34">
        <f>VLOOKUP(A1464,[1]GAS!$A$2:$B$215,2,FALSE)</f>
        <v>3.4750000000000001</v>
      </c>
      <c r="F1464" s="13">
        <f t="shared" si="66"/>
        <v>8.1343884892086322</v>
      </c>
      <c r="G1464" s="13">
        <f t="shared" si="68"/>
        <v>6.2877985611510789</v>
      </c>
      <c r="H1464" s="21">
        <v>43367</v>
      </c>
      <c r="I1464" s="22">
        <v>13</v>
      </c>
      <c r="J1464" s="13">
        <f t="shared" si="67"/>
        <v>8.1343884892086322</v>
      </c>
      <c r="K1464" s="13">
        <f t="shared" si="67"/>
        <v>6.2877985611510789</v>
      </c>
    </row>
    <row r="1465" spans="1:14">
      <c r="A1465" s="21">
        <v>43367</v>
      </c>
      <c r="B1465" s="22">
        <v>14</v>
      </c>
      <c r="C1465" s="41">
        <v>29.8735</v>
      </c>
      <c r="D1465" s="41">
        <v>22.0672</v>
      </c>
      <c r="E1465" s="34">
        <f>VLOOKUP(A1465,[1]GAS!$A$2:$B$215,2,FALSE)</f>
        <v>3.4750000000000001</v>
      </c>
      <c r="F1465" s="13">
        <f t="shared" si="66"/>
        <v>8.5966906474820135</v>
      </c>
      <c r="G1465" s="13">
        <f t="shared" si="68"/>
        <v>6.3502733812949641</v>
      </c>
      <c r="H1465" s="21">
        <v>43367</v>
      </c>
      <c r="I1465" s="22">
        <v>14</v>
      </c>
      <c r="J1465" s="13">
        <f t="shared" si="67"/>
        <v>8.5966906474820135</v>
      </c>
      <c r="K1465" s="13">
        <f t="shared" si="67"/>
        <v>6.3502733812949641</v>
      </c>
    </row>
    <row r="1466" spans="1:14">
      <c r="A1466" s="21">
        <v>43367</v>
      </c>
      <c r="B1466" s="22">
        <v>15</v>
      </c>
      <c r="C1466" s="41">
        <v>33.585500000000003</v>
      </c>
      <c r="D1466" s="41">
        <v>21.487300000000001</v>
      </c>
      <c r="E1466" s="34">
        <f>VLOOKUP(A1466,[1]GAS!$A$2:$B$215,2,FALSE)</f>
        <v>3.4750000000000001</v>
      </c>
      <c r="F1466" s="13">
        <f t="shared" si="66"/>
        <v>9.6648920863309353</v>
      </c>
      <c r="G1466" s="13">
        <f t="shared" si="68"/>
        <v>6.183395683453238</v>
      </c>
      <c r="H1466" s="21">
        <v>43367</v>
      </c>
      <c r="I1466" s="22">
        <v>15</v>
      </c>
      <c r="J1466" s="13">
        <f t="shared" si="67"/>
        <v>9.6648920863309353</v>
      </c>
      <c r="K1466" s="13">
        <f t="shared" si="67"/>
        <v>6.183395683453238</v>
      </c>
    </row>
    <row r="1467" spans="1:14">
      <c r="A1467" s="21">
        <v>43367</v>
      </c>
      <c r="B1467" s="22">
        <v>16</v>
      </c>
      <c r="C1467" s="41">
        <v>34.174999999999997</v>
      </c>
      <c r="D1467" s="41">
        <v>22.183599999999998</v>
      </c>
      <c r="E1467" s="34">
        <f>VLOOKUP(A1467,[1]GAS!$A$2:$B$215,2,FALSE)</f>
        <v>3.4750000000000001</v>
      </c>
      <c r="F1467" s="13">
        <f t="shared" si="66"/>
        <v>9.8345323741007178</v>
      </c>
      <c r="G1467" s="13">
        <f t="shared" si="68"/>
        <v>6.3837697841726611</v>
      </c>
      <c r="H1467" s="21">
        <v>43367</v>
      </c>
      <c r="I1467" s="22">
        <v>16</v>
      </c>
      <c r="J1467" s="13">
        <f t="shared" si="67"/>
        <v>9.8345323741007178</v>
      </c>
      <c r="K1467" s="13">
        <f t="shared" si="67"/>
        <v>6.3837697841726611</v>
      </c>
    </row>
    <row r="1468" spans="1:14">
      <c r="A1468" s="21">
        <v>43367</v>
      </c>
      <c r="B1468" s="22">
        <v>17</v>
      </c>
      <c r="C1468" s="41">
        <v>38.688899999999997</v>
      </c>
      <c r="D1468" s="41">
        <v>23.662800000000001</v>
      </c>
      <c r="E1468" s="34">
        <f>VLOOKUP(A1468,[1]GAS!$A$2:$B$215,2,FALSE)</f>
        <v>3.4750000000000001</v>
      </c>
      <c r="F1468" s="13">
        <f t="shared" si="66"/>
        <v>11.133496402877697</v>
      </c>
      <c r="G1468" s="13">
        <f t="shared" si="68"/>
        <v>6.8094388489208635</v>
      </c>
      <c r="H1468" s="21">
        <v>43367</v>
      </c>
      <c r="I1468" s="22">
        <v>17</v>
      </c>
      <c r="J1468" s="13">
        <f t="shared" si="67"/>
        <v>11.133496402877697</v>
      </c>
      <c r="K1468" s="13">
        <f t="shared" si="67"/>
        <v>6.8094388489208635</v>
      </c>
    </row>
    <row r="1469" spans="1:14">
      <c r="A1469" s="21">
        <v>43367</v>
      </c>
      <c r="B1469" s="22">
        <v>18</v>
      </c>
      <c r="C1469" s="41">
        <v>49.412599999999998</v>
      </c>
      <c r="D1469" s="41">
        <v>32.261000000000003</v>
      </c>
      <c r="E1469" s="34">
        <f>VLOOKUP(A1469,[1]GAS!$A$2:$B$215,2,FALSE)</f>
        <v>3.4750000000000001</v>
      </c>
      <c r="F1469" s="13">
        <f t="shared" si="66"/>
        <v>14.219453237410072</v>
      </c>
      <c r="G1469" s="13">
        <f t="shared" si="68"/>
        <v>9.2837410071942443</v>
      </c>
      <c r="H1469" s="21">
        <v>43367</v>
      </c>
      <c r="I1469" s="22">
        <v>18</v>
      </c>
      <c r="J1469" s="13">
        <f t="shared" si="67"/>
        <v>14.219453237410072</v>
      </c>
      <c r="K1469" s="13">
        <f t="shared" si="67"/>
        <v>9.2837410071942443</v>
      </c>
    </row>
    <row r="1470" spans="1:14">
      <c r="A1470" s="21">
        <v>43367</v>
      </c>
      <c r="B1470" s="22">
        <v>19</v>
      </c>
      <c r="C1470" s="41">
        <v>61.495199999999997</v>
      </c>
      <c r="D1470" s="41">
        <v>35.460099999999997</v>
      </c>
      <c r="E1470" s="34">
        <f>VLOOKUP(A1470,[1]GAS!$A$2:$B$215,2,FALSE)</f>
        <v>3.4750000000000001</v>
      </c>
      <c r="F1470" s="13">
        <f t="shared" si="66"/>
        <v>17.696460431654675</v>
      </c>
      <c r="G1470" s="13">
        <f t="shared" si="68"/>
        <v>10.204345323741006</v>
      </c>
      <c r="H1470" s="21">
        <v>43367</v>
      </c>
      <c r="I1470" s="22">
        <v>19</v>
      </c>
      <c r="J1470" s="13">
        <f t="shared" si="67"/>
        <v>17.696460431654675</v>
      </c>
      <c r="K1470" s="13">
        <f t="shared" si="67"/>
        <v>10.204345323741006</v>
      </c>
    </row>
    <row r="1471" spans="1:14">
      <c r="A1471" s="21">
        <v>43367</v>
      </c>
      <c r="B1471" s="22">
        <v>20</v>
      </c>
      <c r="C1471" s="41">
        <v>62.8444</v>
      </c>
      <c r="D1471" s="41">
        <v>32.518799999999999</v>
      </c>
      <c r="E1471" s="34">
        <f>VLOOKUP(A1471,[1]GAS!$A$2:$B$215,2,FALSE)</f>
        <v>3.4750000000000001</v>
      </c>
      <c r="F1471" s="13">
        <f t="shared" si="66"/>
        <v>18.084719424460431</v>
      </c>
      <c r="G1471" s="13">
        <f t="shared" si="68"/>
        <v>9.3579280575539556</v>
      </c>
      <c r="H1471" s="21">
        <v>43367</v>
      </c>
      <c r="I1471" s="22">
        <v>20</v>
      </c>
      <c r="J1471" s="13">
        <f t="shared" si="67"/>
        <v>18.084719424460431</v>
      </c>
      <c r="K1471" s="13">
        <f t="shared" si="67"/>
        <v>9.3579280575539556</v>
      </c>
    </row>
    <row r="1472" spans="1:14">
      <c r="A1472" s="21">
        <v>43367</v>
      </c>
      <c r="B1472" s="22">
        <v>21</v>
      </c>
      <c r="C1472" s="41">
        <v>48.578699999999998</v>
      </c>
      <c r="D1472" s="41">
        <v>26.037199999999999</v>
      </c>
      <c r="E1472" s="34">
        <f>VLOOKUP(A1472,[1]GAS!$A$2:$B$215,2,FALSE)</f>
        <v>3.4750000000000001</v>
      </c>
      <c r="F1472" s="13">
        <f t="shared" si="66"/>
        <v>13.979482014388488</v>
      </c>
      <c r="G1472" s="13">
        <f t="shared" si="68"/>
        <v>7.4927194244604314</v>
      </c>
      <c r="H1472" s="21">
        <v>43367</v>
      </c>
      <c r="I1472" s="22">
        <v>21</v>
      </c>
      <c r="J1472" s="13">
        <f t="shared" si="67"/>
        <v>13.979482014388488</v>
      </c>
      <c r="K1472" s="13">
        <f t="shared" si="67"/>
        <v>7.4927194244604314</v>
      </c>
    </row>
    <row r="1473" spans="1:14">
      <c r="A1473" s="21">
        <v>43368</v>
      </c>
      <c r="B1473" s="22">
        <v>12</v>
      </c>
      <c r="C1473" s="41">
        <v>25.976400000000002</v>
      </c>
      <c r="D1473" s="41">
        <v>18.509699999999999</v>
      </c>
      <c r="E1473" s="34">
        <f>VLOOKUP(A1473,[1]GAS!$A$2:$B$215,2,FALSE)</f>
        <v>3.65</v>
      </c>
      <c r="F1473" s="13">
        <f t="shared" si="66"/>
        <v>7.1168219178082195</v>
      </c>
      <c r="G1473" s="13">
        <f t="shared" si="68"/>
        <v>5.0711506849315064</v>
      </c>
      <c r="H1473" s="21">
        <v>43368</v>
      </c>
      <c r="I1473" s="22">
        <v>12</v>
      </c>
      <c r="J1473" s="13">
        <f t="shared" si="67"/>
        <v>7.1168219178082195</v>
      </c>
      <c r="K1473" s="13">
        <f t="shared" si="67"/>
        <v>5.0711506849315064</v>
      </c>
      <c r="L1473" s="20">
        <f>MAX(AVERAGE(C1475:C1478),AVERAGE(C1476:C1479),AVERAGE(C1477:C1480),AVERAGE(C1478:C1481),AVERAGE(C1479:C1482))</f>
        <v>61.275224999999992</v>
      </c>
      <c r="M1473" s="20"/>
      <c r="N1473" s="20">
        <f>MAX(AVERAGE(D1475:D1478),AVERAGE(D1476:D1479),AVERAGE(D1477:D1480),AVERAGE(D1478:D1481),AVERAGE(D1479:D1482))</f>
        <v>34.562849999999997</v>
      </c>
    </row>
    <row r="1474" spans="1:14">
      <c r="A1474" s="21">
        <v>43368</v>
      </c>
      <c r="B1474" s="22">
        <v>13</v>
      </c>
      <c r="C1474" s="41">
        <v>28.676400000000001</v>
      </c>
      <c r="D1474" s="41">
        <v>17.803100000000001</v>
      </c>
      <c r="E1474" s="34">
        <f>VLOOKUP(A1474,[1]GAS!$A$2:$B$215,2,FALSE)</f>
        <v>3.65</v>
      </c>
      <c r="F1474" s="13">
        <f t="shared" si="66"/>
        <v>7.8565479452054801</v>
      </c>
      <c r="G1474" s="13">
        <f t="shared" si="68"/>
        <v>4.8775616438356169</v>
      </c>
      <c r="H1474" s="21">
        <v>43368</v>
      </c>
      <c r="I1474" s="22">
        <v>13</v>
      </c>
      <c r="J1474" s="13">
        <f t="shared" si="67"/>
        <v>7.8565479452054801</v>
      </c>
      <c r="K1474" s="13">
        <f t="shared" si="67"/>
        <v>4.8775616438356169</v>
      </c>
    </row>
    <row r="1475" spans="1:14">
      <c r="A1475" s="21">
        <v>43368</v>
      </c>
      <c r="B1475" s="22">
        <v>14</v>
      </c>
      <c r="C1475" s="34">
        <v>32.621899999999997</v>
      </c>
      <c r="D1475" s="41">
        <v>19.039100000000001</v>
      </c>
      <c r="E1475" s="34">
        <f>VLOOKUP(A1475,[1]GAS!$A$2:$B$215,2,FALSE)</f>
        <v>3.65</v>
      </c>
      <c r="F1475" s="13">
        <f t="shared" ref="F1475:F1538" si="69">C1475/E1475</f>
        <v>8.9375068493150671</v>
      </c>
      <c r="G1475" s="13">
        <f t="shared" si="68"/>
        <v>5.2161917808219185</v>
      </c>
      <c r="H1475" s="21">
        <v>43368</v>
      </c>
      <c r="I1475" s="22">
        <v>14</v>
      </c>
      <c r="J1475" s="13">
        <f t="shared" ref="J1475:K1538" si="70">F1475</f>
        <v>8.9375068493150671</v>
      </c>
      <c r="K1475" s="13">
        <f t="shared" si="70"/>
        <v>5.2161917808219185</v>
      </c>
    </row>
    <row r="1476" spans="1:14">
      <c r="A1476" s="21">
        <v>43368</v>
      </c>
      <c r="B1476" s="22">
        <v>15</v>
      </c>
      <c r="C1476" s="34">
        <v>34.677599999999998</v>
      </c>
      <c r="D1476" s="41">
        <v>19.097899999999999</v>
      </c>
      <c r="E1476" s="34">
        <f>VLOOKUP(A1476,[1]GAS!$A$2:$B$215,2,FALSE)</f>
        <v>3.65</v>
      </c>
      <c r="F1476" s="13">
        <f t="shared" si="69"/>
        <v>9.5007123287671238</v>
      </c>
      <c r="G1476" s="13">
        <f t="shared" ref="G1476:G1539" si="71">D1476/E1476</f>
        <v>5.2323013698630136</v>
      </c>
      <c r="H1476" s="21">
        <v>43368</v>
      </c>
      <c r="I1476" s="22">
        <v>15</v>
      </c>
      <c r="J1476" s="13">
        <f t="shared" si="70"/>
        <v>9.5007123287671238</v>
      </c>
      <c r="K1476" s="13">
        <f t="shared" si="70"/>
        <v>5.2323013698630136</v>
      </c>
    </row>
    <row r="1477" spans="1:14">
      <c r="A1477" s="21">
        <v>43368</v>
      </c>
      <c r="B1477" s="22">
        <v>16</v>
      </c>
      <c r="C1477" s="34">
        <v>37.728299999999997</v>
      </c>
      <c r="D1477" s="41">
        <v>24.130099999999999</v>
      </c>
      <c r="E1477" s="34">
        <f>VLOOKUP(A1477,[1]GAS!$A$2:$B$215,2,FALSE)</f>
        <v>3.65</v>
      </c>
      <c r="F1477" s="13">
        <f t="shared" si="69"/>
        <v>10.336520547945206</v>
      </c>
      <c r="G1477" s="13">
        <f t="shared" si="71"/>
        <v>6.6109863013698629</v>
      </c>
      <c r="H1477" s="21">
        <v>43368</v>
      </c>
      <c r="I1477" s="22">
        <v>16</v>
      </c>
      <c r="J1477" s="13">
        <f t="shared" si="70"/>
        <v>10.336520547945206</v>
      </c>
      <c r="K1477" s="13">
        <f t="shared" si="70"/>
        <v>6.6109863013698629</v>
      </c>
    </row>
    <row r="1478" spans="1:14">
      <c r="A1478" s="21">
        <v>43368</v>
      </c>
      <c r="B1478" s="22">
        <v>17</v>
      </c>
      <c r="C1478" s="34">
        <v>41.38</v>
      </c>
      <c r="D1478" s="41">
        <v>23.0245</v>
      </c>
      <c r="E1478" s="34">
        <f>VLOOKUP(A1478,[1]GAS!$A$2:$B$215,2,FALSE)</f>
        <v>3.65</v>
      </c>
      <c r="F1478" s="13">
        <f t="shared" si="69"/>
        <v>11.336986301369864</v>
      </c>
      <c r="G1478" s="13">
        <f t="shared" si="71"/>
        <v>6.3080821917808221</v>
      </c>
      <c r="H1478" s="21">
        <v>43368</v>
      </c>
      <c r="I1478" s="22">
        <v>17</v>
      </c>
      <c r="J1478" s="13">
        <f t="shared" si="70"/>
        <v>11.336986301369864</v>
      </c>
      <c r="K1478" s="13">
        <f t="shared" si="70"/>
        <v>6.3080821917808221</v>
      </c>
    </row>
    <row r="1479" spans="1:14">
      <c r="A1479" s="21">
        <v>43368</v>
      </c>
      <c r="B1479" s="22">
        <v>18</v>
      </c>
      <c r="C1479" s="34">
        <v>55.771299999999997</v>
      </c>
      <c r="D1479" s="41">
        <v>36.127200000000002</v>
      </c>
      <c r="E1479" s="34">
        <f>VLOOKUP(A1479,[1]GAS!$A$2:$B$215,2,FALSE)</f>
        <v>3.65</v>
      </c>
      <c r="F1479" s="13">
        <f t="shared" si="69"/>
        <v>15.279808219178081</v>
      </c>
      <c r="G1479" s="13">
        <f t="shared" si="71"/>
        <v>9.8978630136986308</v>
      </c>
      <c r="H1479" s="21">
        <v>43368</v>
      </c>
      <c r="I1479" s="22">
        <v>18</v>
      </c>
      <c r="J1479" s="13">
        <f t="shared" si="70"/>
        <v>15.279808219178081</v>
      </c>
      <c r="K1479" s="13">
        <f t="shared" si="70"/>
        <v>9.8978630136986308</v>
      </c>
    </row>
    <row r="1480" spans="1:14">
      <c r="A1480" s="21">
        <v>43368</v>
      </c>
      <c r="B1480" s="22">
        <v>19</v>
      </c>
      <c r="C1480" s="34">
        <v>69.582099999999997</v>
      </c>
      <c r="D1480" s="41">
        <v>35.839399999999998</v>
      </c>
      <c r="E1480" s="34">
        <f>VLOOKUP(A1480,[1]GAS!$A$2:$B$215,2,FALSE)</f>
        <v>3.65</v>
      </c>
      <c r="F1480" s="13">
        <f t="shared" si="69"/>
        <v>19.063589041095891</v>
      </c>
      <c r="G1480" s="13">
        <f t="shared" si="71"/>
        <v>9.8190136986301368</v>
      </c>
      <c r="H1480" s="21">
        <v>43368</v>
      </c>
      <c r="I1480" s="22">
        <v>19</v>
      </c>
      <c r="J1480" s="13">
        <f t="shared" si="70"/>
        <v>19.063589041095891</v>
      </c>
      <c r="K1480" s="13">
        <f t="shared" si="70"/>
        <v>9.8190136986301368</v>
      </c>
    </row>
    <row r="1481" spans="1:14">
      <c r="A1481" s="21">
        <v>43368</v>
      </c>
      <c r="B1481" s="22">
        <v>20</v>
      </c>
      <c r="C1481" s="34">
        <v>67.827399999999997</v>
      </c>
      <c r="D1481" s="41">
        <v>34.672699999999999</v>
      </c>
      <c r="E1481" s="34">
        <f>VLOOKUP(A1481,[1]GAS!$A$2:$B$215,2,FALSE)</f>
        <v>3.65</v>
      </c>
      <c r="F1481" s="13">
        <f t="shared" si="69"/>
        <v>18.582849315068493</v>
      </c>
      <c r="G1481" s="13">
        <f t="shared" si="71"/>
        <v>9.4993698630136993</v>
      </c>
      <c r="H1481" s="21">
        <v>43368</v>
      </c>
      <c r="I1481" s="22">
        <v>20</v>
      </c>
      <c r="J1481" s="13">
        <f t="shared" si="70"/>
        <v>18.582849315068493</v>
      </c>
      <c r="K1481" s="13">
        <f t="shared" si="70"/>
        <v>9.4993698630136993</v>
      </c>
    </row>
    <row r="1482" spans="1:14">
      <c r="A1482" s="21">
        <v>43368</v>
      </c>
      <c r="B1482" s="22">
        <v>21</v>
      </c>
      <c r="C1482" s="34">
        <v>51.920099999999998</v>
      </c>
      <c r="D1482" s="41">
        <v>31.612100000000002</v>
      </c>
      <c r="E1482" s="34">
        <f>VLOOKUP(A1482,[1]GAS!$A$2:$B$215,2,FALSE)</f>
        <v>3.65</v>
      </c>
      <c r="F1482" s="13">
        <f t="shared" si="69"/>
        <v>14.224684931506848</v>
      </c>
      <c r="G1482" s="13">
        <f t="shared" si="71"/>
        <v>8.6608493150684946</v>
      </c>
      <c r="H1482" s="21">
        <v>43368</v>
      </c>
      <c r="I1482" s="22">
        <v>21</v>
      </c>
      <c r="J1482" s="13">
        <f t="shared" si="70"/>
        <v>14.224684931506848</v>
      </c>
      <c r="K1482" s="13">
        <f t="shared" si="70"/>
        <v>8.6608493150684946</v>
      </c>
    </row>
    <row r="1483" spans="1:14">
      <c r="A1483" s="21">
        <v>43369</v>
      </c>
      <c r="B1483" s="22">
        <v>12</v>
      </c>
      <c r="C1483" s="34">
        <v>29.895900000000001</v>
      </c>
      <c r="D1483" s="41">
        <v>19.058800000000002</v>
      </c>
      <c r="E1483" s="34">
        <f>VLOOKUP(A1483,[1]GAS!$A$2:$B$215,2,FALSE)</f>
        <v>3.7949999999999999</v>
      </c>
      <c r="F1483" s="13">
        <f t="shared" si="69"/>
        <v>7.8777075098814233</v>
      </c>
      <c r="G1483" s="13">
        <f t="shared" si="71"/>
        <v>5.0220816864295132</v>
      </c>
      <c r="H1483" s="21">
        <v>43369</v>
      </c>
      <c r="I1483" s="22">
        <v>12</v>
      </c>
      <c r="J1483" s="13">
        <f t="shared" si="70"/>
        <v>7.8777075098814233</v>
      </c>
      <c r="K1483" s="13">
        <f t="shared" si="70"/>
        <v>5.0220816864295132</v>
      </c>
      <c r="L1483" s="20">
        <f>MAX(AVERAGE(C1485:C1488),AVERAGE(C1486:C1489),AVERAGE(C1487:C1490),AVERAGE(C1488:C1491),AVERAGE(C1489:C1492))</f>
        <v>70.184950000000001</v>
      </c>
      <c r="M1483" s="20"/>
      <c r="N1483" s="20">
        <f>MAX(AVERAGE(D1485:D1488),AVERAGE(D1486:D1489),AVERAGE(D1487:D1490),AVERAGE(D1488:D1491),AVERAGE(D1489:D1492))</f>
        <v>58.169775000000001</v>
      </c>
    </row>
    <row r="1484" spans="1:14">
      <c r="A1484" s="21">
        <v>43369</v>
      </c>
      <c r="B1484" s="22">
        <v>13</v>
      </c>
      <c r="C1484" s="34">
        <v>32.172699999999999</v>
      </c>
      <c r="D1484" s="41">
        <v>21.613600000000002</v>
      </c>
      <c r="E1484" s="34">
        <f>VLOOKUP(A1484,[1]GAS!$A$2:$B$215,2,FALSE)</f>
        <v>3.7949999999999999</v>
      </c>
      <c r="F1484" s="13">
        <f t="shared" si="69"/>
        <v>8.4776548089591568</v>
      </c>
      <c r="G1484" s="13">
        <f t="shared" si="71"/>
        <v>5.6952832674571807</v>
      </c>
      <c r="H1484" s="21">
        <v>43369</v>
      </c>
      <c r="I1484" s="22">
        <v>13</v>
      </c>
      <c r="J1484" s="13">
        <f t="shared" si="70"/>
        <v>8.4776548089591568</v>
      </c>
      <c r="K1484" s="13">
        <f t="shared" si="70"/>
        <v>5.6952832674571807</v>
      </c>
    </row>
    <row r="1485" spans="1:14">
      <c r="A1485" s="21">
        <v>43369</v>
      </c>
      <c r="B1485" s="22">
        <v>14</v>
      </c>
      <c r="C1485" s="34">
        <v>36.867899999999999</v>
      </c>
      <c r="D1485" s="41">
        <v>22.8215</v>
      </c>
      <c r="E1485" s="34">
        <f>VLOOKUP(A1485,[1]GAS!$A$2:$B$215,2,FALSE)</f>
        <v>3.7949999999999999</v>
      </c>
      <c r="F1485" s="13">
        <f t="shared" si="69"/>
        <v>9.7148616600790518</v>
      </c>
      <c r="G1485" s="13">
        <f t="shared" si="71"/>
        <v>6.0135704874835314</v>
      </c>
      <c r="H1485" s="21">
        <v>43369</v>
      </c>
      <c r="I1485" s="22">
        <v>14</v>
      </c>
      <c r="J1485" s="13">
        <f t="shared" si="70"/>
        <v>9.7148616600790518</v>
      </c>
      <c r="K1485" s="13">
        <f t="shared" si="70"/>
        <v>6.0135704874835314</v>
      </c>
    </row>
    <row r="1486" spans="1:14">
      <c r="A1486" s="21">
        <v>43369</v>
      </c>
      <c r="B1486" s="22">
        <v>15</v>
      </c>
      <c r="C1486" s="34">
        <v>40.831499999999998</v>
      </c>
      <c r="D1486" s="41">
        <v>23.6023</v>
      </c>
      <c r="E1486" s="34">
        <f>VLOOKUP(A1486,[1]GAS!$A$2:$B$215,2,FALSE)</f>
        <v>3.7949999999999999</v>
      </c>
      <c r="F1486" s="13">
        <f t="shared" si="69"/>
        <v>10.759288537549407</v>
      </c>
      <c r="G1486" s="13">
        <f t="shared" si="71"/>
        <v>6.2193148880105404</v>
      </c>
      <c r="H1486" s="21">
        <v>43369</v>
      </c>
      <c r="I1486" s="22">
        <v>15</v>
      </c>
      <c r="J1486" s="13">
        <f t="shared" si="70"/>
        <v>10.759288537549407</v>
      </c>
      <c r="K1486" s="13">
        <f t="shared" si="70"/>
        <v>6.2193148880105404</v>
      </c>
    </row>
    <row r="1487" spans="1:14">
      <c r="A1487" s="21">
        <v>43369</v>
      </c>
      <c r="B1487" s="22">
        <v>16</v>
      </c>
      <c r="C1487" s="34">
        <v>43.949399999999997</v>
      </c>
      <c r="D1487" s="41">
        <v>27.924600000000002</v>
      </c>
      <c r="E1487" s="34">
        <f>VLOOKUP(A1487,[1]GAS!$A$2:$B$215,2,FALSE)</f>
        <v>3.7949999999999999</v>
      </c>
      <c r="F1487" s="13">
        <f t="shared" si="69"/>
        <v>11.580869565217391</v>
      </c>
      <c r="G1487" s="13">
        <f t="shared" si="71"/>
        <v>7.3582608695652176</v>
      </c>
      <c r="H1487" s="21">
        <v>43369</v>
      </c>
      <c r="I1487" s="22">
        <v>16</v>
      </c>
      <c r="J1487" s="13">
        <f t="shared" si="70"/>
        <v>11.580869565217391</v>
      </c>
      <c r="K1487" s="13">
        <f t="shared" si="70"/>
        <v>7.3582608695652176</v>
      </c>
    </row>
    <row r="1488" spans="1:14">
      <c r="A1488" s="21">
        <v>43369</v>
      </c>
      <c r="B1488" s="22">
        <v>17</v>
      </c>
      <c r="C1488" s="34">
        <v>48.565600000000003</v>
      </c>
      <c r="D1488" s="41">
        <v>27.934000000000001</v>
      </c>
      <c r="E1488" s="34">
        <f>VLOOKUP(A1488,[1]GAS!$A$2:$B$215,2,FALSE)</f>
        <v>3.7949999999999999</v>
      </c>
      <c r="F1488" s="13">
        <f t="shared" si="69"/>
        <v>12.797259552042162</v>
      </c>
      <c r="G1488" s="13">
        <f t="shared" si="71"/>
        <v>7.3607378129117267</v>
      </c>
      <c r="H1488" s="21">
        <v>43369</v>
      </c>
      <c r="I1488" s="22">
        <v>17</v>
      </c>
      <c r="J1488" s="13">
        <f t="shared" si="70"/>
        <v>12.797259552042162</v>
      </c>
      <c r="K1488" s="13">
        <f t="shared" si="70"/>
        <v>7.3607378129117267</v>
      </c>
    </row>
    <row r="1489" spans="1:14">
      <c r="A1489" s="21">
        <v>43369</v>
      </c>
      <c r="B1489" s="22">
        <v>18</v>
      </c>
      <c r="C1489" s="34">
        <v>63.479599999999998</v>
      </c>
      <c r="D1489" s="41">
        <v>91.354500000000002</v>
      </c>
      <c r="E1489" s="34">
        <f>VLOOKUP(A1489,[1]GAS!$A$2:$B$215,2,FALSE)</f>
        <v>3.7949999999999999</v>
      </c>
      <c r="F1489" s="13">
        <f t="shared" si="69"/>
        <v>16.727167325428194</v>
      </c>
      <c r="G1489" s="13">
        <f t="shared" si="71"/>
        <v>24.072332015810279</v>
      </c>
      <c r="H1489" s="21">
        <v>43369</v>
      </c>
      <c r="I1489" s="22">
        <v>18</v>
      </c>
      <c r="J1489" s="13">
        <f t="shared" si="70"/>
        <v>16.727167325428194</v>
      </c>
      <c r="K1489" s="13">
        <f t="shared" si="70"/>
        <v>24.072332015810279</v>
      </c>
    </row>
    <row r="1490" spans="1:14">
      <c r="A1490" s="21">
        <v>43369</v>
      </c>
      <c r="B1490" s="22">
        <v>19</v>
      </c>
      <c r="C1490" s="34">
        <v>85.053299999999993</v>
      </c>
      <c r="D1490" s="41">
        <v>33.365600000000001</v>
      </c>
      <c r="E1490" s="34">
        <f>VLOOKUP(A1490,[1]GAS!$A$2:$B$215,2,FALSE)</f>
        <v>3.7949999999999999</v>
      </c>
      <c r="F1490" s="13">
        <f t="shared" si="69"/>
        <v>22.41193675889328</v>
      </c>
      <c r="G1490" s="13">
        <f t="shared" si="71"/>
        <v>8.7919894598155466</v>
      </c>
      <c r="H1490" s="21">
        <v>43369</v>
      </c>
      <c r="I1490" s="22">
        <v>19</v>
      </c>
      <c r="J1490" s="13">
        <f t="shared" si="70"/>
        <v>22.41193675889328</v>
      </c>
      <c r="K1490" s="13">
        <f t="shared" si="70"/>
        <v>8.7919894598155466</v>
      </c>
    </row>
    <row r="1491" spans="1:14">
      <c r="A1491" s="21">
        <v>43369</v>
      </c>
      <c r="B1491" s="22">
        <v>20</v>
      </c>
      <c r="C1491" s="34">
        <v>75.756900000000002</v>
      </c>
      <c r="D1491" s="41">
        <v>64.031800000000004</v>
      </c>
      <c r="E1491" s="34">
        <f>VLOOKUP(A1491,[1]GAS!$A$2:$B$215,2,FALSE)</f>
        <v>3.7949999999999999</v>
      </c>
      <c r="F1491" s="13">
        <f t="shared" si="69"/>
        <v>19.962292490118578</v>
      </c>
      <c r="G1491" s="13">
        <f t="shared" si="71"/>
        <v>16.872674571805007</v>
      </c>
      <c r="H1491" s="21">
        <v>43369</v>
      </c>
      <c r="I1491" s="22">
        <v>20</v>
      </c>
      <c r="J1491" s="13">
        <f t="shared" si="70"/>
        <v>19.962292490118578</v>
      </c>
      <c r="K1491" s="13">
        <f t="shared" si="70"/>
        <v>16.872674571805007</v>
      </c>
    </row>
    <row r="1492" spans="1:14">
      <c r="A1492" s="21">
        <v>43369</v>
      </c>
      <c r="B1492" s="22">
        <v>21</v>
      </c>
      <c r="C1492" s="34">
        <v>56.45</v>
      </c>
      <c r="D1492" s="41">
        <v>43.927199999999999</v>
      </c>
      <c r="E1492" s="34">
        <f>VLOOKUP(A1492,[1]GAS!$A$2:$B$215,2,FALSE)</f>
        <v>3.7949999999999999</v>
      </c>
      <c r="F1492" s="13">
        <f t="shared" si="69"/>
        <v>14.87483530961792</v>
      </c>
      <c r="G1492" s="13">
        <f t="shared" si="71"/>
        <v>11.57501976284585</v>
      </c>
      <c r="H1492" s="21">
        <v>43369</v>
      </c>
      <c r="I1492" s="22">
        <v>21</v>
      </c>
      <c r="J1492" s="13">
        <f t="shared" si="70"/>
        <v>14.87483530961792</v>
      </c>
      <c r="K1492" s="13">
        <f t="shared" si="70"/>
        <v>11.57501976284585</v>
      </c>
    </row>
    <row r="1493" spans="1:14">
      <c r="A1493" s="21">
        <v>43370</v>
      </c>
      <c r="B1493" s="22">
        <v>12</v>
      </c>
      <c r="C1493" s="34">
        <v>56.741300000000003</v>
      </c>
      <c r="D1493" s="41">
        <v>55.564500000000002</v>
      </c>
      <c r="E1493" s="34">
        <f>VLOOKUP(A1493,[1]GAS!$A$2:$B$215,2,FALSE)</f>
        <v>3.7050000000000001</v>
      </c>
      <c r="F1493" s="13">
        <f t="shared" si="69"/>
        <v>15.314790823211876</v>
      </c>
      <c r="G1493" s="13">
        <f t="shared" si="71"/>
        <v>14.997165991902834</v>
      </c>
      <c r="H1493" s="21">
        <v>43370</v>
      </c>
      <c r="I1493" s="22">
        <v>12</v>
      </c>
      <c r="J1493" s="13">
        <f t="shared" si="70"/>
        <v>15.314790823211876</v>
      </c>
      <c r="K1493" s="13">
        <f t="shared" si="70"/>
        <v>14.997165991902834</v>
      </c>
      <c r="L1493" s="20">
        <f>MAX(AVERAGE(C1495:C1498),AVERAGE(C1496:C1499),AVERAGE(C1497:C1500),AVERAGE(C1498:C1501),AVERAGE(C1499:C1502))</f>
        <v>84.06989999999999</v>
      </c>
      <c r="M1493" s="20"/>
      <c r="N1493" s="20">
        <f>MAX(AVERAGE(D1495:D1498),AVERAGE(D1496:D1499),AVERAGE(D1497:D1500),AVERAGE(D1498:D1501),AVERAGE(D1499:D1502))</f>
        <v>170.826325</v>
      </c>
    </row>
    <row r="1494" spans="1:14">
      <c r="A1494" s="21">
        <v>43370</v>
      </c>
      <c r="B1494" s="22">
        <v>13</v>
      </c>
      <c r="C1494" s="34">
        <v>65.054199999999994</v>
      </c>
      <c r="D1494" s="41">
        <v>90.926500000000004</v>
      </c>
      <c r="E1494" s="34">
        <f>VLOOKUP(A1494,[1]GAS!$A$2:$B$215,2,FALSE)</f>
        <v>3.7050000000000001</v>
      </c>
      <c r="F1494" s="13">
        <f t="shared" si="69"/>
        <v>17.558488529014841</v>
      </c>
      <c r="G1494" s="13">
        <f t="shared" si="71"/>
        <v>24.541565452091767</v>
      </c>
      <c r="H1494" s="21">
        <v>43370</v>
      </c>
      <c r="I1494" s="22">
        <v>13</v>
      </c>
      <c r="J1494" s="13">
        <f t="shared" si="70"/>
        <v>17.558488529014841</v>
      </c>
      <c r="K1494" s="13">
        <f t="shared" si="70"/>
        <v>24.541565452091767</v>
      </c>
    </row>
    <row r="1495" spans="1:14">
      <c r="A1495" s="21">
        <v>43370</v>
      </c>
      <c r="B1495" s="22">
        <v>14</v>
      </c>
      <c r="C1495" s="34">
        <v>60.604300000000002</v>
      </c>
      <c r="D1495" s="41">
        <v>70.125399999999999</v>
      </c>
      <c r="E1495" s="34">
        <f>VLOOKUP(A1495,[1]GAS!$A$2:$B$215,2,FALSE)</f>
        <v>3.7050000000000001</v>
      </c>
      <c r="F1495" s="13">
        <f t="shared" si="69"/>
        <v>16.357435897435899</v>
      </c>
      <c r="G1495" s="13">
        <f t="shared" si="71"/>
        <v>18.927233468286101</v>
      </c>
      <c r="H1495" s="21">
        <v>43370</v>
      </c>
      <c r="I1495" s="22">
        <v>14</v>
      </c>
      <c r="J1495" s="13">
        <f t="shared" si="70"/>
        <v>16.357435897435899</v>
      </c>
      <c r="K1495" s="13">
        <f t="shared" si="70"/>
        <v>18.927233468286101</v>
      </c>
    </row>
    <row r="1496" spans="1:14">
      <c r="A1496" s="21">
        <v>43370</v>
      </c>
      <c r="B1496" s="22">
        <v>15</v>
      </c>
      <c r="C1496" s="34">
        <v>68.761700000000005</v>
      </c>
      <c r="D1496" s="41">
        <v>95.209199999999996</v>
      </c>
      <c r="E1496" s="34">
        <f>VLOOKUP(A1496,[1]GAS!$A$2:$B$215,2,FALSE)</f>
        <v>3.7050000000000001</v>
      </c>
      <c r="F1496" s="13">
        <f t="shared" si="69"/>
        <v>18.559163292847504</v>
      </c>
      <c r="G1496" s="13">
        <f t="shared" si="71"/>
        <v>25.697489878542509</v>
      </c>
      <c r="H1496" s="21">
        <v>43370</v>
      </c>
      <c r="I1496" s="22">
        <v>15</v>
      </c>
      <c r="J1496" s="13">
        <f t="shared" si="70"/>
        <v>18.559163292847504</v>
      </c>
      <c r="K1496" s="13">
        <f t="shared" si="70"/>
        <v>25.697489878542509</v>
      </c>
    </row>
    <row r="1497" spans="1:14">
      <c r="A1497" s="21">
        <v>43370</v>
      </c>
      <c r="B1497" s="22">
        <v>16</v>
      </c>
      <c r="C1497" s="34">
        <v>77.84</v>
      </c>
      <c r="D1497" s="41">
        <v>101.9165</v>
      </c>
      <c r="E1497" s="34">
        <f>VLOOKUP(A1497,[1]GAS!$A$2:$B$215,2,FALSE)</f>
        <v>3.7050000000000001</v>
      </c>
      <c r="F1497" s="13">
        <f t="shared" si="69"/>
        <v>21.009446693657221</v>
      </c>
      <c r="G1497" s="13">
        <f t="shared" si="71"/>
        <v>27.507827260458839</v>
      </c>
      <c r="H1497" s="21">
        <v>43370</v>
      </c>
      <c r="I1497" s="22">
        <v>16</v>
      </c>
      <c r="J1497" s="13">
        <f t="shared" si="70"/>
        <v>21.009446693657221</v>
      </c>
      <c r="K1497" s="13">
        <f t="shared" si="70"/>
        <v>27.507827260458839</v>
      </c>
    </row>
    <row r="1498" spans="1:14">
      <c r="A1498" s="21">
        <v>43370</v>
      </c>
      <c r="B1498" s="22">
        <v>17</v>
      </c>
      <c r="C1498" s="34">
        <v>80.6648</v>
      </c>
      <c r="D1498" s="41">
        <v>50.437600000000003</v>
      </c>
      <c r="E1498" s="34">
        <f>VLOOKUP(A1498,[1]GAS!$A$2:$B$215,2,FALSE)</f>
        <v>3.7050000000000001</v>
      </c>
      <c r="F1498" s="13">
        <f t="shared" si="69"/>
        <v>21.77187584345479</v>
      </c>
      <c r="G1498" s="13">
        <f t="shared" si="71"/>
        <v>13.613387314439947</v>
      </c>
      <c r="H1498" s="21">
        <v>43370</v>
      </c>
      <c r="I1498" s="22">
        <v>17</v>
      </c>
      <c r="J1498" s="13">
        <f t="shared" si="70"/>
        <v>21.77187584345479</v>
      </c>
      <c r="K1498" s="13">
        <f t="shared" si="70"/>
        <v>13.613387314439947</v>
      </c>
    </row>
    <row r="1499" spans="1:14">
      <c r="A1499" s="21">
        <v>43370</v>
      </c>
      <c r="B1499" s="22">
        <v>18</v>
      </c>
      <c r="C1499" s="34">
        <v>92.31</v>
      </c>
      <c r="D1499" s="41">
        <v>435.74200000000002</v>
      </c>
      <c r="E1499" s="34">
        <f>VLOOKUP(A1499,[1]GAS!$A$2:$B$215,2,FALSE)</f>
        <v>3.7050000000000001</v>
      </c>
      <c r="F1499" s="13">
        <f t="shared" si="69"/>
        <v>24.914979757085021</v>
      </c>
      <c r="G1499" s="13">
        <f t="shared" si="71"/>
        <v>117.60917678812416</v>
      </c>
      <c r="H1499" s="21">
        <v>43370</v>
      </c>
      <c r="I1499" s="22">
        <v>18</v>
      </c>
      <c r="J1499" s="13">
        <f t="shared" si="70"/>
        <v>24.914979757085021</v>
      </c>
      <c r="K1499" s="13">
        <f t="shared" si="70"/>
        <v>117.60917678812416</v>
      </c>
    </row>
    <row r="1500" spans="1:14">
      <c r="A1500" s="21">
        <v>43370</v>
      </c>
      <c r="B1500" s="22">
        <v>19</v>
      </c>
      <c r="C1500" s="34">
        <v>85.464799999999997</v>
      </c>
      <c r="D1500" s="41">
        <v>78.810500000000005</v>
      </c>
      <c r="E1500" s="34">
        <f>VLOOKUP(A1500,[1]GAS!$A$2:$B$215,2,FALSE)</f>
        <v>3.7050000000000001</v>
      </c>
      <c r="F1500" s="13">
        <f t="shared" si="69"/>
        <v>23.067422402159242</v>
      </c>
      <c r="G1500" s="13">
        <f t="shared" si="71"/>
        <v>21.271390013495278</v>
      </c>
      <c r="H1500" s="21">
        <v>43370</v>
      </c>
      <c r="I1500" s="22">
        <v>19</v>
      </c>
      <c r="J1500" s="13">
        <f t="shared" si="70"/>
        <v>23.067422402159242</v>
      </c>
      <c r="K1500" s="13">
        <f t="shared" si="70"/>
        <v>21.271390013495278</v>
      </c>
    </row>
    <row r="1501" spans="1:14">
      <c r="A1501" s="21">
        <v>43370</v>
      </c>
      <c r="B1501" s="22">
        <v>20</v>
      </c>
      <c r="C1501" s="34">
        <v>72.530799999999999</v>
      </c>
      <c r="D1501" s="41">
        <v>40.034100000000002</v>
      </c>
      <c r="E1501" s="34">
        <f>VLOOKUP(A1501,[1]GAS!$A$2:$B$215,2,FALSE)</f>
        <v>3.7050000000000001</v>
      </c>
      <c r="F1501" s="13">
        <f t="shared" si="69"/>
        <v>19.57646423751687</v>
      </c>
      <c r="G1501" s="13">
        <f t="shared" si="71"/>
        <v>10.805425101214576</v>
      </c>
      <c r="H1501" s="21">
        <v>43370</v>
      </c>
      <c r="I1501" s="22">
        <v>20</v>
      </c>
      <c r="J1501" s="13">
        <f t="shared" si="70"/>
        <v>19.57646423751687</v>
      </c>
      <c r="K1501" s="13">
        <f t="shared" si="70"/>
        <v>10.805425101214576</v>
      </c>
    </row>
    <row r="1502" spans="1:14">
      <c r="A1502" s="21">
        <v>43370</v>
      </c>
      <c r="B1502" s="22">
        <v>21</v>
      </c>
      <c r="C1502" s="34">
        <v>54.975000000000001</v>
      </c>
      <c r="D1502" s="41">
        <v>26.643699999999999</v>
      </c>
      <c r="E1502" s="34">
        <f>VLOOKUP(A1502,[1]GAS!$A$2:$B$215,2,FALSE)</f>
        <v>3.7050000000000001</v>
      </c>
      <c r="F1502" s="13">
        <f t="shared" si="69"/>
        <v>14.838056680161943</v>
      </c>
      <c r="G1502" s="13">
        <f t="shared" si="71"/>
        <v>7.1912820512820508</v>
      </c>
      <c r="H1502" s="21">
        <v>43370</v>
      </c>
      <c r="I1502" s="22">
        <v>21</v>
      </c>
      <c r="J1502" s="13">
        <f t="shared" si="70"/>
        <v>14.838056680161943</v>
      </c>
      <c r="K1502" s="13">
        <f t="shared" si="70"/>
        <v>7.1912820512820508</v>
      </c>
    </row>
    <row r="1503" spans="1:14">
      <c r="A1503" s="21">
        <v>43371</v>
      </c>
      <c r="B1503" s="22">
        <v>12</v>
      </c>
      <c r="C1503" s="34">
        <v>45.984299999999998</v>
      </c>
      <c r="D1503" s="41">
        <v>38.921700000000001</v>
      </c>
      <c r="E1503" s="34">
        <f>VLOOKUP(A1503,[1]GAS!$A$2:$B$215,2,FALSE)</f>
        <v>3.645</v>
      </c>
      <c r="F1503" s="13">
        <f t="shared" si="69"/>
        <v>12.615720164609053</v>
      </c>
      <c r="G1503" s="13">
        <f t="shared" si="71"/>
        <v>10.678106995884773</v>
      </c>
      <c r="H1503" s="21">
        <v>43371</v>
      </c>
      <c r="I1503" s="22">
        <v>12</v>
      </c>
      <c r="J1503" s="13">
        <f t="shared" si="70"/>
        <v>12.615720164609053</v>
      </c>
      <c r="K1503" s="13">
        <f t="shared" si="70"/>
        <v>10.678106995884773</v>
      </c>
      <c r="L1503" s="20">
        <f>MAX(AVERAGE(C1505:C1508),AVERAGE(C1506:C1509),AVERAGE(C1507:C1510),AVERAGE(C1508:C1511),AVERAGE(C1509:C1512))</f>
        <v>67.095650000000006</v>
      </c>
      <c r="M1503" s="20"/>
      <c r="N1503" s="20">
        <f>MAX(AVERAGE(D1505:D1508),AVERAGE(D1506:D1509),AVERAGE(D1507:D1510),AVERAGE(D1508:D1511),AVERAGE(D1509:D1512))</f>
        <v>28.034100000000002</v>
      </c>
    </row>
    <row r="1504" spans="1:14">
      <c r="A1504" s="21">
        <v>43371</v>
      </c>
      <c r="B1504" s="22">
        <v>13</v>
      </c>
      <c r="C1504" s="34">
        <v>49.935400000000001</v>
      </c>
      <c r="D1504" s="41">
        <v>35.311399999999999</v>
      </c>
      <c r="E1504" s="34">
        <f>VLOOKUP(A1504,[1]GAS!$A$2:$B$215,2,FALSE)</f>
        <v>3.645</v>
      </c>
      <c r="F1504" s="13">
        <f t="shared" si="69"/>
        <v>13.699698216735253</v>
      </c>
      <c r="G1504" s="13">
        <f t="shared" si="71"/>
        <v>9.687626886145404</v>
      </c>
      <c r="H1504" s="21">
        <v>43371</v>
      </c>
      <c r="I1504" s="22">
        <v>13</v>
      </c>
      <c r="J1504" s="13">
        <f t="shared" si="70"/>
        <v>13.699698216735253</v>
      </c>
      <c r="K1504" s="13">
        <f t="shared" si="70"/>
        <v>9.687626886145404</v>
      </c>
    </row>
    <row r="1505" spans="1:14">
      <c r="A1505" s="21">
        <v>43371</v>
      </c>
      <c r="B1505" s="22">
        <v>14</v>
      </c>
      <c r="C1505" s="34">
        <v>54.265999999999998</v>
      </c>
      <c r="D1505" s="41">
        <v>23.496200000000002</v>
      </c>
      <c r="E1505" s="34">
        <f>VLOOKUP(A1505,[1]GAS!$A$2:$B$215,2,FALSE)</f>
        <v>3.645</v>
      </c>
      <c r="F1505" s="13">
        <f t="shared" si="69"/>
        <v>14.887791495198902</v>
      </c>
      <c r="G1505" s="13">
        <f t="shared" si="71"/>
        <v>6.4461454046639233</v>
      </c>
      <c r="H1505" s="21">
        <v>43371</v>
      </c>
      <c r="I1505" s="22">
        <v>14</v>
      </c>
      <c r="J1505" s="13">
        <f t="shared" si="70"/>
        <v>14.887791495198902</v>
      </c>
      <c r="K1505" s="13">
        <f t="shared" si="70"/>
        <v>6.4461454046639233</v>
      </c>
    </row>
    <row r="1506" spans="1:14">
      <c r="A1506" s="21">
        <v>43371</v>
      </c>
      <c r="B1506" s="22">
        <v>15</v>
      </c>
      <c r="C1506" s="34">
        <v>57.802</v>
      </c>
      <c r="D1506" s="41">
        <v>24.444199999999999</v>
      </c>
      <c r="E1506" s="34">
        <f>VLOOKUP(A1506,[1]GAS!$A$2:$B$215,2,FALSE)</f>
        <v>3.645</v>
      </c>
      <c r="F1506" s="13">
        <f t="shared" si="69"/>
        <v>15.857887517146777</v>
      </c>
      <c r="G1506" s="13">
        <f t="shared" si="71"/>
        <v>6.7062277091906717</v>
      </c>
      <c r="H1506" s="21">
        <v>43371</v>
      </c>
      <c r="I1506" s="22">
        <v>15</v>
      </c>
      <c r="J1506" s="13">
        <f t="shared" si="70"/>
        <v>15.857887517146777</v>
      </c>
      <c r="K1506" s="13">
        <f t="shared" si="70"/>
        <v>6.7062277091906717</v>
      </c>
    </row>
    <row r="1507" spans="1:14">
      <c r="A1507" s="21">
        <v>43371</v>
      </c>
      <c r="B1507" s="22">
        <v>16</v>
      </c>
      <c r="C1507" s="34">
        <v>59.7712</v>
      </c>
      <c r="D1507" s="41">
        <v>32.114400000000003</v>
      </c>
      <c r="E1507" s="34">
        <f>VLOOKUP(A1507,[1]GAS!$A$2:$B$215,2,FALSE)</f>
        <v>3.645</v>
      </c>
      <c r="F1507" s="13">
        <f t="shared" si="69"/>
        <v>16.398134430727023</v>
      </c>
      <c r="G1507" s="13">
        <f t="shared" si="71"/>
        <v>8.8105349794238688</v>
      </c>
      <c r="H1507" s="21">
        <v>43371</v>
      </c>
      <c r="I1507" s="22">
        <v>16</v>
      </c>
      <c r="J1507" s="13">
        <f t="shared" si="70"/>
        <v>16.398134430727023</v>
      </c>
      <c r="K1507" s="13">
        <f t="shared" si="70"/>
        <v>8.8105349794238688</v>
      </c>
    </row>
    <row r="1508" spans="1:14">
      <c r="A1508" s="21">
        <v>43371</v>
      </c>
      <c r="B1508" s="22">
        <v>17</v>
      </c>
      <c r="C1508" s="34">
        <v>59.997999999999998</v>
      </c>
      <c r="D1508" s="41">
        <v>21.217099999999999</v>
      </c>
      <c r="E1508" s="34">
        <f>VLOOKUP(A1508,[1]GAS!$A$2:$B$215,2,FALSE)</f>
        <v>3.645</v>
      </c>
      <c r="F1508" s="13">
        <f t="shared" si="69"/>
        <v>16.460356652949244</v>
      </c>
      <c r="G1508" s="13">
        <f t="shared" si="71"/>
        <v>5.8208779149519883</v>
      </c>
      <c r="H1508" s="21">
        <v>43371</v>
      </c>
      <c r="I1508" s="22">
        <v>17</v>
      </c>
      <c r="J1508" s="13">
        <f t="shared" si="70"/>
        <v>16.460356652949244</v>
      </c>
      <c r="K1508" s="13">
        <f t="shared" si="70"/>
        <v>5.8208779149519883</v>
      </c>
    </row>
    <row r="1509" spans="1:14">
      <c r="A1509" s="21">
        <v>43371</v>
      </c>
      <c r="B1509" s="22">
        <v>18</v>
      </c>
      <c r="C1509" s="34">
        <v>62.336799999999997</v>
      </c>
      <c r="D1509" s="41">
        <v>28.3811</v>
      </c>
      <c r="E1509" s="34">
        <f>VLOOKUP(A1509,[1]GAS!$A$2:$B$215,2,FALSE)</f>
        <v>3.645</v>
      </c>
      <c r="F1509" s="13">
        <f t="shared" si="69"/>
        <v>17.102002743484224</v>
      </c>
      <c r="G1509" s="13">
        <f t="shared" si="71"/>
        <v>7.7863100137174213</v>
      </c>
      <c r="H1509" s="21">
        <v>43371</v>
      </c>
      <c r="I1509" s="22">
        <v>18</v>
      </c>
      <c r="J1509" s="13">
        <f t="shared" si="70"/>
        <v>17.102002743484224</v>
      </c>
      <c r="K1509" s="13">
        <f t="shared" si="70"/>
        <v>7.7863100137174213</v>
      </c>
    </row>
    <row r="1510" spans="1:14">
      <c r="A1510" s="21">
        <v>43371</v>
      </c>
      <c r="B1510" s="22">
        <v>19</v>
      </c>
      <c r="C1510" s="34">
        <v>78.357699999999994</v>
      </c>
      <c r="D1510" s="41">
        <v>28.0185</v>
      </c>
      <c r="E1510" s="34">
        <f>VLOOKUP(A1510,[1]GAS!$A$2:$B$215,2,FALSE)</f>
        <v>3.645</v>
      </c>
      <c r="F1510" s="13">
        <f t="shared" si="69"/>
        <v>21.497311385459533</v>
      </c>
      <c r="G1510" s="13">
        <f t="shared" si="71"/>
        <v>7.6868312757201647</v>
      </c>
      <c r="H1510" s="21">
        <v>43371</v>
      </c>
      <c r="I1510" s="22">
        <v>19</v>
      </c>
      <c r="J1510" s="13">
        <f t="shared" si="70"/>
        <v>21.497311385459533</v>
      </c>
      <c r="K1510" s="13">
        <f t="shared" si="70"/>
        <v>7.6868312757201647</v>
      </c>
    </row>
    <row r="1511" spans="1:14">
      <c r="A1511" s="21">
        <v>43371</v>
      </c>
      <c r="B1511" s="22">
        <v>20</v>
      </c>
      <c r="C1511" s="34">
        <v>67.690100000000001</v>
      </c>
      <c r="D1511" s="41">
        <v>25.325700000000001</v>
      </c>
      <c r="E1511" s="34">
        <f>VLOOKUP(A1511,[1]GAS!$A$2:$B$215,2,FALSE)</f>
        <v>3.645</v>
      </c>
      <c r="F1511" s="13">
        <f t="shared" si="69"/>
        <v>18.570672153635115</v>
      </c>
      <c r="G1511" s="13">
        <f t="shared" si="71"/>
        <v>6.9480658436213991</v>
      </c>
      <c r="H1511" s="21">
        <v>43371</v>
      </c>
      <c r="I1511" s="22">
        <v>20</v>
      </c>
      <c r="J1511" s="13">
        <f t="shared" si="70"/>
        <v>18.570672153635115</v>
      </c>
      <c r="K1511" s="13">
        <f t="shared" si="70"/>
        <v>6.9480658436213991</v>
      </c>
    </row>
    <row r="1512" spans="1:14">
      <c r="A1512" s="21">
        <v>43371</v>
      </c>
      <c r="B1512" s="22">
        <v>21</v>
      </c>
      <c r="C1512" s="34">
        <v>55.285899999999998</v>
      </c>
      <c r="D1512" s="41">
        <v>30.411100000000001</v>
      </c>
      <c r="E1512" s="34">
        <f>VLOOKUP(A1512,[1]GAS!$A$2:$B$215,2,FALSE)</f>
        <v>3.645</v>
      </c>
      <c r="F1512" s="13">
        <f t="shared" si="69"/>
        <v>15.167599451303154</v>
      </c>
      <c r="G1512" s="13">
        <f t="shared" si="71"/>
        <v>8.3432373113854599</v>
      </c>
      <c r="H1512" s="21">
        <v>43371</v>
      </c>
      <c r="I1512" s="22">
        <v>21</v>
      </c>
      <c r="J1512" s="13">
        <f t="shared" si="70"/>
        <v>15.167599451303154</v>
      </c>
      <c r="K1512" s="13">
        <f t="shared" si="70"/>
        <v>8.3432373113854599</v>
      </c>
    </row>
    <row r="1513" spans="1:14">
      <c r="A1513" s="21">
        <v>43372</v>
      </c>
      <c r="B1513" s="22">
        <v>12</v>
      </c>
      <c r="C1513" s="34">
        <v>20.053899999999999</v>
      </c>
      <c r="D1513" s="41">
        <v>19.959499999999998</v>
      </c>
      <c r="E1513" s="34">
        <f>VLOOKUP(A1513,[1]GAS!$A$2:$B$215,2,FALSE)</f>
        <v>3.645</v>
      </c>
      <c r="F1513" s="13">
        <f t="shared" si="69"/>
        <v>5.5017558299039777</v>
      </c>
      <c r="G1513" s="13">
        <f t="shared" si="71"/>
        <v>5.4758573388203011</v>
      </c>
      <c r="H1513" s="21">
        <v>43372</v>
      </c>
      <c r="I1513" s="22">
        <v>12</v>
      </c>
      <c r="J1513" s="13">
        <f t="shared" si="70"/>
        <v>5.5017558299039777</v>
      </c>
      <c r="K1513" s="13">
        <f t="shared" si="70"/>
        <v>5.4758573388203011</v>
      </c>
      <c r="L1513" s="20">
        <f>MAX(AVERAGE(C1515:C1518),AVERAGE(C1516:C1519),AVERAGE(C1517:C1520),AVERAGE(C1518:C1521),AVERAGE(C1519:C1522))</f>
        <v>54.815725</v>
      </c>
      <c r="M1513" s="20"/>
      <c r="N1513" s="20">
        <f>MAX(AVERAGE(D1515:D1518),AVERAGE(D1516:D1519),AVERAGE(D1517:D1520),AVERAGE(D1518:D1521),AVERAGE(D1519:D1522))</f>
        <v>95.572550000000007</v>
      </c>
    </row>
    <row r="1514" spans="1:14">
      <c r="A1514" s="21">
        <v>43372</v>
      </c>
      <c r="B1514" s="22">
        <v>13</v>
      </c>
      <c r="C1514" s="34">
        <v>20.163599999999999</v>
      </c>
      <c r="D1514" s="41">
        <v>20.171199999999999</v>
      </c>
      <c r="E1514" s="34">
        <f>VLOOKUP(A1514,[1]GAS!$A$2:$B$215,2,FALSE)</f>
        <v>3.645</v>
      </c>
      <c r="F1514" s="13">
        <f t="shared" si="69"/>
        <v>5.5318518518518518</v>
      </c>
      <c r="G1514" s="13">
        <f t="shared" si="71"/>
        <v>5.5339368998628258</v>
      </c>
      <c r="H1514" s="21">
        <v>43372</v>
      </c>
      <c r="I1514" s="22">
        <v>13</v>
      </c>
      <c r="J1514" s="13">
        <f t="shared" si="70"/>
        <v>5.5318518518518518</v>
      </c>
      <c r="K1514" s="13">
        <f t="shared" si="70"/>
        <v>5.5339368998628258</v>
      </c>
    </row>
    <row r="1515" spans="1:14">
      <c r="A1515" s="21">
        <v>43372</v>
      </c>
      <c r="B1515" s="22">
        <v>14</v>
      </c>
      <c r="C1515" s="34">
        <v>21.691299999999998</v>
      </c>
      <c r="D1515" s="41">
        <v>21.0215</v>
      </c>
      <c r="E1515" s="34">
        <f>VLOOKUP(A1515,[1]GAS!$A$2:$B$215,2,FALSE)</f>
        <v>3.645</v>
      </c>
      <c r="F1515" s="13">
        <f t="shared" si="69"/>
        <v>5.950973936899862</v>
      </c>
      <c r="G1515" s="13">
        <f t="shared" si="71"/>
        <v>5.7672153635116601</v>
      </c>
      <c r="H1515" s="21">
        <v>43372</v>
      </c>
      <c r="I1515" s="22">
        <v>14</v>
      </c>
      <c r="J1515" s="13">
        <f t="shared" si="70"/>
        <v>5.950973936899862</v>
      </c>
      <c r="K1515" s="13">
        <f t="shared" si="70"/>
        <v>5.7672153635116601</v>
      </c>
    </row>
    <row r="1516" spans="1:14">
      <c r="A1516" s="21">
        <v>43372</v>
      </c>
      <c r="B1516" s="22">
        <v>15</v>
      </c>
      <c r="C1516" s="34">
        <v>24.290700000000001</v>
      </c>
      <c r="D1516" s="41">
        <v>21.465199999999999</v>
      </c>
      <c r="E1516" s="34">
        <f>VLOOKUP(A1516,[1]GAS!$A$2:$B$215,2,FALSE)</f>
        <v>3.645</v>
      </c>
      <c r="F1516" s="13">
        <f t="shared" si="69"/>
        <v>6.664115226337449</v>
      </c>
      <c r="G1516" s="13">
        <f t="shared" si="71"/>
        <v>5.8889437585733884</v>
      </c>
      <c r="H1516" s="21">
        <v>43372</v>
      </c>
      <c r="I1516" s="22">
        <v>15</v>
      </c>
      <c r="J1516" s="13">
        <f t="shared" si="70"/>
        <v>6.664115226337449</v>
      </c>
      <c r="K1516" s="13">
        <f t="shared" si="70"/>
        <v>5.8889437585733884</v>
      </c>
    </row>
    <row r="1517" spans="1:14">
      <c r="A1517" s="21">
        <v>43372</v>
      </c>
      <c r="B1517" s="22">
        <v>16</v>
      </c>
      <c r="C1517" s="34">
        <v>29.465699999999998</v>
      </c>
      <c r="D1517" s="41">
        <v>20.3474</v>
      </c>
      <c r="E1517" s="34">
        <f>VLOOKUP(A1517,[1]GAS!$A$2:$B$215,2,FALSE)</f>
        <v>3.645</v>
      </c>
      <c r="F1517" s="13">
        <f t="shared" si="69"/>
        <v>8.0838683127572004</v>
      </c>
      <c r="G1517" s="13">
        <f t="shared" si="71"/>
        <v>5.5822770919067217</v>
      </c>
      <c r="H1517" s="21">
        <v>43372</v>
      </c>
      <c r="I1517" s="22">
        <v>16</v>
      </c>
      <c r="J1517" s="13">
        <f t="shared" si="70"/>
        <v>8.0838683127572004</v>
      </c>
      <c r="K1517" s="13">
        <f t="shared" si="70"/>
        <v>5.5822770919067217</v>
      </c>
    </row>
    <row r="1518" spans="1:14">
      <c r="A1518" s="21">
        <v>43372</v>
      </c>
      <c r="B1518" s="22">
        <v>17</v>
      </c>
      <c r="C1518" s="34">
        <v>31.934200000000001</v>
      </c>
      <c r="D1518" s="41">
        <v>24.537400000000002</v>
      </c>
      <c r="E1518" s="34">
        <f>VLOOKUP(A1518,[1]GAS!$A$2:$B$215,2,FALSE)</f>
        <v>3.645</v>
      </c>
      <c r="F1518" s="13">
        <f t="shared" si="69"/>
        <v>8.7610973936899867</v>
      </c>
      <c r="G1518" s="13">
        <f t="shared" si="71"/>
        <v>6.7317969821673529</v>
      </c>
      <c r="H1518" s="21">
        <v>43372</v>
      </c>
      <c r="I1518" s="22">
        <v>17</v>
      </c>
      <c r="J1518" s="13">
        <f t="shared" si="70"/>
        <v>8.7610973936899867</v>
      </c>
      <c r="K1518" s="13">
        <f t="shared" si="70"/>
        <v>6.7317969821673529</v>
      </c>
    </row>
    <row r="1519" spans="1:14">
      <c r="A1519" s="21">
        <v>43372</v>
      </c>
      <c r="B1519" s="22">
        <v>18</v>
      </c>
      <c r="C1519" s="34">
        <v>41.417200000000001</v>
      </c>
      <c r="D1519" s="41">
        <v>287.75580000000002</v>
      </c>
      <c r="E1519" s="34">
        <f>VLOOKUP(A1519,[1]GAS!$A$2:$B$215,2,FALSE)</f>
        <v>3.645</v>
      </c>
      <c r="F1519" s="13">
        <f t="shared" si="69"/>
        <v>11.362743484224966</v>
      </c>
      <c r="G1519" s="13">
        <f t="shared" si="71"/>
        <v>78.945349794238695</v>
      </c>
      <c r="H1519" s="21">
        <v>43372</v>
      </c>
      <c r="I1519" s="22">
        <v>18</v>
      </c>
      <c r="J1519" s="13">
        <f t="shared" si="70"/>
        <v>11.362743484224966</v>
      </c>
      <c r="K1519" s="13">
        <f t="shared" si="70"/>
        <v>78.945349794238695</v>
      </c>
    </row>
    <row r="1520" spans="1:14">
      <c r="A1520" s="21">
        <v>43372</v>
      </c>
      <c r="B1520" s="22">
        <v>19</v>
      </c>
      <c r="C1520" s="34">
        <v>59.141300000000001</v>
      </c>
      <c r="D1520" s="41">
        <v>30.490500000000001</v>
      </c>
      <c r="E1520" s="34">
        <f>VLOOKUP(A1520,[1]GAS!$A$2:$B$215,2,FALSE)</f>
        <v>3.645</v>
      </c>
      <c r="F1520" s="13">
        <f t="shared" si="69"/>
        <v>16.225322359396433</v>
      </c>
      <c r="G1520" s="13">
        <f t="shared" si="71"/>
        <v>8.3650205761316876</v>
      </c>
      <c r="H1520" s="21">
        <v>43372</v>
      </c>
      <c r="I1520" s="22">
        <v>19</v>
      </c>
      <c r="J1520" s="13">
        <f t="shared" si="70"/>
        <v>16.225322359396433</v>
      </c>
      <c r="K1520" s="13">
        <f t="shared" si="70"/>
        <v>8.3650205761316876</v>
      </c>
    </row>
    <row r="1521" spans="1:14">
      <c r="A1521" s="21">
        <v>43372</v>
      </c>
      <c r="B1521" s="22">
        <v>20</v>
      </c>
      <c r="C1521" s="34">
        <v>72.299499999999995</v>
      </c>
      <c r="D1521" s="41">
        <v>33.565199999999997</v>
      </c>
      <c r="E1521" s="34">
        <f>VLOOKUP(A1521,[1]GAS!$A$2:$B$215,2,FALSE)</f>
        <v>3.645</v>
      </c>
      <c r="F1521" s="13">
        <f t="shared" si="69"/>
        <v>19.835253772290809</v>
      </c>
      <c r="G1521" s="13">
        <f t="shared" si="71"/>
        <v>9.2085596707818915</v>
      </c>
      <c r="H1521" s="21">
        <v>43372</v>
      </c>
      <c r="I1521" s="22">
        <v>20</v>
      </c>
      <c r="J1521" s="13">
        <f t="shared" si="70"/>
        <v>19.835253772290809</v>
      </c>
      <c r="K1521" s="13">
        <f t="shared" si="70"/>
        <v>9.2085596707818915</v>
      </c>
    </row>
    <row r="1522" spans="1:14">
      <c r="A1522" s="21">
        <v>43372</v>
      </c>
      <c r="B1522" s="22">
        <v>21</v>
      </c>
      <c r="C1522" s="34">
        <v>46.404899999999998</v>
      </c>
      <c r="D1522" s="41">
        <v>30.4787</v>
      </c>
      <c r="E1522" s="34">
        <f>VLOOKUP(A1522,[1]GAS!$A$2:$B$215,2,FALSE)</f>
        <v>3.645</v>
      </c>
      <c r="F1522" s="13">
        <f t="shared" si="69"/>
        <v>12.73111111111111</v>
      </c>
      <c r="G1522" s="13">
        <f t="shared" si="71"/>
        <v>8.3617832647462276</v>
      </c>
      <c r="H1522" s="21">
        <v>43372</v>
      </c>
      <c r="I1522" s="22">
        <v>21</v>
      </c>
      <c r="J1522" s="13">
        <f t="shared" si="70"/>
        <v>12.73111111111111</v>
      </c>
      <c r="K1522" s="13">
        <f t="shared" si="70"/>
        <v>8.3617832647462276</v>
      </c>
    </row>
    <row r="1523" spans="1:14">
      <c r="A1523" s="21">
        <v>43373</v>
      </c>
      <c r="B1523" s="22">
        <v>12</v>
      </c>
      <c r="C1523" s="34">
        <v>22.08</v>
      </c>
      <c r="D1523" s="41">
        <v>27.168700000000001</v>
      </c>
      <c r="E1523" s="34">
        <f>VLOOKUP(A1523,[1]GAS!$A$2:$B$215,2,FALSE)</f>
        <v>3.645</v>
      </c>
      <c r="F1523" s="13">
        <f t="shared" si="69"/>
        <v>6.0576131687242789</v>
      </c>
      <c r="G1523" s="13">
        <f t="shared" si="71"/>
        <v>7.4536899862825789</v>
      </c>
      <c r="H1523" s="21">
        <v>43373</v>
      </c>
      <c r="I1523" s="22">
        <v>12</v>
      </c>
      <c r="J1523" s="13">
        <f t="shared" si="70"/>
        <v>6.0576131687242789</v>
      </c>
      <c r="K1523" s="13">
        <f t="shared" si="70"/>
        <v>7.4536899862825789</v>
      </c>
      <c r="L1523" s="20">
        <f>MAX(AVERAGE(C1525:C1528),AVERAGE(C1526:C1529),AVERAGE(C1527:C1530),AVERAGE(C1528:C1531),AVERAGE(C1529:C1532))</f>
        <v>48.342175000000005</v>
      </c>
      <c r="M1523" s="20"/>
      <c r="N1523" s="20">
        <f>MAX(AVERAGE(D1525:D1528),AVERAGE(D1526:D1529),AVERAGE(D1527:D1530),AVERAGE(D1528:D1531),AVERAGE(D1529:D1532))</f>
        <v>58.901624999999996</v>
      </c>
    </row>
    <row r="1524" spans="1:14">
      <c r="A1524" s="21">
        <v>43373</v>
      </c>
      <c r="B1524" s="22">
        <v>13</v>
      </c>
      <c r="C1524" s="34">
        <v>22.047599999999999</v>
      </c>
      <c r="D1524" s="41">
        <v>124.0133</v>
      </c>
      <c r="E1524" s="34">
        <f>VLOOKUP(A1524,[1]GAS!$A$2:$B$215,2,FALSE)</f>
        <v>3.645</v>
      </c>
      <c r="F1524" s="13">
        <f t="shared" si="69"/>
        <v>6.0487242798353904</v>
      </c>
      <c r="G1524" s="13">
        <f t="shared" si="71"/>
        <v>34.022853223593962</v>
      </c>
      <c r="H1524" s="21">
        <v>43373</v>
      </c>
      <c r="I1524" s="22">
        <v>13</v>
      </c>
      <c r="J1524" s="13">
        <f t="shared" si="70"/>
        <v>6.0487242798353904</v>
      </c>
      <c r="K1524" s="13">
        <f t="shared" si="70"/>
        <v>34.022853223593962</v>
      </c>
    </row>
    <row r="1525" spans="1:14">
      <c r="A1525" s="21">
        <v>43373</v>
      </c>
      <c r="B1525" s="22">
        <v>14</v>
      </c>
      <c r="C1525" s="34">
        <v>25.0472</v>
      </c>
      <c r="D1525" s="41">
        <v>133.09379999999999</v>
      </c>
      <c r="E1525" s="34">
        <f>VLOOKUP(A1525,[1]GAS!$A$2:$B$215,2,FALSE)</f>
        <v>3.645</v>
      </c>
      <c r="F1525" s="13">
        <f t="shared" si="69"/>
        <v>6.871659807956104</v>
      </c>
      <c r="G1525" s="13">
        <f t="shared" si="71"/>
        <v>36.514074074074074</v>
      </c>
      <c r="H1525" s="21">
        <v>43373</v>
      </c>
      <c r="I1525" s="22">
        <v>14</v>
      </c>
      <c r="J1525" s="13">
        <f t="shared" si="70"/>
        <v>6.871659807956104</v>
      </c>
      <c r="K1525" s="13">
        <f t="shared" si="70"/>
        <v>36.514074074074074</v>
      </c>
    </row>
    <row r="1526" spans="1:14">
      <c r="A1526" s="21">
        <v>43373</v>
      </c>
      <c r="B1526" s="22">
        <v>15</v>
      </c>
      <c r="C1526" s="34">
        <v>28.063500000000001</v>
      </c>
      <c r="D1526" s="41">
        <v>39.6616</v>
      </c>
      <c r="E1526" s="34">
        <f>VLOOKUP(A1526,[1]GAS!$A$2:$B$215,2,FALSE)</f>
        <v>3.645</v>
      </c>
      <c r="F1526" s="13">
        <f t="shared" si="69"/>
        <v>7.6991769547325104</v>
      </c>
      <c r="G1526" s="13">
        <f t="shared" si="71"/>
        <v>10.881097393689986</v>
      </c>
      <c r="H1526" s="21">
        <v>43373</v>
      </c>
      <c r="I1526" s="22">
        <v>15</v>
      </c>
      <c r="J1526" s="13">
        <f t="shared" si="70"/>
        <v>7.6991769547325104</v>
      </c>
      <c r="K1526" s="13">
        <f t="shared" si="70"/>
        <v>10.881097393689986</v>
      </c>
    </row>
    <row r="1527" spans="1:14">
      <c r="A1527" s="21">
        <v>43373</v>
      </c>
      <c r="B1527" s="22">
        <v>16</v>
      </c>
      <c r="C1527" s="34">
        <v>32.570700000000002</v>
      </c>
      <c r="D1527" s="41">
        <v>32.087499999999999</v>
      </c>
      <c r="E1527" s="34">
        <f>VLOOKUP(A1527,[1]GAS!$A$2:$B$215,2,FALSE)</f>
        <v>3.645</v>
      </c>
      <c r="F1527" s="13">
        <f t="shared" si="69"/>
        <v>8.9357201646090534</v>
      </c>
      <c r="G1527" s="13">
        <f t="shared" si="71"/>
        <v>8.8031550068587094</v>
      </c>
      <c r="H1527" s="21">
        <v>43373</v>
      </c>
      <c r="I1527" s="22">
        <v>16</v>
      </c>
      <c r="J1527" s="13">
        <f t="shared" si="70"/>
        <v>8.9357201646090534</v>
      </c>
      <c r="K1527" s="13">
        <f t="shared" si="70"/>
        <v>8.8031550068587094</v>
      </c>
    </row>
    <row r="1528" spans="1:14">
      <c r="A1528" s="21">
        <v>43373</v>
      </c>
      <c r="B1528" s="22">
        <v>17</v>
      </c>
      <c r="C1528" s="34">
        <v>32.728700000000003</v>
      </c>
      <c r="D1528" s="41">
        <v>30.7636</v>
      </c>
      <c r="E1528" s="34">
        <f>VLOOKUP(A1528,[1]GAS!$A$2:$B$215,2,FALSE)</f>
        <v>3.645</v>
      </c>
      <c r="F1528" s="13">
        <f t="shared" si="69"/>
        <v>8.9790672153635125</v>
      </c>
      <c r="G1528" s="13">
        <f t="shared" si="71"/>
        <v>8.4399451303155004</v>
      </c>
      <c r="H1528" s="21">
        <v>43373</v>
      </c>
      <c r="I1528" s="22">
        <v>17</v>
      </c>
      <c r="J1528" s="13">
        <f t="shared" si="70"/>
        <v>8.9790672153635125</v>
      </c>
      <c r="K1528" s="13">
        <f t="shared" si="70"/>
        <v>8.4399451303155004</v>
      </c>
    </row>
    <row r="1529" spans="1:14">
      <c r="A1529" s="21">
        <v>43373</v>
      </c>
      <c r="B1529" s="22">
        <v>18</v>
      </c>
      <c r="C1529" s="34">
        <v>40.030700000000003</v>
      </c>
      <c r="D1529" s="41">
        <v>30.9971</v>
      </c>
      <c r="E1529" s="34">
        <f>VLOOKUP(A1529,[1]GAS!$A$2:$B$215,2,FALSE)</f>
        <v>3.645</v>
      </c>
      <c r="F1529" s="13">
        <f t="shared" si="69"/>
        <v>10.982359396433472</v>
      </c>
      <c r="G1529" s="13">
        <f t="shared" si="71"/>
        <v>8.5040054869684489</v>
      </c>
      <c r="H1529" s="21">
        <v>43373</v>
      </c>
      <c r="I1529" s="22">
        <v>18</v>
      </c>
      <c r="J1529" s="13">
        <f t="shared" si="70"/>
        <v>10.982359396433472</v>
      </c>
      <c r="K1529" s="13">
        <f t="shared" si="70"/>
        <v>8.5040054869684489</v>
      </c>
    </row>
    <row r="1530" spans="1:14">
      <c r="A1530" s="21">
        <v>43373</v>
      </c>
      <c r="B1530" s="22">
        <v>19</v>
      </c>
      <c r="C1530" s="34">
        <v>53.221899999999998</v>
      </c>
      <c r="D1530" s="41">
        <v>35.017299999999999</v>
      </c>
      <c r="E1530" s="34">
        <f>VLOOKUP(A1530,[1]GAS!$A$2:$B$215,2,FALSE)</f>
        <v>3.645</v>
      </c>
      <c r="F1530" s="13">
        <f t="shared" si="69"/>
        <v>14.601344307270233</v>
      </c>
      <c r="G1530" s="13">
        <f t="shared" si="71"/>
        <v>9.6069410150891628</v>
      </c>
      <c r="H1530" s="21">
        <v>43373</v>
      </c>
      <c r="I1530" s="22">
        <v>19</v>
      </c>
      <c r="J1530" s="13">
        <f t="shared" si="70"/>
        <v>14.601344307270233</v>
      </c>
      <c r="K1530" s="13">
        <f t="shared" si="70"/>
        <v>9.6069410150891628</v>
      </c>
    </row>
    <row r="1531" spans="1:14">
      <c r="A1531" s="21">
        <v>43373</v>
      </c>
      <c r="B1531" s="22">
        <v>20</v>
      </c>
      <c r="C1531" s="34">
        <v>57.3461</v>
      </c>
      <c r="D1531" s="41">
        <v>47.285299999999999</v>
      </c>
      <c r="E1531" s="34">
        <f>VLOOKUP(A1531,[1]GAS!$A$2:$B$215,2,FALSE)</f>
        <v>3.645</v>
      </c>
      <c r="F1531" s="13">
        <f t="shared" si="69"/>
        <v>15.73281207133059</v>
      </c>
      <c r="G1531" s="13">
        <f t="shared" si="71"/>
        <v>12.972647462277092</v>
      </c>
      <c r="H1531" s="21">
        <v>43373</v>
      </c>
      <c r="I1531" s="22">
        <v>20</v>
      </c>
      <c r="J1531" s="13">
        <f t="shared" si="70"/>
        <v>15.73281207133059</v>
      </c>
      <c r="K1531" s="13">
        <f t="shared" si="70"/>
        <v>12.972647462277092</v>
      </c>
    </row>
    <row r="1532" spans="1:14">
      <c r="A1532" s="21">
        <v>43373</v>
      </c>
      <c r="B1532" s="22">
        <v>21</v>
      </c>
      <c r="C1532" s="34">
        <v>42.77</v>
      </c>
      <c r="D1532" s="41">
        <v>35.687100000000001</v>
      </c>
      <c r="E1532" s="34">
        <f>VLOOKUP(A1532,[1]GAS!$A$2:$B$215,2,FALSE)</f>
        <v>3.645</v>
      </c>
      <c r="F1532" s="13">
        <f t="shared" si="69"/>
        <v>11.733882030178327</v>
      </c>
      <c r="G1532" s="13">
        <f t="shared" si="71"/>
        <v>9.7906995884773664</v>
      </c>
      <c r="H1532" s="21">
        <v>43373</v>
      </c>
      <c r="I1532" s="22">
        <v>21</v>
      </c>
      <c r="J1532" s="13">
        <f t="shared" si="70"/>
        <v>11.733882030178327</v>
      </c>
      <c r="K1532" s="13">
        <f t="shared" si="70"/>
        <v>9.7906995884773664</v>
      </c>
    </row>
    <row r="1533" spans="1:14">
      <c r="A1533" s="21">
        <v>43374</v>
      </c>
      <c r="B1533" s="22">
        <v>12</v>
      </c>
      <c r="C1533" s="34">
        <v>40.852699999999999</v>
      </c>
      <c r="D1533" s="41">
        <v>36.738700000000001</v>
      </c>
      <c r="E1533" s="34">
        <f>VLOOKUP(A1533,[1]GAS!$A$2:$B$215,2,FALSE)</f>
        <v>3.87</v>
      </c>
      <c r="F1533" s="13">
        <f t="shared" si="69"/>
        <v>10.556253229974159</v>
      </c>
      <c r="G1533" s="13">
        <f t="shared" si="71"/>
        <v>9.4932041343669251</v>
      </c>
      <c r="H1533" s="21">
        <v>43374</v>
      </c>
      <c r="I1533" s="22">
        <v>12</v>
      </c>
      <c r="J1533" s="13">
        <f t="shared" si="70"/>
        <v>10.556253229974159</v>
      </c>
      <c r="K1533" s="13">
        <f t="shared" si="70"/>
        <v>9.4932041343669251</v>
      </c>
      <c r="L1533" s="20">
        <f>MAX(AVERAGE(C1535:C1538),AVERAGE(C1536:C1539),AVERAGE(C1537:C1540),AVERAGE(C1538:C1541),AVERAGE(C1539:C1542))</f>
        <v>69.315224999999998</v>
      </c>
      <c r="M1533" s="20"/>
      <c r="N1533" s="20">
        <f>MAX(AVERAGE(D1535:D1538),AVERAGE(D1536:D1539),AVERAGE(D1537:D1540),AVERAGE(D1538:D1541),AVERAGE(D1539:D1542))</f>
        <v>78.126450000000006</v>
      </c>
    </row>
    <row r="1534" spans="1:14">
      <c r="A1534" s="21">
        <v>43374</v>
      </c>
      <c r="B1534" s="22">
        <v>13</v>
      </c>
      <c r="C1534" s="34">
        <v>43.9559</v>
      </c>
      <c r="D1534" s="41">
        <v>38.080500000000001</v>
      </c>
      <c r="E1534" s="34">
        <f>VLOOKUP(A1534,[1]GAS!$A$2:$B$215,2,FALSE)</f>
        <v>3.87</v>
      </c>
      <c r="F1534" s="13">
        <f t="shared" si="69"/>
        <v>11.35811369509044</v>
      </c>
      <c r="G1534" s="13">
        <f t="shared" si="71"/>
        <v>9.8399224806201548</v>
      </c>
      <c r="H1534" s="21">
        <v>43374</v>
      </c>
      <c r="I1534" s="22">
        <v>13</v>
      </c>
      <c r="J1534" s="13">
        <f t="shared" si="70"/>
        <v>11.35811369509044</v>
      </c>
      <c r="K1534" s="13">
        <f t="shared" si="70"/>
        <v>9.8399224806201548</v>
      </c>
    </row>
    <row r="1535" spans="1:14">
      <c r="A1535" s="21">
        <v>43374</v>
      </c>
      <c r="B1535" s="22">
        <v>14</v>
      </c>
      <c r="C1535" s="34">
        <v>48.501399999999997</v>
      </c>
      <c r="D1535" s="41">
        <v>44.8245</v>
      </c>
      <c r="E1535" s="34">
        <f>VLOOKUP(A1535,[1]GAS!$A$2:$B$215,2,FALSE)</f>
        <v>3.87</v>
      </c>
      <c r="F1535" s="13">
        <f t="shared" si="69"/>
        <v>12.532661498708009</v>
      </c>
      <c r="G1535" s="13">
        <f t="shared" si="71"/>
        <v>11.582558139534884</v>
      </c>
      <c r="H1535" s="21">
        <v>43374</v>
      </c>
      <c r="I1535" s="22">
        <v>14</v>
      </c>
      <c r="J1535" s="13">
        <f t="shared" si="70"/>
        <v>12.532661498708009</v>
      </c>
      <c r="K1535" s="13">
        <f t="shared" si="70"/>
        <v>11.582558139534884</v>
      </c>
    </row>
    <row r="1536" spans="1:14">
      <c r="A1536" s="21">
        <v>43374</v>
      </c>
      <c r="B1536" s="22">
        <v>15</v>
      </c>
      <c r="C1536" s="34">
        <v>52.276200000000003</v>
      </c>
      <c r="D1536" s="41">
        <v>95.371600000000001</v>
      </c>
      <c r="E1536" s="34">
        <f>VLOOKUP(A1536,[1]GAS!$A$2:$B$215,2,FALSE)</f>
        <v>3.87</v>
      </c>
      <c r="F1536" s="13">
        <f t="shared" si="69"/>
        <v>13.508062015503876</v>
      </c>
      <c r="G1536" s="13">
        <f t="shared" si="71"/>
        <v>24.643824289405686</v>
      </c>
      <c r="H1536" s="21">
        <v>43374</v>
      </c>
      <c r="I1536" s="22">
        <v>15</v>
      </c>
      <c r="J1536" s="13">
        <f t="shared" si="70"/>
        <v>13.508062015503876</v>
      </c>
      <c r="K1536" s="13">
        <f t="shared" si="70"/>
        <v>24.643824289405686</v>
      </c>
    </row>
    <row r="1537" spans="1:14">
      <c r="A1537" s="21">
        <v>43374</v>
      </c>
      <c r="B1537" s="22">
        <v>16</v>
      </c>
      <c r="C1537" s="34">
        <v>54.726199999999999</v>
      </c>
      <c r="D1537" s="41">
        <v>63.608699999999999</v>
      </c>
      <c r="E1537" s="34">
        <f>VLOOKUP(A1537,[1]GAS!$A$2:$B$215,2,FALSE)</f>
        <v>3.87</v>
      </c>
      <c r="F1537" s="13">
        <f t="shared" si="69"/>
        <v>14.141136950904391</v>
      </c>
      <c r="G1537" s="13">
        <f t="shared" si="71"/>
        <v>16.436356589147287</v>
      </c>
      <c r="H1537" s="21">
        <v>43374</v>
      </c>
      <c r="I1537" s="22">
        <v>16</v>
      </c>
      <c r="J1537" s="13">
        <f t="shared" si="70"/>
        <v>14.141136950904391</v>
      </c>
      <c r="K1537" s="13">
        <f t="shared" si="70"/>
        <v>16.436356589147287</v>
      </c>
    </row>
    <row r="1538" spans="1:14">
      <c r="A1538" s="21">
        <v>43374</v>
      </c>
      <c r="B1538" s="22">
        <v>17</v>
      </c>
      <c r="C1538" s="34">
        <v>54.711599999999997</v>
      </c>
      <c r="D1538" s="41">
        <v>67.111400000000003</v>
      </c>
      <c r="E1538" s="34">
        <f>VLOOKUP(A1538,[1]GAS!$A$2:$B$215,2,FALSE)</f>
        <v>3.87</v>
      </c>
      <c r="F1538" s="13">
        <f t="shared" si="69"/>
        <v>14.13736434108527</v>
      </c>
      <c r="G1538" s="13">
        <f t="shared" si="71"/>
        <v>17.341447028423772</v>
      </c>
      <c r="H1538" s="21">
        <v>43374</v>
      </c>
      <c r="I1538" s="22">
        <v>17</v>
      </c>
      <c r="J1538" s="13">
        <f t="shared" si="70"/>
        <v>14.13736434108527</v>
      </c>
      <c r="K1538" s="13">
        <f t="shared" si="70"/>
        <v>17.341447028423772</v>
      </c>
    </row>
    <row r="1539" spans="1:14">
      <c r="A1539" s="21">
        <v>43374</v>
      </c>
      <c r="B1539" s="22">
        <v>18</v>
      </c>
      <c r="C1539" s="34">
        <v>64.164500000000004</v>
      </c>
      <c r="D1539" s="41">
        <v>86.414100000000005</v>
      </c>
      <c r="E1539" s="34">
        <f>VLOOKUP(A1539,[1]GAS!$A$2:$B$215,2,FALSE)</f>
        <v>3.87</v>
      </c>
      <c r="F1539" s="13">
        <f t="shared" ref="F1539:F1602" si="72">C1539/E1539</f>
        <v>16.579974160206717</v>
      </c>
      <c r="G1539" s="13">
        <f t="shared" si="71"/>
        <v>22.329224806201552</v>
      </c>
      <c r="H1539" s="21">
        <v>43374</v>
      </c>
      <c r="I1539" s="22">
        <v>18</v>
      </c>
      <c r="J1539" s="13">
        <f t="shared" ref="J1539:K1602" si="73">F1539</f>
        <v>16.579974160206717</v>
      </c>
      <c r="K1539" s="13">
        <f t="shared" si="73"/>
        <v>22.329224806201552</v>
      </c>
    </row>
    <row r="1540" spans="1:14">
      <c r="A1540" s="21">
        <v>43374</v>
      </c>
      <c r="B1540" s="22">
        <v>19</v>
      </c>
      <c r="C1540" s="34">
        <v>79.544600000000003</v>
      </c>
      <c r="D1540" s="41">
        <v>49.998199999999997</v>
      </c>
      <c r="E1540" s="34">
        <f>VLOOKUP(A1540,[1]GAS!$A$2:$B$215,2,FALSE)</f>
        <v>3.87</v>
      </c>
      <c r="F1540" s="13">
        <f t="shared" si="72"/>
        <v>20.554160206718347</v>
      </c>
      <c r="G1540" s="13">
        <f t="shared" ref="G1540:G1603" si="74">D1540/E1540</f>
        <v>12.919431524547802</v>
      </c>
      <c r="H1540" s="21">
        <v>43374</v>
      </c>
      <c r="I1540" s="22">
        <v>19</v>
      </c>
      <c r="J1540" s="13">
        <f t="shared" si="73"/>
        <v>20.554160206718347</v>
      </c>
      <c r="K1540" s="13">
        <f t="shared" si="73"/>
        <v>12.919431524547802</v>
      </c>
    </row>
    <row r="1541" spans="1:14">
      <c r="A1541" s="21">
        <v>43374</v>
      </c>
      <c r="B1541" s="22">
        <v>20</v>
      </c>
      <c r="C1541" s="34">
        <v>73.145799999999994</v>
      </c>
      <c r="D1541" s="41">
        <v>76.020200000000003</v>
      </c>
      <c r="E1541" s="34">
        <f>VLOOKUP(A1541,[1]GAS!$A$2:$B$215,2,FALSE)</f>
        <v>3.87</v>
      </c>
      <c r="F1541" s="13">
        <f t="shared" si="72"/>
        <v>18.900723514211883</v>
      </c>
      <c r="G1541" s="13">
        <f t="shared" si="74"/>
        <v>19.643462532299743</v>
      </c>
      <c r="H1541" s="21">
        <v>43374</v>
      </c>
      <c r="I1541" s="22">
        <v>20</v>
      </c>
      <c r="J1541" s="13">
        <f t="shared" si="73"/>
        <v>18.900723514211883</v>
      </c>
      <c r="K1541" s="13">
        <f t="shared" si="73"/>
        <v>19.643462532299743</v>
      </c>
    </row>
    <row r="1542" spans="1:14">
      <c r="A1542" s="21">
        <v>43374</v>
      </c>
      <c r="B1542" s="22">
        <v>21</v>
      </c>
      <c r="C1542" s="34">
        <v>60.405999999999999</v>
      </c>
      <c r="D1542" s="41">
        <v>58.416899999999998</v>
      </c>
      <c r="E1542" s="34">
        <f>VLOOKUP(A1542,[1]GAS!$A$2:$B$215,2,FALSE)</f>
        <v>3.87</v>
      </c>
      <c r="F1542" s="13">
        <f t="shared" si="72"/>
        <v>15.608785529715762</v>
      </c>
      <c r="G1542" s="13">
        <f t="shared" si="74"/>
        <v>15.094806201550387</v>
      </c>
      <c r="H1542" s="21">
        <v>43374</v>
      </c>
      <c r="I1542" s="22">
        <v>21</v>
      </c>
      <c r="J1542" s="13">
        <f t="shared" si="73"/>
        <v>15.608785529715762</v>
      </c>
      <c r="K1542" s="13">
        <f t="shared" si="73"/>
        <v>15.094806201550387</v>
      </c>
    </row>
    <row r="1543" spans="1:14">
      <c r="A1543" s="21">
        <v>43375</v>
      </c>
      <c r="B1543" s="22">
        <v>12</v>
      </c>
      <c r="C1543" s="34">
        <v>41.854599999999998</v>
      </c>
      <c r="D1543" s="41">
        <v>22.706399999999999</v>
      </c>
      <c r="E1543" s="34">
        <f>VLOOKUP(A1543,[1]GAS!$A$2:$B$215,2,FALSE)</f>
        <v>3.9849999999999999</v>
      </c>
      <c r="F1543" s="13">
        <f t="shared" si="72"/>
        <v>10.503036386449184</v>
      </c>
      <c r="G1543" s="13">
        <f t="shared" si="74"/>
        <v>5.6979673776662478</v>
      </c>
      <c r="H1543" s="21">
        <v>43375</v>
      </c>
      <c r="I1543" s="22">
        <v>12</v>
      </c>
      <c r="J1543" s="13">
        <f t="shared" si="73"/>
        <v>10.503036386449184</v>
      </c>
      <c r="K1543" s="13">
        <f t="shared" si="73"/>
        <v>5.6979673776662478</v>
      </c>
      <c r="L1543" s="20">
        <f>MAX(AVERAGE(C1545:C1548),AVERAGE(C1546:C1549),AVERAGE(C1547:C1550),AVERAGE(C1548:C1551),AVERAGE(C1549:C1552))</f>
        <v>63.406850000000006</v>
      </c>
      <c r="M1543" s="20"/>
      <c r="N1543" s="20">
        <f>MAX(AVERAGE(D1545:D1548),AVERAGE(D1546:D1549),AVERAGE(D1547:D1550),AVERAGE(D1548:D1551),AVERAGE(D1549:D1552))</f>
        <v>248.62629999999999</v>
      </c>
    </row>
    <row r="1544" spans="1:14">
      <c r="A1544" s="21">
        <v>43375</v>
      </c>
      <c r="B1544" s="22">
        <v>13</v>
      </c>
      <c r="C1544" s="34">
        <v>36.960700000000003</v>
      </c>
      <c r="D1544" s="41">
        <v>26.486999999999998</v>
      </c>
      <c r="E1544" s="34">
        <f>VLOOKUP(A1544,[1]GAS!$A$2:$B$215,2,FALSE)</f>
        <v>3.9849999999999999</v>
      </c>
      <c r="F1544" s="13">
        <f t="shared" si="72"/>
        <v>9.2749560853199515</v>
      </c>
      <c r="G1544" s="13">
        <f t="shared" si="74"/>
        <v>6.6466750313676286</v>
      </c>
      <c r="H1544" s="21">
        <v>43375</v>
      </c>
      <c r="I1544" s="22">
        <v>13</v>
      </c>
      <c r="J1544" s="13">
        <f t="shared" si="73"/>
        <v>9.2749560853199515</v>
      </c>
      <c r="K1544" s="13">
        <f t="shared" si="73"/>
        <v>6.6466750313676286</v>
      </c>
    </row>
    <row r="1545" spans="1:14">
      <c r="A1545" s="21">
        <v>43375</v>
      </c>
      <c r="B1545" s="22">
        <v>14</v>
      </c>
      <c r="C1545" s="34">
        <v>41.33</v>
      </c>
      <c r="D1545" s="41">
        <v>17.6587</v>
      </c>
      <c r="E1545" s="34">
        <f>VLOOKUP(A1545,[1]GAS!$A$2:$B$215,2,FALSE)</f>
        <v>3.9849999999999999</v>
      </c>
      <c r="F1545" s="13">
        <f t="shared" si="72"/>
        <v>10.371392722710164</v>
      </c>
      <c r="G1545" s="13">
        <f t="shared" si="74"/>
        <v>4.43129234629862</v>
      </c>
      <c r="H1545" s="21">
        <v>43375</v>
      </c>
      <c r="I1545" s="22">
        <v>14</v>
      </c>
      <c r="J1545" s="13">
        <f t="shared" si="73"/>
        <v>10.371392722710164</v>
      </c>
      <c r="K1545" s="13">
        <f t="shared" si="73"/>
        <v>4.43129234629862</v>
      </c>
    </row>
    <row r="1546" spans="1:14">
      <c r="A1546" s="21">
        <v>43375</v>
      </c>
      <c r="B1546" s="22">
        <v>15</v>
      </c>
      <c r="C1546" s="34">
        <v>45.088900000000002</v>
      </c>
      <c r="D1546" s="41">
        <v>22.525099999999998</v>
      </c>
      <c r="E1546" s="34">
        <f>VLOOKUP(A1546,[1]GAS!$A$2:$B$215,2,FALSE)</f>
        <v>3.9849999999999999</v>
      </c>
      <c r="F1546" s="13">
        <f t="shared" si="72"/>
        <v>11.31465495608532</v>
      </c>
      <c r="G1546" s="13">
        <f t="shared" si="74"/>
        <v>5.6524717691342534</v>
      </c>
      <c r="H1546" s="21">
        <v>43375</v>
      </c>
      <c r="I1546" s="22">
        <v>15</v>
      </c>
      <c r="J1546" s="13">
        <f t="shared" si="73"/>
        <v>11.31465495608532</v>
      </c>
      <c r="K1546" s="13">
        <f t="shared" si="73"/>
        <v>5.6524717691342534</v>
      </c>
    </row>
    <row r="1547" spans="1:14">
      <c r="A1547" s="21">
        <v>43375</v>
      </c>
      <c r="B1547" s="22">
        <v>16</v>
      </c>
      <c r="C1547" s="34">
        <v>49.5032</v>
      </c>
      <c r="D1547" s="41">
        <v>29.6374</v>
      </c>
      <c r="E1547" s="34">
        <f>VLOOKUP(A1547,[1]GAS!$A$2:$B$215,2,FALSE)</f>
        <v>3.9849999999999999</v>
      </c>
      <c r="F1547" s="13">
        <f t="shared" si="72"/>
        <v>12.422383939774154</v>
      </c>
      <c r="G1547" s="13">
        <f t="shared" si="74"/>
        <v>7.43723964868256</v>
      </c>
      <c r="H1547" s="21">
        <v>43375</v>
      </c>
      <c r="I1547" s="22">
        <v>16</v>
      </c>
      <c r="J1547" s="13">
        <f t="shared" si="73"/>
        <v>12.422383939774154</v>
      </c>
      <c r="K1547" s="13">
        <f t="shared" si="73"/>
        <v>7.43723964868256</v>
      </c>
    </row>
    <row r="1548" spans="1:14">
      <c r="A1548" s="21">
        <v>43375</v>
      </c>
      <c r="B1548" s="22">
        <v>17</v>
      </c>
      <c r="C1548" s="34">
        <v>53.220500000000001</v>
      </c>
      <c r="D1548" s="41">
        <v>23.960100000000001</v>
      </c>
      <c r="E1548" s="34">
        <f>VLOOKUP(A1548,[1]GAS!$A$2:$B$215,2,FALSE)</f>
        <v>3.9849999999999999</v>
      </c>
      <c r="F1548" s="13">
        <f t="shared" si="72"/>
        <v>13.355207026348809</v>
      </c>
      <c r="G1548" s="13">
        <f t="shared" si="74"/>
        <v>6.0125721455457972</v>
      </c>
      <c r="H1548" s="21">
        <v>43375</v>
      </c>
      <c r="I1548" s="22">
        <v>17</v>
      </c>
      <c r="J1548" s="13">
        <f t="shared" si="73"/>
        <v>13.355207026348809</v>
      </c>
      <c r="K1548" s="13">
        <f t="shared" si="73"/>
        <v>6.0125721455457972</v>
      </c>
    </row>
    <row r="1549" spans="1:14">
      <c r="A1549" s="21">
        <v>43375</v>
      </c>
      <c r="B1549" s="22">
        <v>18</v>
      </c>
      <c r="C1549" s="34">
        <v>61.534500000000001</v>
      </c>
      <c r="D1549" s="41">
        <v>120.09610000000001</v>
      </c>
      <c r="E1549" s="34">
        <f>VLOOKUP(A1549,[1]GAS!$A$2:$B$215,2,FALSE)</f>
        <v>3.9849999999999999</v>
      </c>
      <c r="F1549" s="13">
        <f t="shared" si="72"/>
        <v>15.441530740276036</v>
      </c>
      <c r="G1549" s="13">
        <f t="shared" si="74"/>
        <v>30.137038895859476</v>
      </c>
      <c r="H1549" s="21">
        <v>43375</v>
      </c>
      <c r="I1549" s="22">
        <v>18</v>
      </c>
      <c r="J1549" s="13">
        <f t="shared" si="73"/>
        <v>15.441530740276036</v>
      </c>
      <c r="K1549" s="13">
        <f t="shared" si="73"/>
        <v>30.137038895859476</v>
      </c>
    </row>
    <row r="1550" spans="1:14">
      <c r="A1550" s="21">
        <v>43375</v>
      </c>
      <c r="B1550" s="22">
        <v>19</v>
      </c>
      <c r="C1550" s="34">
        <v>63.914999999999999</v>
      </c>
      <c r="D1550" s="41">
        <v>769.76949999999999</v>
      </c>
      <c r="E1550" s="34">
        <f>VLOOKUP(A1550,[1]GAS!$A$2:$B$215,2,FALSE)</f>
        <v>3.9849999999999999</v>
      </c>
      <c r="F1550" s="13">
        <f t="shared" si="72"/>
        <v>16.038895859473023</v>
      </c>
      <c r="G1550" s="13">
        <f t="shared" si="74"/>
        <v>193.16675031367629</v>
      </c>
      <c r="H1550" s="21">
        <v>43375</v>
      </c>
      <c r="I1550" s="22">
        <v>19</v>
      </c>
      <c r="J1550" s="13">
        <f t="shared" si="73"/>
        <v>16.038895859473023</v>
      </c>
      <c r="K1550" s="13">
        <f t="shared" si="73"/>
        <v>193.16675031367629</v>
      </c>
    </row>
    <row r="1551" spans="1:14">
      <c r="A1551" s="21">
        <v>43375</v>
      </c>
      <c r="B1551" s="22">
        <v>20</v>
      </c>
      <c r="C1551" s="34">
        <v>71.459199999999996</v>
      </c>
      <c r="D1551" s="41">
        <v>68.519499999999994</v>
      </c>
      <c r="E1551" s="34">
        <f>VLOOKUP(A1551,[1]GAS!$A$2:$B$215,2,FALSE)</f>
        <v>3.9849999999999999</v>
      </c>
      <c r="F1551" s="13">
        <f t="shared" si="72"/>
        <v>17.932045169385194</v>
      </c>
      <c r="G1551" s="13">
        <f t="shared" si="74"/>
        <v>17.194353826850691</v>
      </c>
      <c r="H1551" s="21">
        <v>43375</v>
      </c>
      <c r="I1551" s="22">
        <v>20</v>
      </c>
      <c r="J1551" s="13">
        <f t="shared" si="73"/>
        <v>17.932045169385194</v>
      </c>
      <c r="K1551" s="13">
        <f t="shared" si="73"/>
        <v>17.194353826850691</v>
      </c>
    </row>
    <row r="1552" spans="1:14">
      <c r="A1552" s="21">
        <v>43375</v>
      </c>
      <c r="B1552" s="22">
        <v>21</v>
      </c>
      <c r="C1552" s="34">
        <v>56.718699999999998</v>
      </c>
      <c r="D1552" s="41">
        <v>36.120100000000001</v>
      </c>
      <c r="E1552" s="34">
        <f>VLOOKUP(A1552,[1]GAS!$A$2:$B$215,2,FALSE)</f>
        <v>3.9849999999999999</v>
      </c>
      <c r="F1552" s="13">
        <f t="shared" si="72"/>
        <v>14.233048933500628</v>
      </c>
      <c r="G1552" s="13">
        <f t="shared" si="74"/>
        <v>9.0640150564617326</v>
      </c>
      <c r="H1552" s="21">
        <v>43375</v>
      </c>
      <c r="I1552" s="22">
        <v>21</v>
      </c>
      <c r="J1552" s="13">
        <f t="shared" si="73"/>
        <v>14.233048933500628</v>
      </c>
      <c r="K1552" s="13">
        <f t="shared" si="73"/>
        <v>9.0640150564617326</v>
      </c>
    </row>
    <row r="1553" spans="1:14">
      <c r="A1553" s="21">
        <v>43376</v>
      </c>
      <c r="B1553" s="22">
        <v>12</v>
      </c>
      <c r="C1553" s="34">
        <v>36.267200000000003</v>
      </c>
      <c r="D1553" s="41">
        <v>32.93</v>
      </c>
      <c r="E1553" s="34">
        <f>VLOOKUP(A1553,[1]GAS!$A$2:$B$215,2,FALSE)</f>
        <v>3.915</v>
      </c>
      <c r="F1553" s="13">
        <f t="shared" si="72"/>
        <v>9.263652618135378</v>
      </c>
      <c r="G1553" s="13">
        <f t="shared" si="74"/>
        <v>8.4112388250319281</v>
      </c>
      <c r="H1553" s="21">
        <v>43376</v>
      </c>
      <c r="I1553" s="22">
        <v>12</v>
      </c>
      <c r="J1553" s="13">
        <f t="shared" si="73"/>
        <v>9.263652618135378</v>
      </c>
      <c r="K1553" s="13">
        <f t="shared" si="73"/>
        <v>8.4112388250319281</v>
      </c>
      <c r="L1553" s="20">
        <f>MAX(AVERAGE(C1555:C1558),AVERAGE(C1556:C1559),AVERAGE(C1557:C1560),AVERAGE(C1558:C1561),AVERAGE(C1559:C1562))</f>
        <v>65.917274999999989</v>
      </c>
      <c r="M1553" s="20"/>
      <c r="N1553" s="20">
        <f>MAX(AVERAGE(D1555:D1558),AVERAGE(D1556:D1559),AVERAGE(D1557:D1560),AVERAGE(D1558:D1561),AVERAGE(D1559:D1562))</f>
        <v>39.489649999999997</v>
      </c>
    </row>
    <row r="1554" spans="1:14">
      <c r="A1554" s="21">
        <v>43376</v>
      </c>
      <c r="B1554" s="22">
        <v>13</v>
      </c>
      <c r="C1554" s="34">
        <v>36.215800000000002</v>
      </c>
      <c r="D1554" s="41">
        <v>52.302199999999999</v>
      </c>
      <c r="E1554" s="34">
        <f>VLOOKUP(A1554,[1]GAS!$A$2:$B$215,2,FALSE)</f>
        <v>3.915</v>
      </c>
      <c r="F1554" s="13">
        <f t="shared" si="72"/>
        <v>9.250523627075351</v>
      </c>
      <c r="G1554" s="13">
        <f t="shared" si="74"/>
        <v>13.359438058748403</v>
      </c>
      <c r="H1554" s="21">
        <v>43376</v>
      </c>
      <c r="I1554" s="22">
        <v>13</v>
      </c>
      <c r="J1554" s="13">
        <f t="shared" si="73"/>
        <v>9.250523627075351</v>
      </c>
      <c r="K1554" s="13">
        <f t="shared" si="73"/>
        <v>13.359438058748403</v>
      </c>
    </row>
    <row r="1555" spans="1:14">
      <c r="A1555" s="21">
        <v>43376</v>
      </c>
      <c r="B1555" s="22">
        <v>14</v>
      </c>
      <c r="C1555" s="34">
        <v>36.332299999999996</v>
      </c>
      <c r="D1555" s="41">
        <v>29.755400000000002</v>
      </c>
      <c r="E1555" s="34">
        <f>VLOOKUP(A1555,[1]GAS!$A$2:$B$215,2,FALSE)</f>
        <v>3.915</v>
      </c>
      <c r="F1555" s="13">
        <f t="shared" si="72"/>
        <v>9.2802809706257978</v>
      </c>
      <c r="G1555" s="13">
        <f t="shared" si="74"/>
        <v>7.600357598978289</v>
      </c>
      <c r="H1555" s="21">
        <v>43376</v>
      </c>
      <c r="I1555" s="22">
        <v>14</v>
      </c>
      <c r="J1555" s="13">
        <f t="shared" si="73"/>
        <v>9.2802809706257978</v>
      </c>
      <c r="K1555" s="13">
        <f t="shared" si="73"/>
        <v>7.600357598978289</v>
      </c>
    </row>
    <row r="1556" spans="1:14">
      <c r="A1556" s="21">
        <v>43376</v>
      </c>
      <c r="B1556" s="22">
        <v>15</v>
      </c>
      <c r="C1556" s="34">
        <v>36.424199999999999</v>
      </c>
      <c r="D1556" s="41">
        <v>33.118099999999998</v>
      </c>
      <c r="E1556" s="34">
        <f>VLOOKUP(A1556,[1]GAS!$A$2:$B$215,2,FALSE)</f>
        <v>3.915</v>
      </c>
      <c r="F1556" s="13">
        <f t="shared" si="72"/>
        <v>9.3037547892720305</v>
      </c>
      <c r="G1556" s="13">
        <f t="shared" si="74"/>
        <v>8.4592848020434221</v>
      </c>
      <c r="H1556" s="21">
        <v>43376</v>
      </c>
      <c r="I1556" s="22">
        <v>15</v>
      </c>
      <c r="J1556" s="13">
        <f t="shared" si="73"/>
        <v>9.3037547892720305</v>
      </c>
      <c r="K1556" s="13">
        <f t="shared" si="73"/>
        <v>8.4592848020434221</v>
      </c>
    </row>
    <row r="1557" spans="1:14">
      <c r="A1557" s="21">
        <v>43376</v>
      </c>
      <c r="B1557" s="22">
        <v>16</v>
      </c>
      <c r="C1557" s="34">
        <v>36.719299999999997</v>
      </c>
      <c r="D1557" s="41">
        <v>33.925699999999999</v>
      </c>
      <c r="E1557" s="34">
        <f>VLOOKUP(A1557,[1]GAS!$A$2:$B$215,2,FALSE)</f>
        <v>3.915</v>
      </c>
      <c r="F1557" s="13">
        <f t="shared" si="72"/>
        <v>9.3791315453384403</v>
      </c>
      <c r="G1557" s="13">
        <f t="shared" si="74"/>
        <v>8.6655683269476373</v>
      </c>
      <c r="H1557" s="21">
        <v>43376</v>
      </c>
      <c r="I1557" s="22">
        <v>16</v>
      </c>
      <c r="J1557" s="13">
        <f t="shared" si="73"/>
        <v>9.3791315453384403</v>
      </c>
      <c r="K1557" s="13">
        <f t="shared" si="73"/>
        <v>8.6655683269476373</v>
      </c>
    </row>
    <row r="1558" spans="1:14">
      <c r="A1558" s="21">
        <v>43376</v>
      </c>
      <c r="B1558" s="22">
        <v>17</v>
      </c>
      <c r="C1558" s="34">
        <v>40.6556</v>
      </c>
      <c r="D1558" s="41">
        <v>52.641399999999997</v>
      </c>
      <c r="E1558" s="34">
        <f>VLOOKUP(A1558,[1]GAS!$A$2:$B$215,2,FALSE)</f>
        <v>3.915</v>
      </c>
      <c r="F1558" s="13">
        <f t="shared" si="72"/>
        <v>10.384572158365261</v>
      </c>
      <c r="G1558" s="13">
        <f t="shared" si="74"/>
        <v>13.446079182630905</v>
      </c>
      <c r="H1558" s="21">
        <v>43376</v>
      </c>
      <c r="I1558" s="22">
        <v>17</v>
      </c>
      <c r="J1558" s="13">
        <f t="shared" si="73"/>
        <v>10.384572158365261</v>
      </c>
      <c r="K1558" s="13">
        <f t="shared" si="73"/>
        <v>13.446079182630905</v>
      </c>
    </row>
    <row r="1559" spans="1:14">
      <c r="A1559" s="21">
        <v>43376</v>
      </c>
      <c r="B1559" s="22">
        <v>18</v>
      </c>
      <c r="C1559" s="34">
        <v>57.650500000000001</v>
      </c>
      <c r="D1559" s="41">
        <v>34.107399999999998</v>
      </c>
      <c r="E1559" s="34">
        <f>VLOOKUP(A1559,[1]GAS!$A$2:$B$215,2,FALSE)</f>
        <v>3.915</v>
      </c>
      <c r="F1559" s="13">
        <f t="shared" si="72"/>
        <v>14.725542784163475</v>
      </c>
      <c r="G1559" s="13">
        <f t="shared" si="74"/>
        <v>8.7119795657726691</v>
      </c>
      <c r="H1559" s="21">
        <v>43376</v>
      </c>
      <c r="I1559" s="22">
        <v>18</v>
      </c>
      <c r="J1559" s="13">
        <f t="shared" si="73"/>
        <v>14.725542784163475</v>
      </c>
      <c r="K1559" s="13">
        <f t="shared" si="73"/>
        <v>8.7119795657726691</v>
      </c>
    </row>
    <row r="1560" spans="1:14">
      <c r="A1560" s="21">
        <v>43376</v>
      </c>
      <c r="B1560" s="22">
        <v>19</v>
      </c>
      <c r="C1560" s="34">
        <v>71.015500000000003</v>
      </c>
      <c r="D1560" s="41">
        <v>33.534999999999997</v>
      </c>
      <c r="E1560" s="34">
        <f>VLOOKUP(A1560,[1]GAS!$A$2:$B$215,2,FALSE)</f>
        <v>3.915</v>
      </c>
      <c r="F1560" s="13">
        <f t="shared" si="72"/>
        <v>18.13933588761175</v>
      </c>
      <c r="G1560" s="13">
        <f t="shared" si="74"/>
        <v>8.5657726692209444</v>
      </c>
      <c r="H1560" s="21">
        <v>43376</v>
      </c>
      <c r="I1560" s="22">
        <v>19</v>
      </c>
      <c r="J1560" s="13">
        <f t="shared" si="73"/>
        <v>18.13933588761175</v>
      </c>
      <c r="K1560" s="13">
        <f t="shared" si="73"/>
        <v>8.5657726692209444</v>
      </c>
    </row>
    <row r="1561" spans="1:14">
      <c r="A1561" s="21">
        <v>43376</v>
      </c>
      <c r="B1561" s="22">
        <v>20</v>
      </c>
      <c r="C1561" s="34">
        <v>74.760499999999993</v>
      </c>
      <c r="D1561" s="41">
        <v>37.674799999999998</v>
      </c>
      <c r="E1561" s="34">
        <f>VLOOKUP(A1561,[1]GAS!$A$2:$B$215,2,FALSE)</f>
        <v>3.915</v>
      </c>
      <c r="F1561" s="13">
        <f t="shared" si="72"/>
        <v>19.095913154533843</v>
      </c>
      <c r="G1561" s="13">
        <f t="shared" si="74"/>
        <v>9.6231928480204338</v>
      </c>
      <c r="H1561" s="21">
        <v>43376</v>
      </c>
      <c r="I1561" s="22">
        <v>20</v>
      </c>
      <c r="J1561" s="13">
        <f t="shared" si="73"/>
        <v>19.095913154533843</v>
      </c>
      <c r="K1561" s="13">
        <f t="shared" si="73"/>
        <v>9.6231928480204338</v>
      </c>
    </row>
    <row r="1562" spans="1:14">
      <c r="A1562" s="21">
        <v>43376</v>
      </c>
      <c r="B1562" s="22">
        <v>21</v>
      </c>
      <c r="C1562" s="34">
        <v>60.242600000000003</v>
      </c>
      <c r="D1562" s="41">
        <v>31.480399999999999</v>
      </c>
      <c r="E1562" s="34">
        <f>VLOOKUP(A1562,[1]GAS!$A$2:$B$215,2,FALSE)</f>
        <v>3.915</v>
      </c>
      <c r="F1562" s="13">
        <f t="shared" si="72"/>
        <v>15.387637292464879</v>
      </c>
      <c r="G1562" s="13">
        <f t="shared" si="74"/>
        <v>8.0409706257982112</v>
      </c>
      <c r="H1562" s="21">
        <v>43376</v>
      </c>
      <c r="I1562" s="22">
        <v>21</v>
      </c>
      <c r="J1562" s="13">
        <f t="shared" si="73"/>
        <v>15.387637292464879</v>
      </c>
      <c r="K1562" s="13">
        <f t="shared" si="73"/>
        <v>8.0409706257982112</v>
      </c>
    </row>
    <row r="1563" spans="1:14">
      <c r="A1563" s="21">
        <v>43377</v>
      </c>
      <c r="B1563" s="22">
        <v>12</v>
      </c>
      <c r="C1563" s="34">
        <v>26.029900000000001</v>
      </c>
      <c r="D1563" s="41">
        <v>23.570499999999999</v>
      </c>
      <c r="E1563" s="34">
        <f>VLOOKUP(A1563,[1]GAS!$A$2:$B$215,2,FALSE)</f>
        <v>4.42</v>
      </c>
      <c r="F1563" s="13">
        <f t="shared" si="72"/>
        <v>5.889117647058824</v>
      </c>
      <c r="G1563" s="13">
        <f t="shared" si="74"/>
        <v>5.3326923076923078</v>
      </c>
      <c r="H1563" s="21">
        <v>43377</v>
      </c>
      <c r="I1563" s="22">
        <v>12</v>
      </c>
      <c r="J1563" s="13">
        <f t="shared" si="73"/>
        <v>5.889117647058824</v>
      </c>
      <c r="K1563" s="13">
        <f t="shared" si="73"/>
        <v>5.3326923076923078</v>
      </c>
      <c r="L1563" s="20">
        <f>MAX(AVERAGE(C1565:C1568),AVERAGE(C1566:C1569),AVERAGE(C1567:C1570),AVERAGE(C1568:C1571),AVERAGE(C1569:C1572))</f>
        <v>60.76285</v>
      </c>
      <c r="M1563" s="20"/>
      <c r="N1563" s="20">
        <f>MAX(AVERAGE(D1565:D1568),AVERAGE(D1566:D1569),AVERAGE(D1567:D1570),AVERAGE(D1568:D1571),AVERAGE(D1569:D1572))</f>
        <v>31.726150000000001</v>
      </c>
    </row>
    <row r="1564" spans="1:14">
      <c r="A1564" s="21">
        <v>43377</v>
      </c>
      <c r="B1564" s="22">
        <v>13</v>
      </c>
      <c r="C1564" s="34">
        <v>26.5762</v>
      </c>
      <c r="D1564" s="41">
        <v>28.703199999999999</v>
      </c>
      <c r="E1564" s="34">
        <f>VLOOKUP(A1564,[1]GAS!$A$2:$B$215,2,FALSE)</f>
        <v>4.42</v>
      </c>
      <c r="F1564" s="13">
        <f t="shared" si="72"/>
        <v>6.0127149321266966</v>
      </c>
      <c r="G1564" s="13">
        <f t="shared" si="74"/>
        <v>6.4939366515837103</v>
      </c>
      <c r="H1564" s="21">
        <v>43377</v>
      </c>
      <c r="I1564" s="22">
        <v>13</v>
      </c>
      <c r="J1564" s="13">
        <f t="shared" si="73"/>
        <v>6.0127149321266966</v>
      </c>
      <c r="K1564" s="13">
        <f t="shared" si="73"/>
        <v>6.4939366515837103</v>
      </c>
    </row>
    <row r="1565" spans="1:14">
      <c r="A1565" s="21">
        <v>43377</v>
      </c>
      <c r="B1565" s="22">
        <v>14</v>
      </c>
      <c r="C1565" s="34">
        <v>26.979800000000001</v>
      </c>
      <c r="D1565" s="41">
        <v>31.4711</v>
      </c>
      <c r="E1565" s="34">
        <f>VLOOKUP(A1565,[1]GAS!$A$2:$B$215,2,FALSE)</f>
        <v>4.42</v>
      </c>
      <c r="F1565" s="13">
        <f t="shared" si="72"/>
        <v>6.1040271493212677</v>
      </c>
      <c r="G1565" s="13">
        <f t="shared" si="74"/>
        <v>7.1201583710407244</v>
      </c>
      <c r="H1565" s="21">
        <v>43377</v>
      </c>
      <c r="I1565" s="22">
        <v>14</v>
      </c>
      <c r="J1565" s="13">
        <f t="shared" si="73"/>
        <v>6.1040271493212677</v>
      </c>
      <c r="K1565" s="13">
        <f t="shared" si="73"/>
        <v>7.1201583710407244</v>
      </c>
    </row>
    <row r="1566" spans="1:14">
      <c r="A1566" s="21">
        <v>43377</v>
      </c>
      <c r="B1566" s="22">
        <v>15</v>
      </c>
      <c r="C1566" s="34">
        <v>26.331199999999999</v>
      </c>
      <c r="D1566" s="41">
        <v>31.825700000000001</v>
      </c>
      <c r="E1566" s="34">
        <f>VLOOKUP(A1566,[1]GAS!$A$2:$B$215,2,FALSE)</f>
        <v>4.42</v>
      </c>
      <c r="F1566" s="13">
        <f t="shared" si="72"/>
        <v>5.9572850678733031</v>
      </c>
      <c r="G1566" s="13">
        <f t="shared" si="74"/>
        <v>7.2003846153846158</v>
      </c>
      <c r="H1566" s="21">
        <v>43377</v>
      </c>
      <c r="I1566" s="22">
        <v>15</v>
      </c>
      <c r="J1566" s="13">
        <f t="shared" si="73"/>
        <v>5.9572850678733031</v>
      </c>
      <c r="K1566" s="13">
        <f t="shared" si="73"/>
        <v>7.2003846153846158</v>
      </c>
    </row>
    <row r="1567" spans="1:14">
      <c r="A1567" s="21">
        <v>43377</v>
      </c>
      <c r="B1567" s="22">
        <v>16</v>
      </c>
      <c r="C1567" s="34">
        <v>28.213100000000001</v>
      </c>
      <c r="D1567" s="41">
        <v>27.498999999999999</v>
      </c>
      <c r="E1567" s="34">
        <f>VLOOKUP(A1567,[1]GAS!$A$2:$B$215,2,FALSE)</f>
        <v>4.42</v>
      </c>
      <c r="F1567" s="13">
        <f t="shared" si="72"/>
        <v>6.3830542986425343</v>
      </c>
      <c r="G1567" s="13">
        <f t="shared" si="74"/>
        <v>6.2214932126696834</v>
      </c>
      <c r="H1567" s="21">
        <v>43377</v>
      </c>
      <c r="I1567" s="22">
        <v>16</v>
      </c>
      <c r="J1567" s="13">
        <f t="shared" si="73"/>
        <v>6.3830542986425343</v>
      </c>
      <c r="K1567" s="13">
        <f t="shared" si="73"/>
        <v>6.2214932126696834</v>
      </c>
    </row>
    <row r="1568" spans="1:14">
      <c r="A1568" s="21">
        <v>43377</v>
      </c>
      <c r="B1568" s="22">
        <v>17</v>
      </c>
      <c r="C1568" s="34">
        <v>32.855600000000003</v>
      </c>
      <c r="D1568" s="41">
        <v>36.108800000000002</v>
      </c>
      <c r="E1568" s="34">
        <f>VLOOKUP(A1568,[1]GAS!$A$2:$B$215,2,FALSE)</f>
        <v>4.42</v>
      </c>
      <c r="F1568" s="13">
        <f t="shared" si="72"/>
        <v>7.4333936651583716</v>
      </c>
      <c r="G1568" s="13">
        <f t="shared" si="74"/>
        <v>8.1694117647058828</v>
      </c>
      <c r="H1568" s="21">
        <v>43377</v>
      </c>
      <c r="I1568" s="22">
        <v>17</v>
      </c>
      <c r="J1568" s="13">
        <f t="shared" si="73"/>
        <v>7.4333936651583716</v>
      </c>
      <c r="K1568" s="13">
        <f t="shared" si="73"/>
        <v>8.1694117647058828</v>
      </c>
    </row>
    <row r="1569" spans="1:14">
      <c r="A1569" s="21">
        <v>43377</v>
      </c>
      <c r="B1569" s="22">
        <v>18</v>
      </c>
      <c r="C1569" s="34">
        <v>53.627000000000002</v>
      </c>
      <c r="D1569" s="41">
        <v>29.420300000000001</v>
      </c>
      <c r="E1569" s="34">
        <f>VLOOKUP(A1569,[1]GAS!$A$2:$B$215,2,FALSE)</f>
        <v>4.42</v>
      </c>
      <c r="F1569" s="13">
        <f t="shared" si="72"/>
        <v>12.132805429864254</v>
      </c>
      <c r="G1569" s="13">
        <f t="shared" si="74"/>
        <v>6.6561764705882354</v>
      </c>
      <c r="H1569" s="21">
        <v>43377</v>
      </c>
      <c r="I1569" s="22">
        <v>18</v>
      </c>
      <c r="J1569" s="13">
        <f t="shared" si="73"/>
        <v>12.132805429864254</v>
      </c>
      <c r="K1569" s="13">
        <f t="shared" si="73"/>
        <v>6.6561764705882354</v>
      </c>
    </row>
    <row r="1570" spans="1:14">
      <c r="A1570" s="21">
        <v>43377</v>
      </c>
      <c r="B1570" s="22">
        <v>19</v>
      </c>
      <c r="C1570" s="34">
        <v>61.633499999999998</v>
      </c>
      <c r="D1570" s="41">
        <v>24.3962</v>
      </c>
      <c r="E1570" s="34">
        <f>VLOOKUP(A1570,[1]GAS!$A$2:$B$215,2,FALSE)</f>
        <v>4.42</v>
      </c>
      <c r="F1570" s="13">
        <f t="shared" si="72"/>
        <v>13.944230769230769</v>
      </c>
      <c r="G1570" s="13">
        <f t="shared" si="74"/>
        <v>5.5195022624434387</v>
      </c>
      <c r="H1570" s="21">
        <v>43377</v>
      </c>
      <c r="I1570" s="22">
        <v>19</v>
      </c>
      <c r="J1570" s="13">
        <f t="shared" si="73"/>
        <v>13.944230769230769</v>
      </c>
      <c r="K1570" s="13">
        <f t="shared" si="73"/>
        <v>5.5195022624434387</v>
      </c>
    </row>
    <row r="1571" spans="1:14">
      <c r="A1571" s="21">
        <v>43377</v>
      </c>
      <c r="B1571" s="22">
        <v>20</v>
      </c>
      <c r="C1571" s="34">
        <v>68.671400000000006</v>
      </c>
      <c r="D1571" s="41">
        <v>29.2818</v>
      </c>
      <c r="E1571" s="34">
        <f>VLOOKUP(A1571,[1]GAS!$A$2:$B$215,2,FALSE)</f>
        <v>4.42</v>
      </c>
      <c r="F1571" s="13">
        <f t="shared" si="72"/>
        <v>15.536515837104075</v>
      </c>
      <c r="G1571" s="13">
        <f t="shared" si="74"/>
        <v>6.6248416289592766</v>
      </c>
      <c r="H1571" s="21">
        <v>43377</v>
      </c>
      <c r="I1571" s="22">
        <v>20</v>
      </c>
      <c r="J1571" s="13">
        <f t="shared" si="73"/>
        <v>15.536515837104075</v>
      </c>
      <c r="K1571" s="13">
        <f t="shared" si="73"/>
        <v>6.6248416289592766</v>
      </c>
    </row>
    <row r="1572" spans="1:14">
      <c r="A1572" s="21">
        <v>43377</v>
      </c>
      <c r="B1572" s="22">
        <v>21</v>
      </c>
      <c r="C1572" s="34">
        <v>59.119500000000002</v>
      </c>
      <c r="D1572" s="41">
        <v>33.670299999999997</v>
      </c>
      <c r="E1572" s="34">
        <f>VLOOKUP(A1572,[1]GAS!$A$2:$B$215,2,FALSE)</f>
        <v>4.42</v>
      </c>
      <c r="F1572" s="13">
        <f t="shared" si="72"/>
        <v>13.375452488687783</v>
      </c>
      <c r="G1572" s="13">
        <f t="shared" si="74"/>
        <v>7.6177149321266961</v>
      </c>
      <c r="H1572" s="21">
        <v>43377</v>
      </c>
      <c r="I1572" s="22">
        <v>21</v>
      </c>
      <c r="J1572" s="13">
        <f t="shared" si="73"/>
        <v>13.375452488687783</v>
      </c>
      <c r="K1572" s="13">
        <f t="shared" si="73"/>
        <v>7.6177149321266961</v>
      </c>
    </row>
    <row r="1573" spans="1:14">
      <c r="A1573" s="21">
        <v>43378</v>
      </c>
      <c r="B1573" s="22">
        <v>12</v>
      </c>
      <c r="C1573" s="34">
        <v>28.145</v>
      </c>
      <c r="D1573" s="41">
        <v>20.053799999999999</v>
      </c>
      <c r="E1573" s="34">
        <f>VLOOKUP(A1573,[1]GAS!$A$2:$B$215,2,FALSE)</f>
        <v>3.29</v>
      </c>
      <c r="F1573" s="13">
        <f t="shared" si="72"/>
        <v>8.5547112462006076</v>
      </c>
      <c r="G1573" s="13">
        <f t="shared" si="74"/>
        <v>6.0953799392097263</v>
      </c>
      <c r="H1573" s="21">
        <v>43378</v>
      </c>
      <c r="I1573" s="22">
        <v>12</v>
      </c>
      <c r="J1573" s="13">
        <f t="shared" si="73"/>
        <v>8.5547112462006076</v>
      </c>
      <c r="K1573" s="13">
        <f t="shared" si="73"/>
        <v>6.0953799392097263</v>
      </c>
      <c r="L1573" s="20">
        <f>MAX(AVERAGE(C1575:C1578),AVERAGE(C1576:C1579),AVERAGE(C1577:C1580),AVERAGE(C1578:C1581),AVERAGE(C1579:C1582))</f>
        <v>54.905699999999996</v>
      </c>
      <c r="M1573" s="20"/>
      <c r="N1573" s="20">
        <f>MAX(AVERAGE(D1575:D1578),AVERAGE(D1576:D1579),AVERAGE(D1577:D1580),AVERAGE(D1578:D1581),AVERAGE(D1579:D1582))</f>
        <v>34.341350000000006</v>
      </c>
    </row>
    <row r="1574" spans="1:14">
      <c r="A1574" s="21">
        <v>43378</v>
      </c>
      <c r="B1574" s="22">
        <v>13</v>
      </c>
      <c r="C1574" s="34">
        <v>28.016500000000001</v>
      </c>
      <c r="D1574" s="41">
        <v>22.5488</v>
      </c>
      <c r="E1574" s="34">
        <f>VLOOKUP(A1574,[1]GAS!$A$2:$B$215,2,FALSE)</f>
        <v>3.29</v>
      </c>
      <c r="F1574" s="13">
        <f t="shared" si="72"/>
        <v>8.5156534954407288</v>
      </c>
      <c r="G1574" s="13">
        <f t="shared" si="74"/>
        <v>6.8537386018237081</v>
      </c>
      <c r="H1574" s="21">
        <v>43378</v>
      </c>
      <c r="I1574" s="22">
        <v>13</v>
      </c>
      <c r="J1574" s="13">
        <f t="shared" si="73"/>
        <v>8.5156534954407288</v>
      </c>
      <c r="K1574" s="13">
        <f t="shared" si="73"/>
        <v>6.8537386018237081</v>
      </c>
    </row>
    <row r="1575" spans="1:14">
      <c r="A1575" s="21">
        <v>43378</v>
      </c>
      <c r="B1575" s="22">
        <v>14</v>
      </c>
      <c r="C1575" s="34">
        <v>28.7119</v>
      </c>
      <c r="D1575" s="41">
        <v>25.843</v>
      </c>
      <c r="E1575" s="34">
        <f>VLOOKUP(A1575,[1]GAS!$A$2:$B$215,2,FALSE)</f>
        <v>3.29</v>
      </c>
      <c r="F1575" s="13">
        <f t="shared" si="72"/>
        <v>8.7270212765957442</v>
      </c>
      <c r="G1575" s="13">
        <f t="shared" si="74"/>
        <v>7.8550151975683891</v>
      </c>
      <c r="H1575" s="21">
        <v>43378</v>
      </c>
      <c r="I1575" s="22">
        <v>14</v>
      </c>
      <c r="J1575" s="13">
        <f t="shared" si="73"/>
        <v>8.7270212765957442</v>
      </c>
      <c r="K1575" s="13">
        <f t="shared" si="73"/>
        <v>7.8550151975683891</v>
      </c>
    </row>
    <row r="1576" spans="1:14">
      <c r="A1576" s="21">
        <v>43378</v>
      </c>
      <c r="B1576" s="22">
        <v>15</v>
      </c>
      <c r="C1576" s="34">
        <v>31.435600000000001</v>
      </c>
      <c r="D1576" s="41">
        <v>23.364899999999999</v>
      </c>
      <c r="E1576" s="34">
        <f>VLOOKUP(A1576,[1]GAS!$A$2:$B$215,2,FALSE)</f>
        <v>3.29</v>
      </c>
      <c r="F1576" s="13">
        <f t="shared" si="72"/>
        <v>9.5548936170212766</v>
      </c>
      <c r="G1576" s="13">
        <f t="shared" si="74"/>
        <v>7.1017933130699085</v>
      </c>
      <c r="H1576" s="21">
        <v>43378</v>
      </c>
      <c r="I1576" s="22">
        <v>15</v>
      </c>
      <c r="J1576" s="13">
        <f t="shared" si="73"/>
        <v>9.5548936170212766</v>
      </c>
      <c r="K1576" s="13">
        <f t="shared" si="73"/>
        <v>7.1017933130699085</v>
      </c>
    </row>
    <row r="1577" spans="1:14">
      <c r="A1577" s="21">
        <v>43378</v>
      </c>
      <c r="B1577" s="22">
        <v>16</v>
      </c>
      <c r="C1577" s="34">
        <v>30.868600000000001</v>
      </c>
      <c r="D1577" s="41">
        <v>18.058199999999999</v>
      </c>
      <c r="E1577" s="34">
        <f>VLOOKUP(A1577,[1]GAS!$A$2:$B$215,2,FALSE)</f>
        <v>3.29</v>
      </c>
      <c r="F1577" s="13">
        <f t="shared" si="72"/>
        <v>9.382553191489361</v>
      </c>
      <c r="G1577" s="13">
        <f t="shared" si="74"/>
        <v>5.4888145896656528</v>
      </c>
      <c r="H1577" s="21">
        <v>43378</v>
      </c>
      <c r="I1577" s="22">
        <v>16</v>
      </c>
      <c r="J1577" s="13">
        <f t="shared" si="73"/>
        <v>9.382553191489361</v>
      </c>
      <c r="K1577" s="13">
        <f t="shared" si="73"/>
        <v>5.4888145896656528</v>
      </c>
    </row>
    <row r="1578" spans="1:14">
      <c r="A1578" s="21">
        <v>43378</v>
      </c>
      <c r="B1578" s="22">
        <v>17</v>
      </c>
      <c r="C1578" s="34">
        <v>33.1539</v>
      </c>
      <c r="D1578" s="41">
        <v>24.669799999999999</v>
      </c>
      <c r="E1578" s="34">
        <f>VLOOKUP(A1578,[1]GAS!$A$2:$B$215,2,FALSE)</f>
        <v>3.29</v>
      </c>
      <c r="F1578" s="13">
        <f t="shared" si="72"/>
        <v>10.077173252279636</v>
      </c>
      <c r="G1578" s="13">
        <f t="shared" si="74"/>
        <v>7.4984194528875374</v>
      </c>
      <c r="H1578" s="21">
        <v>43378</v>
      </c>
      <c r="I1578" s="22">
        <v>17</v>
      </c>
      <c r="J1578" s="13">
        <f t="shared" si="73"/>
        <v>10.077173252279636</v>
      </c>
      <c r="K1578" s="13">
        <f t="shared" si="73"/>
        <v>7.4984194528875374</v>
      </c>
    </row>
    <row r="1579" spans="1:14">
      <c r="A1579" s="21">
        <v>43378</v>
      </c>
      <c r="B1579" s="22">
        <v>18</v>
      </c>
      <c r="C1579" s="34">
        <v>48.761000000000003</v>
      </c>
      <c r="D1579" s="41">
        <v>50.634</v>
      </c>
      <c r="E1579" s="34">
        <f>VLOOKUP(A1579,[1]GAS!$A$2:$B$215,2,FALSE)</f>
        <v>3.29</v>
      </c>
      <c r="F1579" s="13">
        <f t="shared" si="72"/>
        <v>14.8209726443769</v>
      </c>
      <c r="G1579" s="13">
        <f t="shared" si="74"/>
        <v>15.390273556231003</v>
      </c>
      <c r="H1579" s="21">
        <v>43378</v>
      </c>
      <c r="I1579" s="22">
        <v>18</v>
      </c>
      <c r="J1579" s="13">
        <f t="shared" si="73"/>
        <v>14.8209726443769</v>
      </c>
      <c r="K1579" s="13">
        <f t="shared" si="73"/>
        <v>15.390273556231003</v>
      </c>
    </row>
    <row r="1580" spans="1:14">
      <c r="A1580" s="21">
        <v>43378</v>
      </c>
      <c r="B1580" s="22">
        <v>19</v>
      </c>
      <c r="C1580" s="34">
        <v>60.718299999999999</v>
      </c>
      <c r="D1580" s="41">
        <v>30.8687</v>
      </c>
      <c r="E1580" s="34">
        <f>VLOOKUP(A1580,[1]GAS!$A$2:$B$215,2,FALSE)</f>
        <v>3.29</v>
      </c>
      <c r="F1580" s="13">
        <f t="shared" si="72"/>
        <v>18.455410334346503</v>
      </c>
      <c r="G1580" s="13">
        <f t="shared" si="74"/>
        <v>9.38258358662614</v>
      </c>
      <c r="H1580" s="21">
        <v>43378</v>
      </c>
      <c r="I1580" s="22">
        <v>19</v>
      </c>
      <c r="J1580" s="13">
        <f t="shared" si="73"/>
        <v>18.455410334346503</v>
      </c>
      <c r="K1580" s="13">
        <f t="shared" si="73"/>
        <v>9.38258358662614</v>
      </c>
    </row>
    <row r="1581" spans="1:14">
      <c r="A1581" s="21">
        <v>43378</v>
      </c>
      <c r="B1581" s="22">
        <v>20</v>
      </c>
      <c r="C1581" s="34">
        <v>59.034100000000002</v>
      </c>
      <c r="D1581" s="41">
        <v>27.847300000000001</v>
      </c>
      <c r="E1581" s="34">
        <f>VLOOKUP(A1581,[1]GAS!$A$2:$B$215,2,FALSE)</f>
        <v>3.29</v>
      </c>
      <c r="F1581" s="13">
        <f t="shared" si="72"/>
        <v>17.943495440729485</v>
      </c>
      <c r="G1581" s="13">
        <f t="shared" si="74"/>
        <v>8.464224924012159</v>
      </c>
      <c r="H1581" s="21">
        <v>43378</v>
      </c>
      <c r="I1581" s="22">
        <v>20</v>
      </c>
      <c r="J1581" s="13">
        <f t="shared" si="73"/>
        <v>17.943495440729485</v>
      </c>
      <c r="K1581" s="13">
        <f t="shared" si="73"/>
        <v>8.464224924012159</v>
      </c>
    </row>
    <row r="1582" spans="1:14">
      <c r="A1582" s="21">
        <v>43378</v>
      </c>
      <c r="B1582" s="22">
        <v>21</v>
      </c>
      <c r="C1582" s="34">
        <v>51.109400000000001</v>
      </c>
      <c r="D1582" s="41">
        <v>28.0154</v>
      </c>
      <c r="E1582" s="34">
        <f>VLOOKUP(A1582,[1]GAS!$A$2:$B$215,2,FALSE)</f>
        <v>3.29</v>
      </c>
      <c r="F1582" s="13">
        <f t="shared" si="72"/>
        <v>15.534772036474164</v>
      </c>
      <c r="G1582" s="13">
        <f t="shared" si="74"/>
        <v>8.5153191489361699</v>
      </c>
      <c r="H1582" s="21">
        <v>43378</v>
      </c>
      <c r="I1582" s="22">
        <v>21</v>
      </c>
      <c r="J1582" s="13">
        <f t="shared" si="73"/>
        <v>15.534772036474164</v>
      </c>
      <c r="K1582" s="13">
        <f t="shared" si="73"/>
        <v>8.5153191489361699</v>
      </c>
    </row>
    <row r="1583" spans="1:14">
      <c r="A1583" s="21">
        <v>43379</v>
      </c>
      <c r="B1583" s="22">
        <v>12</v>
      </c>
      <c r="C1583" s="34">
        <v>10.4414</v>
      </c>
      <c r="D1583" s="41">
        <v>1.7701</v>
      </c>
      <c r="E1583" s="34">
        <f>VLOOKUP(A1583,[1]GAS!$A$2:$B$215,2,FALSE)</f>
        <v>2.7650000000000001</v>
      </c>
      <c r="F1583" s="13">
        <f t="shared" si="72"/>
        <v>3.7762748643761301</v>
      </c>
      <c r="G1583" s="13">
        <f t="shared" si="74"/>
        <v>0.6401808318264014</v>
      </c>
      <c r="H1583" s="21">
        <v>43379</v>
      </c>
      <c r="I1583" s="22">
        <v>12</v>
      </c>
      <c r="J1583" s="13">
        <f t="shared" si="73"/>
        <v>3.7762748643761301</v>
      </c>
      <c r="K1583" s="13">
        <f t="shared" si="73"/>
        <v>0.6401808318264014</v>
      </c>
      <c r="L1583" s="20">
        <f>MAX(AVERAGE(C1585:C1588),AVERAGE(C1586:C1589),AVERAGE(C1587:C1590),AVERAGE(C1588:C1591),AVERAGE(C1589:C1592))</f>
        <v>44.027200000000001</v>
      </c>
      <c r="M1583" s="20"/>
      <c r="N1583" s="20">
        <f>MAX(AVERAGE(D1585:D1588),AVERAGE(D1586:D1589),AVERAGE(D1587:D1590),AVERAGE(D1588:D1591),AVERAGE(D1589:D1592))</f>
        <v>27.068999999999999</v>
      </c>
    </row>
    <row r="1584" spans="1:14">
      <c r="A1584" s="21">
        <v>43379</v>
      </c>
      <c r="B1584" s="22">
        <v>13</v>
      </c>
      <c r="C1584" s="34">
        <v>9.8640000000000008</v>
      </c>
      <c r="D1584" s="41">
        <v>6.0182000000000002</v>
      </c>
      <c r="E1584" s="34">
        <f>VLOOKUP(A1584,[1]GAS!$A$2:$B$215,2,FALSE)</f>
        <v>2.7650000000000001</v>
      </c>
      <c r="F1584" s="13">
        <f t="shared" si="72"/>
        <v>3.5674502712477398</v>
      </c>
      <c r="G1584" s="13">
        <f t="shared" si="74"/>
        <v>2.1765641952983725</v>
      </c>
      <c r="H1584" s="21">
        <v>43379</v>
      </c>
      <c r="I1584" s="22">
        <v>13</v>
      </c>
      <c r="J1584" s="13">
        <f t="shared" si="73"/>
        <v>3.5674502712477398</v>
      </c>
      <c r="K1584" s="13">
        <f t="shared" si="73"/>
        <v>2.1765641952983725</v>
      </c>
    </row>
    <row r="1585" spans="1:14">
      <c r="A1585" s="21">
        <v>43379</v>
      </c>
      <c r="B1585" s="22">
        <v>14</v>
      </c>
      <c r="C1585" s="34">
        <v>12.6953</v>
      </c>
      <c r="D1585" s="41">
        <v>-6.7473999999999998</v>
      </c>
      <c r="E1585" s="34">
        <f>VLOOKUP(A1585,[1]GAS!$A$2:$B$215,2,FALSE)</f>
        <v>2.7650000000000001</v>
      </c>
      <c r="F1585" s="13">
        <f t="shared" si="72"/>
        <v>4.5914285714285707</v>
      </c>
      <c r="G1585" s="13">
        <f t="shared" si="74"/>
        <v>-2.440289330922242</v>
      </c>
      <c r="H1585" s="21">
        <v>43379</v>
      </c>
      <c r="I1585" s="22">
        <v>14</v>
      </c>
      <c r="J1585" s="13">
        <f t="shared" si="73"/>
        <v>4.5914285714285707</v>
      </c>
      <c r="K1585" s="13">
        <f t="shared" si="73"/>
        <v>-2.440289330922242</v>
      </c>
    </row>
    <row r="1586" spans="1:14">
      <c r="A1586" s="21">
        <v>43379</v>
      </c>
      <c r="B1586" s="22">
        <v>15</v>
      </c>
      <c r="C1586" s="34">
        <v>12.4048</v>
      </c>
      <c r="D1586" s="41">
        <v>4.3262</v>
      </c>
      <c r="E1586" s="34">
        <f>VLOOKUP(A1586,[1]GAS!$A$2:$B$215,2,FALSE)</f>
        <v>2.7650000000000001</v>
      </c>
      <c r="F1586" s="13">
        <f t="shared" si="72"/>
        <v>4.4863652802893306</v>
      </c>
      <c r="G1586" s="13">
        <f t="shared" si="74"/>
        <v>1.5646292947558771</v>
      </c>
      <c r="H1586" s="21">
        <v>43379</v>
      </c>
      <c r="I1586" s="22">
        <v>15</v>
      </c>
      <c r="J1586" s="13">
        <f t="shared" si="73"/>
        <v>4.4863652802893306</v>
      </c>
      <c r="K1586" s="13">
        <f t="shared" si="73"/>
        <v>1.5646292947558771</v>
      </c>
    </row>
    <row r="1587" spans="1:14">
      <c r="A1587" s="21">
        <v>43379</v>
      </c>
      <c r="B1587" s="22">
        <v>16</v>
      </c>
      <c r="C1587" s="34">
        <v>14.8102</v>
      </c>
      <c r="D1587" s="41">
        <v>11.229799999999999</v>
      </c>
      <c r="E1587" s="34">
        <f>VLOOKUP(A1587,[1]GAS!$A$2:$B$215,2,FALSE)</f>
        <v>2.7650000000000001</v>
      </c>
      <c r="F1587" s="13">
        <f t="shared" si="72"/>
        <v>5.3563110307414101</v>
      </c>
      <c r="G1587" s="13">
        <f t="shared" si="74"/>
        <v>4.0614104882459312</v>
      </c>
      <c r="H1587" s="21">
        <v>43379</v>
      </c>
      <c r="I1587" s="22">
        <v>16</v>
      </c>
      <c r="J1587" s="13">
        <f t="shared" si="73"/>
        <v>5.3563110307414101</v>
      </c>
      <c r="K1587" s="13">
        <f t="shared" si="73"/>
        <v>4.0614104882459312</v>
      </c>
    </row>
    <row r="1588" spans="1:14">
      <c r="A1588" s="21">
        <v>43379</v>
      </c>
      <c r="B1588" s="22">
        <v>17</v>
      </c>
      <c r="C1588" s="34">
        <v>21.0032</v>
      </c>
      <c r="D1588" s="41">
        <v>0.76119999999999999</v>
      </c>
      <c r="E1588" s="34">
        <f>VLOOKUP(A1588,[1]GAS!$A$2:$B$215,2,FALSE)</f>
        <v>2.7650000000000001</v>
      </c>
      <c r="F1588" s="13">
        <f t="shared" si="72"/>
        <v>7.5960940325497281</v>
      </c>
      <c r="G1588" s="13">
        <f t="shared" si="74"/>
        <v>0.27529837251356237</v>
      </c>
      <c r="H1588" s="21">
        <v>43379</v>
      </c>
      <c r="I1588" s="22">
        <v>17</v>
      </c>
      <c r="J1588" s="13">
        <f t="shared" si="73"/>
        <v>7.5960940325497281</v>
      </c>
      <c r="K1588" s="13">
        <f t="shared" si="73"/>
        <v>0.27529837251356237</v>
      </c>
    </row>
    <row r="1589" spans="1:14">
      <c r="A1589" s="21">
        <v>43379</v>
      </c>
      <c r="B1589" s="22">
        <v>18</v>
      </c>
      <c r="C1589" s="34">
        <v>35.359000000000002</v>
      </c>
      <c r="D1589" s="41">
        <v>23.482900000000001</v>
      </c>
      <c r="E1589" s="34">
        <f>VLOOKUP(A1589,[1]GAS!$A$2:$B$215,2,FALSE)</f>
        <v>2.7650000000000001</v>
      </c>
      <c r="F1589" s="13">
        <f t="shared" si="72"/>
        <v>12.788065099457505</v>
      </c>
      <c r="G1589" s="13">
        <f t="shared" si="74"/>
        <v>8.4929113924050625</v>
      </c>
      <c r="H1589" s="21">
        <v>43379</v>
      </c>
      <c r="I1589" s="22">
        <v>18</v>
      </c>
      <c r="J1589" s="13">
        <f t="shared" si="73"/>
        <v>12.788065099457505</v>
      </c>
      <c r="K1589" s="13">
        <f t="shared" si="73"/>
        <v>8.4929113924050625</v>
      </c>
    </row>
    <row r="1590" spans="1:14">
      <c r="A1590" s="21">
        <v>43379</v>
      </c>
      <c r="B1590" s="22">
        <v>19</v>
      </c>
      <c r="C1590" s="34">
        <v>49.158200000000001</v>
      </c>
      <c r="D1590" s="41">
        <v>24.834800000000001</v>
      </c>
      <c r="E1590" s="34">
        <f>VLOOKUP(A1590,[1]GAS!$A$2:$B$215,2,FALSE)</f>
        <v>2.7650000000000001</v>
      </c>
      <c r="F1590" s="13">
        <f t="shared" si="72"/>
        <v>17.778734177215188</v>
      </c>
      <c r="G1590" s="13">
        <f t="shared" si="74"/>
        <v>8.9818444846292955</v>
      </c>
      <c r="H1590" s="21">
        <v>43379</v>
      </c>
      <c r="I1590" s="22">
        <v>19</v>
      </c>
      <c r="J1590" s="13">
        <f t="shared" si="73"/>
        <v>17.778734177215188</v>
      </c>
      <c r="K1590" s="13">
        <f t="shared" si="73"/>
        <v>8.9818444846292955</v>
      </c>
    </row>
    <row r="1591" spans="1:14">
      <c r="A1591" s="21">
        <v>43379</v>
      </c>
      <c r="B1591" s="22">
        <v>20</v>
      </c>
      <c r="C1591" s="34">
        <v>50.064500000000002</v>
      </c>
      <c r="D1591" s="41">
        <v>27.404699999999998</v>
      </c>
      <c r="E1591" s="34">
        <f>VLOOKUP(A1591,[1]GAS!$A$2:$B$215,2,FALSE)</f>
        <v>2.7650000000000001</v>
      </c>
      <c r="F1591" s="13">
        <f t="shared" si="72"/>
        <v>18.106509945750453</v>
      </c>
      <c r="G1591" s="13">
        <f t="shared" si="74"/>
        <v>9.9112839059674496</v>
      </c>
      <c r="H1591" s="21">
        <v>43379</v>
      </c>
      <c r="I1591" s="22">
        <v>20</v>
      </c>
      <c r="J1591" s="13">
        <f t="shared" si="73"/>
        <v>18.106509945750453</v>
      </c>
      <c r="K1591" s="13">
        <f t="shared" si="73"/>
        <v>9.9112839059674496</v>
      </c>
    </row>
    <row r="1592" spans="1:14">
      <c r="A1592" s="21">
        <v>43379</v>
      </c>
      <c r="B1592" s="22">
        <v>21</v>
      </c>
      <c r="C1592" s="34">
        <v>41.527099999999997</v>
      </c>
      <c r="D1592" s="41">
        <v>32.553600000000003</v>
      </c>
      <c r="E1592" s="34">
        <f>VLOOKUP(A1592,[1]GAS!$A$2:$B$215,2,FALSE)</f>
        <v>2.7650000000000001</v>
      </c>
      <c r="F1592" s="13">
        <f t="shared" si="72"/>
        <v>15.01884267631103</v>
      </c>
      <c r="G1592" s="13">
        <f t="shared" si="74"/>
        <v>11.773453887884267</v>
      </c>
      <c r="H1592" s="21">
        <v>43379</v>
      </c>
      <c r="I1592" s="22">
        <v>21</v>
      </c>
      <c r="J1592" s="13">
        <f t="shared" si="73"/>
        <v>15.01884267631103</v>
      </c>
      <c r="K1592" s="13">
        <f t="shared" si="73"/>
        <v>11.773453887884267</v>
      </c>
    </row>
    <row r="1593" spans="1:14">
      <c r="A1593" s="21">
        <v>43380</v>
      </c>
      <c r="B1593" s="22">
        <v>12</v>
      </c>
      <c r="C1593" s="34">
        <v>13.544600000000001</v>
      </c>
      <c r="D1593" s="41">
        <v>11.746499999999999</v>
      </c>
      <c r="E1593" s="34">
        <f>VLOOKUP(A1593,[1]GAS!$A$2:$B$215,2,FALSE)</f>
        <v>2.7650000000000001</v>
      </c>
      <c r="F1593" s="13">
        <f t="shared" si="72"/>
        <v>4.8985895117540688</v>
      </c>
      <c r="G1593" s="13">
        <f t="shared" si="74"/>
        <v>4.2482820976491862</v>
      </c>
      <c r="H1593" s="21">
        <v>43380</v>
      </c>
      <c r="I1593" s="22">
        <v>12</v>
      </c>
      <c r="J1593" s="13">
        <f t="shared" si="73"/>
        <v>4.8985895117540688</v>
      </c>
      <c r="K1593" s="13">
        <f t="shared" si="73"/>
        <v>4.2482820976491862</v>
      </c>
      <c r="L1593" s="20">
        <f>MAX(AVERAGE(C1595:C1598),AVERAGE(C1596:C1599),AVERAGE(C1597:C1600),AVERAGE(C1598:C1601),AVERAGE(C1599:C1602))</f>
        <v>47.544274999999999</v>
      </c>
      <c r="M1593" s="20"/>
      <c r="N1593" s="20">
        <f>MAX(AVERAGE(D1595:D1598),AVERAGE(D1596:D1599),AVERAGE(D1597:D1600),AVERAGE(D1598:D1601),AVERAGE(D1599:D1602))</f>
        <v>25.185475</v>
      </c>
    </row>
    <row r="1594" spans="1:14">
      <c r="A1594" s="21">
        <v>43380</v>
      </c>
      <c r="B1594" s="22">
        <v>13</v>
      </c>
      <c r="C1594" s="34">
        <v>13.1287</v>
      </c>
      <c r="D1594" s="41">
        <v>16.2897</v>
      </c>
      <c r="E1594" s="34">
        <f>VLOOKUP(A1594,[1]GAS!$A$2:$B$215,2,FALSE)</f>
        <v>2.7650000000000001</v>
      </c>
      <c r="F1594" s="13">
        <f t="shared" si="72"/>
        <v>4.7481735985533451</v>
      </c>
      <c r="G1594" s="13">
        <f t="shared" si="74"/>
        <v>5.8913924050632911</v>
      </c>
      <c r="H1594" s="21">
        <v>43380</v>
      </c>
      <c r="I1594" s="22">
        <v>13</v>
      </c>
      <c r="J1594" s="13">
        <f t="shared" si="73"/>
        <v>4.7481735985533451</v>
      </c>
      <c r="K1594" s="13">
        <f t="shared" si="73"/>
        <v>5.8913924050632911</v>
      </c>
    </row>
    <row r="1595" spans="1:14">
      <c r="A1595" s="21">
        <v>43380</v>
      </c>
      <c r="B1595" s="22">
        <v>14</v>
      </c>
      <c r="C1595" s="34">
        <v>15.157400000000001</v>
      </c>
      <c r="D1595" s="41">
        <v>20.1251</v>
      </c>
      <c r="E1595" s="34">
        <f>VLOOKUP(A1595,[1]GAS!$A$2:$B$215,2,FALSE)</f>
        <v>2.7650000000000001</v>
      </c>
      <c r="F1595" s="13">
        <f t="shared" si="72"/>
        <v>5.481880650994575</v>
      </c>
      <c r="G1595" s="13">
        <f t="shared" si="74"/>
        <v>7.2785171790235079</v>
      </c>
      <c r="H1595" s="21">
        <v>43380</v>
      </c>
      <c r="I1595" s="22">
        <v>14</v>
      </c>
      <c r="J1595" s="13">
        <f t="shared" si="73"/>
        <v>5.481880650994575</v>
      </c>
      <c r="K1595" s="13">
        <f t="shared" si="73"/>
        <v>7.2785171790235079</v>
      </c>
    </row>
    <row r="1596" spans="1:14">
      <c r="A1596" s="21">
        <v>43380</v>
      </c>
      <c r="B1596" s="22">
        <v>15</v>
      </c>
      <c r="C1596" s="34">
        <v>17.561299999999999</v>
      </c>
      <c r="D1596" s="41">
        <v>22.4269</v>
      </c>
      <c r="E1596" s="34">
        <f>VLOOKUP(A1596,[1]GAS!$A$2:$B$215,2,FALSE)</f>
        <v>2.7650000000000001</v>
      </c>
      <c r="F1596" s="13">
        <f t="shared" si="72"/>
        <v>6.35128390596745</v>
      </c>
      <c r="G1596" s="13">
        <f t="shared" si="74"/>
        <v>8.1109945750452077</v>
      </c>
      <c r="H1596" s="21">
        <v>43380</v>
      </c>
      <c r="I1596" s="22">
        <v>15</v>
      </c>
      <c r="J1596" s="13">
        <f t="shared" si="73"/>
        <v>6.35128390596745</v>
      </c>
      <c r="K1596" s="13">
        <f t="shared" si="73"/>
        <v>8.1109945750452077</v>
      </c>
    </row>
    <row r="1597" spans="1:14">
      <c r="A1597" s="21">
        <v>43380</v>
      </c>
      <c r="B1597" s="22">
        <v>16</v>
      </c>
      <c r="C1597" s="34">
        <v>21.2149</v>
      </c>
      <c r="D1597" s="41">
        <v>21.154399999999999</v>
      </c>
      <c r="E1597" s="34">
        <f>VLOOKUP(A1597,[1]GAS!$A$2:$B$215,2,FALSE)</f>
        <v>2.7650000000000001</v>
      </c>
      <c r="F1597" s="13">
        <f t="shared" si="72"/>
        <v>7.6726582278481006</v>
      </c>
      <c r="G1597" s="13">
        <f t="shared" si="74"/>
        <v>7.6507775768535256</v>
      </c>
      <c r="H1597" s="21">
        <v>43380</v>
      </c>
      <c r="I1597" s="22">
        <v>16</v>
      </c>
      <c r="J1597" s="13">
        <f t="shared" si="73"/>
        <v>7.6726582278481006</v>
      </c>
      <c r="K1597" s="13">
        <f t="shared" si="73"/>
        <v>7.6507775768535256</v>
      </c>
    </row>
    <row r="1598" spans="1:14">
      <c r="A1598" s="21">
        <v>43380</v>
      </c>
      <c r="B1598" s="22">
        <v>17</v>
      </c>
      <c r="C1598" s="34">
        <v>25.604900000000001</v>
      </c>
      <c r="D1598" s="41">
        <v>21.8368</v>
      </c>
      <c r="E1598" s="34">
        <f>VLOOKUP(A1598,[1]GAS!$A$2:$B$215,2,FALSE)</f>
        <v>2.7650000000000001</v>
      </c>
      <c r="F1598" s="13">
        <f t="shared" si="72"/>
        <v>9.2603616636528034</v>
      </c>
      <c r="G1598" s="13">
        <f t="shared" si="74"/>
        <v>7.8975768535262203</v>
      </c>
      <c r="H1598" s="21">
        <v>43380</v>
      </c>
      <c r="I1598" s="22">
        <v>17</v>
      </c>
      <c r="J1598" s="13">
        <f t="shared" si="73"/>
        <v>9.2603616636528034</v>
      </c>
      <c r="K1598" s="13">
        <f t="shared" si="73"/>
        <v>7.8975768535262203</v>
      </c>
    </row>
    <row r="1599" spans="1:14">
      <c r="A1599" s="21">
        <v>43380</v>
      </c>
      <c r="B1599" s="22">
        <v>18</v>
      </c>
      <c r="C1599" s="34">
        <v>40.388199999999998</v>
      </c>
      <c r="D1599" s="41">
        <v>23.739599999999999</v>
      </c>
      <c r="E1599" s="34">
        <f>VLOOKUP(A1599,[1]GAS!$A$2:$B$215,2,FALSE)</f>
        <v>2.7650000000000001</v>
      </c>
      <c r="F1599" s="13">
        <f t="shared" si="72"/>
        <v>14.606943942133814</v>
      </c>
      <c r="G1599" s="13">
        <f t="shared" si="74"/>
        <v>8.5857504520795658</v>
      </c>
      <c r="H1599" s="21">
        <v>43380</v>
      </c>
      <c r="I1599" s="22">
        <v>18</v>
      </c>
      <c r="J1599" s="13">
        <f t="shared" si="73"/>
        <v>14.606943942133814</v>
      </c>
      <c r="K1599" s="13">
        <f t="shared" si="73"/>
        <v>8.5857504520795658</v>
      </c>
    </row>
    <row r="1600" spans="1:14">
      <c r="A1600" s="21">
        <v>43380</v>
      </c>
      <c r="B1600" s="22">
        <v>19</v>
      </c>
      <c r="C1600" s="34">
        <v>50.759300000000003</v>
      </c>
      <c r="D1600" s="41">
        <v>24.832899999999999</v>
      </c>
      <c r="E1600" s="34">
        <f>VLOOKUP(A1600,[1]GAS!$A$2:$B$215,2,FALSE)</f>
        <v>2.7650000000000001</v>
      </c>
      <c r="F1600" s="13">
        <f t="shared" si="72"/>
        <v>18.357793851717904</v>
      </c>
      <c r="G1600" s="13">
        <f t="shared" si="74"/>
        <v>8.9811573236889686</v>
      </c>
      <c r="H1600" s="21">
        <v>43380</v>
      </c>
      <c r="I1600" s="22">
        <v>19</v>
      </c>
      <c r="J1600" s="13">
        <f t="shared" si="73"/>
        <v>18.357793851717904</v>
      </c>
      <c r="K1600" s="13">
        <f t="shared" si="73"/>
        <v>8.9811573236889686</v>
      </c>
    </row>
    <row r="1601" spans="1:14">
      <c r="A1601" s="21">
        <v>43380</v>
      </c>
      <c r="B1601" s="22">
        <v>20</v>
      </c>
      <c r="C1601" s="34">
        <v>53.407499999999999</v>
      </c>
      <c r="D1601" s="41">
        <v>26.57</v>
      </c>
      <c r="E1601" s="34">
        <f>VLOOKUP(A1601,[1]GAS!$A$2:$B$215,2,FALSE)</f>
        <v>2.7650000000000001</v>
      </c>
      <c r="F1601" s="13">
        <f t="shared" si="72"/>
        <v>19.315551537070522</v>
      </c>
      <c r="G1601" s="13">
        <f t="shared" si="74"/>
        <v>9.6094032549728752</v>
      </c>
      <c r="H1601" s="21">
        <v>43380</v>
      </c>
      <c r="I1601" s="22">
        <v>20</v>
      </c>
      <c r="J1601" s="13">
        <f t="shared" si="73"/>
        <v>19.315551537070522</v>
      </c>
      <c r="K1601" s="13">
        <f t="shared" si="73"/>
        <v>9.6094032549728752</v>
      </c>
    </row>
    <row r="1602" spans="1:14">
      <c r="A1602" s="21">
        <v>43380</v>
      </c>
      <c r="B1602" s="22">
        <v>21</v>
      </c>
      <c r="C1602" s="34">
        <v>45.622100000000003</v>
      </c>
      <c r="D1602" s="41">
        <v>25.599399999999999</v>
      </c>
      <c r="E1602" s="34">
        <f>VLOOKUP(A1602,[1]GAS!$A$2:$B$215,2,FALSE)</f>
        <v>2.7650000000000001</v>
      </c>
      <c r="F1602" s="13">
        <f t="shared" si="72"/>
        <v>16.499855334538879</v>
      </c>
      <c r="G1602" s="13">
        <f t="shared" si="74"/>
        <v>9.2583725135623869</v>
      </c>
      <c r="H1602" s="21">
        <v>43380</v>
      </c>
      <c r="I1602" s="22">
        <v>21</v>
      </c>
      <c r="J1602" s="13">
        <f t="shared" si="73"/>
        <v>16.499855334538879</v>
      </c>
      <c r="K1602" s="13">
        <f t="shared" si="73"/>
        <v>9.2583725135623869</v>
      </c>
    </row>
    <row r="1603" spans="1:14">
      <c r="A1603" s="21">
        <v>43381</v>
      </c>
      <c r="B1603" s="22">
        <v>12</v>
      </c>
      <c r="C1603" s="34">
        <v>21.612100000000002</v>
      </c>
      <c r="D1603" s="41">
        <v>-3.4737</v>
      </c>
      <c r="E1603" s="34">
        <f>VLOOKUP(A1603,[1]GAS!$A$2:$B$215,2,FALSE)</f>
        <v>2.7650000000000001</v>
      </c>
      <c r="F1603" s="13">
        <f t="shared" ref="F1603:F1666" si="75">C1603/E1603</f>
        <v>7.816311030741411</v>
      </c>
      <c r="G1603" s="13">
        <f t="shared" si="74"/>
        <v>-1.2563110307414105</v>
      </c>
      <c r="H1603" s="21">
        <v>43381</v>
      </c>
      <c r="I1603" s="22">
        <v>12</v>
      </c>
      <c r="J1603" s="13">
        <f t="shared" ref="J1603:K1666" si="76">F1603</f>
        <v>7.816311030741411</v>
      </c>
      <c r="K1603" s="13">
        <f t="shared" si="76"/>
        <v>-1.2563110307414105</v>
      </c>
      <c r="L1603" s="20">
        <f>MAX(AVERAGE(C1605:C1608),AVERAGE(C1606:C1609),AVERAGE(C1607:C1610),AVERAGE(C1608:C1611),AVERAGE(C1609:C1612))</f>
        <v>57.269149999999996</v>
      </c>
      <c r="M1603" s="20"/>
      <c r="N1603" s="20">
        <f>MAX(AVERAGE(D1605:D1608),AVERAGE(D1606:D1609),AVERAGE(D1607:D1610),AVERAGE(D1608:D1611),AVERAGE(D1609:D1612))</f>
        <v>36.887425</v>
      </c>
    </row>
    <row r="1604" spans="1:14">
      <c r="A1604" s="21">
        <v>43381</v>
      </c>
      <c r="B1604" s="22">
        <v>13</v>
      </c>
      <c r="C1604" s="34">
        <v>21.357700000000001</v>
      </c>
      <c r="D1604" s="41">
        <v>-0.32250000000000001</v>
      </c>
      <c r="E1604" s="34">
        <f>VLOOKUP(A1604,[1]GAS!$A$2:$B$215,2,FALSE)</f>
        <v>2.7650000000000001</v>
      </c>
      <c r="F1604" s="13">
        <f t="shared" si="75"/>
        <v>7.7243037974683544</v>
      </c>
      <c r="G1604" s="13">
        <f t="shared" ref="G1604:G1667" si="77">D1604/E1604</f>
        <v>-0.1166365280289331</v>
      </c>
      <c r="H1604" s="21">
        <v>43381</v>
      </c>
      <c r="I1604" s="22">
        <v>13</v>
      </c>
      <c r="J1604" s="13">
        <f t="shared" si="76"/>
        <v>7.7243037974683544</v>
      </c>
      <c r="K1604" s="13">
        <f t="shared" si="76"/>
        <v>-0.1166365280289331</v>
      </c>
    </row>
    <row r="1605" spans="1:14">
      <c r="A1605" s="21">
        <v>43381</v>
      </c>
      <c r="B1605" s="22">
        <v>14</v>
      </c>
      <c r="C1605" s="34">
        <v>21.496300000000002</v>
      </c>
      <c r="D1605" s="41">
        <v>8.6205999999999996</v>
      </c>
      <c r="E1605" s="34">
        <f>VLOOKUP(A1605,[1]GAS!$A$2:$B$215,2,FALSE)</f>
        <v>2.7650000000000001</v>
      </c>
      <c r="F1605" s="13">
        <f t="shared" si="75"/>
        <v>7.7744303797468355</v>
      </c>
      <c r="G1605" s="13">
        <f t="shared" si="77"/>
        <v>3.1177576853526219</v>
      </c>
      <c r="H1605" s="21">
        <v>43381</v>
      </c>
      <c r="I1605" s="22">
        <v>14</v>
      </c>
      <c r="J1605" s="13">
        <f t="shared" si="76"/>
        <v>7.7744303797468355</v>
      </c>
      <c r="K1605" s="13">
        <f t="shared" si="76"/>
        <v>3.1177576853526219</v>
      </c>
    </row>
    <row r="1606" spans="1:14">
      <c r="A1606" s="21">
        <v>43381</v>
      </c>
      <c r="B1606" s="22">
        <v>15</v>
      </c>
      <c r="C1606" s="34">
        <v>22.935700000000001</v>
      </c>
      <c r="D1606" s="41">
        <v>8.9010999999999996</v>
      </c>
      <c r="E1606" s="34">
        <f>VLOOKUP(A1606,[1]GAS!$A$2:$B$215,2,FALSE)</f>
        <v>2.7650000000000001</v>
      </c>
      <c r="F1606" s="13">
        <f t="shared" si="75"/>
        <v>8.2950090415913191</v>
      </c>
      <c r="G1606" s="13">
        <f t="shared" si="77"/>
        <v>3.2192043399638335</v>
      </c>
      <c r="H1606" s="21">
        <v>43381</v>
      </c>
      <c r="I1606" s="22">
        <v>15</v>
      </c>
      <c r="J1606" s="13">
        <f t="shared" si="76"/>
        <v>8.2950090415913191</v>
      </c>
      <c r="K1606" s="13">
        <f t="shared" si="76"/>
        <v>3.2192043399638335</v>
      </c>
    </row>
    <row r="1607" spans="1:14">
      <c r="A1607" s="21">
        <v>43381</v>
      </c>
      <c r="B1607" s="22">
        <v>16</v>
      </c>
      <c r="C1607" s="34">
        <v>25.407699999999998</v>
      </c>
      <c r="D1607" s="41">
        <v>2.4582999999999999</v>
      </c>
      <c r="E1607" s="34">
        <f>VLOOKUP(A1607,[1]GAS!$A$2:$B$215,2,FALSE)</f>
        <v>2.7650000000000001</v>
      </c>
      <c r="F1607" s="13">
        <f t="shared" si="75"/>
        <v>9.1890415913200716</v>
      </c>
      <c r="G1607" s="13">
        <f t="shared" si="77"/>
        <v>0.88907775768535258</v>
      </c>
      <c r="H1607" s="21">
        <v>43381</v>
      </c>
      <c r="I1607" s="22">
        <v>16</v>
      </c>
      <c r="J1607" s="13">
        <f t="shared" si="76"/>
        <v>9.1890415913200716</v>
      </c>
      <c r="K1607" s="13">
        <f t="shared" si="76"/>
        <v>0.88907775768535258</v>
      </c>
    </row>
    <row r="1608" spans="1:14">
      <c r="A1608" s="21">
        <v>43381</v>
      </c>
      <c r="B1608" s="22">
        <v>17</v>
      </c>
      <c r="C1608" s="34">
        <v>27.8139</v>
      </c>
      <c r="D1608" s="41">
        <v>14.1282</v>
      </c>
      <c r="E1608" s="34">
        <f>VLOOKUP(A1608,[1]GAS!$A$2:$B$215,2,FALSE)</f>
        <v>2.7650000000000001</v>
      </c>
      <c r="F1608" s="13">
        <f t="shared" si="75"/>
        <v>10.059276672694393</v>
      </c>
      <c r="G1608" s="13">
        <f t="shared" si="77"/>
        <v>5.1096564195298368</v>
      </c>
      <c r="H1608" s="21">
        <v>43381</v>
      </c>
      <c r="I1608" s="22">
        <v>17</v>
      </c>
      <c r="J1608" s="13">
        <f t="shared" si="76"/>
        <v>10.059276672694393</v>
      </c>
      <c r="K1608" s="13">
        <f t="shared" si="76"/>
        <v>5.1096564195298368</v>
      </c>
    </row>
    <row r="1609" spans="1:14">
      <c r="A1609" s="21">
        <v>43381</v>
      </c>
      <c r="B1609" s="22">
        <v>18</v>
      </c>
      <c r="C1609" s="34">
        <v>47.545099999999998</v>
      </c>
      <c r="D1609" s="41">
        <v>39.677199999999999</v>
      </c>
      <c r="E1609" s="34">
        <f>VLOOKUP(A1609,[1]GAS!$A$2:$B$215,2,FALSE)</f>
        <v>2.7650000000000001</v>
      </c>
      <c r="F1609" s="13">
        <f t="shared" si="75"/>
        <v>17.195334538878843</v>
      </c>
      <c r="G1609" s="13">
        <f t="shared" si="77"/>
        <v>14.349801084990958</v>
      </c>
      <c r="H1609" s="21">
        <v>43381</v>
      </c>
      <c r="I1609" s="22">
        <v>18</v>
      </c>
      <c r="J1609" s="13">
        <f t="shared" si="76"/>
        <v>17.195334538878843</v>
      </c>
      <c r="K1609" s="13">
        <f t="shared" si="76"/>
        <v>14.349801084990958</v>
      </c>
    </row>
    <row r="1610" spans="1:14">
      <c r="A1610" s="21">
        <v>43381</v>
      </c>
      <c r="B1610" s="22">
        <v>19</v>
      </c>
      <c r="C1610" s="34">
        <v>68.127799999999993</v>
      </c>
      <c r="D1610" s="41">
        <v>35.5458</v>
      </c>
      <c r="E1610" s="34">
        <f>VLOOKUP(A1610,[1]GAS!$A$2:$B$215,2,FALSE)</f>
        <v>2.7650000000000001</v>
      </c>
      <c r="F1610" s="13">
        <f t="shared" si="75"/>
        <v>24.63934900542495</v>
      </c>
      <c r="G1610" s="13">
        <f t="shared" si="77"/>
        <v>12.855623869801084</v>
      </c>
      <c r="H1610" s="21">
        <v>43381</v>
      </c>
      <c r="I1610" s="22">
        <v>19</v>
      </c>
      <c r="J1610" s="13">
        <f t="shared" si="76"/>
        <v>24.63934900542495</v>
      </c>
      <c r="K1610" s="13">
        <f t="shared" si="76"/>
        <v>12.855623869801084</v>
      </c>
    </row>
    <row r="1611" spans="1:14">
      <c r="A1611" s="21">
        <v>43381</v>
      </c>
      <c r="B1611" s="22">
        <v>20</v>
      </c>
      <c r="C1611" s="34">
        <v>60.676099999999998</v>
      </c>
      <c r="D1611" s="41">
        <v>33.46</v>
      </c>
      <c r="E1611" s="34">
        <f>VLOOKUP(A1611,[1]GAS!$A$2:$B$215,2,FALSE)</f>
        <v>2.7650000000000001</v>
      </c>
      <c r="F1611" s="13">
        <f t="shared" si="75"/>
        <v>21.944339963833634</v>
      </c>
      <c r="G1611" s="13">
        <f t="shared" si="77"/>
        <v>12.101265822784811</v>
      </c>
      <c r="H1611" s="21">
        <v>43381</v>
      </c>
      <c r="I1611" s="22">
        <v>20</v>
      </c>
      <c r="J1611" s="13">
        <f t="shared" si="76"/>
        <v>21.944339963833634</v>
      </c>
      <c r="K1611" s="13">
        <f t="shared" si="76"/>
        <v>12.101265822784811</v>
      </c>
    </row>
    <row r="1612" spans="1:14">
      <c r="A1612" s="21">
        <v>43381</v>
      </c>
      <c r="B1612" s="22">
        <v>21</v>
      </c>
      <c r="C1612" s="34">
        <v>52.727600000000002</v>
      </c>
      <c r="D1612" s="41">
        <v>38.866700000000002</v>
      </c>
      <c r="E1612" s="34">
        <f>VLOOKUP(A1612,[1]GAS!$A$2:$B$215,2,FALSE)</f>
        <v>2.7650000000000001</v>
      </c>
      <c r="F1612" s="13">
        <f t="shared" si="75"/>
        <v>19.069656419529839</v>
      </c>
      <c r="G1612" s="13">
        <f t="shared" si="77"/>
        <v>14.056672694394214</v>
      </c>
      <c r="H1612" s="21">
        <v>43381</v>
      </c>
      <c r="I1612" s="22">
        <v>21</v>
      </c>
      <c r="J1612" s="13">
        <f t="shared" si="76"/>
        <v>19.069656419529839</v>
      </c>
      <c r="K1612" s="13">
        <f t="shared" si="76"/>
        <v>14.056672694394214</v>
      </c>
    </row>
    <row r="1613" spans="1:14">
      <c r="A1613" s="21">
        <v>43382</v>
      </c>
      <c r="B1613" s="22">
        <v>12</v>
      </c>
      <c r="C1613" s="34">
        <v>23.944600000000001</v>
      </c>
      <c r="D1613" s="41">
        <v>38.092199999999998</v>
      </c>
      <c r="E1613" s="34">
        <f>VLOOKUP(A1613,[1]GAS!$A$2:$B$215,2,FALSE)</f>
        <v>3.8250000000000002</v>
      </c>
      <c r="F1613" s="13">
        <f t="shared" si="75"/>
        <v>6.2600261437908493</v>
      </c>
      <c r="G1613" s="13">
        <f t="shared" si="77"/>
        <v>9.9587450980392145</v>
      </c>
      <c r="H1613" s="21">
        <v>43382</v>
      </c>
      <c r="I1613" s="22">
        <v>12</v>
      </c>
      <c r="J1613" s="13">
        <f t="shared" si="76"/>
        <v>6.2600261437908493</v>
      </c>
      <c r="K1613" s="13">
        <f t="shared" si="76"/>
        <v>9.9587450980392145</v>
      </c>
      <c r="L1613" s="20">
        <f>MAX(AVERAGE(C1615:C1618),AVERAGE(C1616:C1619),AVERAGE(C1617:C1620),AVERAGE(C1618:C1621),AVERAGE(C1619:C1622))</f>
        <v>54.414050000000003</v>
      </c>
      <c r="M1613" s="20"/>
      <c r="N1613" s="20">
        <f>MAX(AVERAGE(D1615:D1618),AVERAGE(D1616:D1619),AVERAGE(D1617:D1620),AVERAGE(D1618:D1621),AVERAGE(D1619:D1622))</f>
        <v>33.152625</v>
      </c>
    </row>
    <row r="1614" spans="1:14">
      <c r="A1614" s="21">
        <v>43382</v>
      </c>
      <c r="B1614" s="22">
        <v>13</v>
      </c>
      <c r="C1614" s="34">
        <v>25.441600000000001</v>
      </c>
      <c r="D1614" s="41">
        <v>63.450699999999998</v>
      </c>
      <c r="E1614" s="34">
        <f>VLOOKUP(A1614,[1]GAS!$A$2:$B$215,2,FALSE)</f>
        <v>3.8250000000000002</v>
      </c>
      <c r="F1614" s="13">
        <f t="shared" si="75"/>
        <v>6.6513986928104574</v>
      </c>
      <c r="G1614" s="13">
        <f t="shared" si="77"/>
        <v>16.588418300653593</v>
      </c>
      <c r="H1614" s="21">
        <v>43382</v>
      </c>
      <c r="I1614" s="22">
        <v>13</v>
      </c>
      <c r="J1614" s="13">
        <f t="shared" si="76"/>
        <v>6.6513986928104574</v>
      </c>
      <c r="K1614" s="13">
        <f t="shared" si="76"/>
        <v>16.588418300653593</v>
      </c>
    </row>
    <row r="1615" spans="1:14">
      <c r="A1615" s="21">
        <v>43382</v>
      </c>
      <c r="B1615" s="22">
        <v>14</v>
      </c>
      <c r="C1615" s="34">
        <v>26.2471</v>
      </c>
      <c r="D1615" s="41">
        <v>58.8917</v>
      </c>
      <c r="E1615" s="34">
        <f>VLOOKUP(A1615,[1]GAS!$A$2:$B$215,2,FALSE)</f>
        <v>3.8250000000000002</v>
      </c>
      <c r="F1615" s="13">
        <f t="shared" si="75"/>
        <v>6.8619869281045744</v>
      </c>
      <c r="G1615" s="13">
        <f t="shared" si="77"/>
        <v>15.396522875816993</v>
      </c>
      <c r="H1615" s="21">
        <v>43382</v>
      </c>
      <c r="I1615" s="22">
        <v>14</v>
      </c>
      <c r="J1615" s="13">
        <f t="shared" si="76"/>
        <v>6.8619869281045744</v>
      </c>
      <c r="K1615" s="13">
        <f t="shared" si="76"/>
        <v>15.396522875816993</v>
      </c>
    </row>
    <row r="1616" spans="1:14">
      <c r="A1616" s="21">
        <v>43382</v>
      </c>
      <c r="B1616" s="22">
        <v>15</v>
      </c>
      <c r="C1616" s="34">
        <v>28.185300000000002</v>
      </c>
      <c r="D1616" s="41">
        <v>41.434899999999999</v>
      </c>
      <c r="E1616" s="34">
        <f>VLOOKUP(A1616,[1]GAS!$A$2:$B$215,2,FALSE)</f>
        <v>3.8250000000000002</v>
      </c>
      <c r="F1616" s="13">
        <f t="shared" si="75"/>
        <v>7.3687058823529412</v>
      </c>
      <c r="G1616" s="13">
        <f t="shared" si="77"/>
        <v>10.832653594771241</v>
      </c>
      <c r="H1616" s="21">
        <v>43382</v>
      </c>
      <c r="I1616" s="22">
        <v>15</v>
      </c>
      <c r="J1616" s="13">
        <f t="shared" si="76"/>
        <v>7.3687058823529412</v>
      </c>
      <c r="K1616" s="13">
        <f t="shared" si="76"/>
        <v>10.832653594771241</v>
      </c>
    </row>
    <row r="1617" spans="1:14">
      <c r="A1617" s="21">
        <v>43382</v>
      </c>
      <c r="B1617" s="22">
        <v>16</v>
      </c>
      <c r="C1617" s="34">
        <v>28.793900000000001</v>
      </c>
      <c r="D1617" s="41">
        <v>10.8447</v>
      </c>
      <c r="E1617" s="34">
        <f>VLOOKUP(A1617,[1]GAS!$A$2:$B$215,2,FALSE)</f>
        <v>3.8250000000000002</v>
      </c>
      <c r="F1617" s="13">
        <f t="shared" si="75"/>
        <v>7.527816993464052</v>
      </c>
      <c r="G1617" s="13">
        <f t="shared" si="77"/>
        <v>2.8352156862745095</v>
      </c>
      <c r="H1617" s="21">
        <v>43382</v>
      </c>
      <c r="I1617" s="22">
        <v>16</v>
      </c>
      <c r="J1617" s="13">
        <f t="shared" si="76"/>
        <v>7.527816993464052</v>
      </c>
      <c r="K1617" s="13">
        <f t="shared" si="76"/>
        <v>2.8352156862745095</v>
      </c>
    </row>
    <row r="1618" spans="1:14">
      <c r="A1618" s="21">
        <v>43382</v>
      </c>
      <c r="B1618" s="22">
        <v>17</v>
      </c>
      <c r="C1618" s="34">
        <v>32.868499999999997</v>
      </c>
      <c r="D1618" s="41">
        <v>21.4392</v>
      </c>
      <c r="E1618" s="34">
        <f>VLOOKUP(A1618,[1]GAS!$A$2:$B$215,2,FALSE)</f>
        <v>3.8250000000000002</v>
      </c>
      <c r="F1618" s="13">
        <f t="shared" si="75"/>
        <v>8.5930718954248348</v>
      </c>
      <c r="G1618" s="13">
        <f t="shared" si="77"/>
        <v>5.6050196078431371</v>
      </c>
      <c r="H1618" s="21">
        <v>43382</v>
      </c>
      <c r="I1618" s="22">
        <v>17</v>
      </c>
      <c r="J1618" s="13">
        <f t="shared" si="76"/>
        <v>8.5930718954248348</v>
      </c>
      <c r="K1618" s="13">
        <f t="shared" si="76"/>
        <v>5.6050196078431371</v>
      </c>
    </row>
    <row r="1619" spans="1:14">
      <c r="A1619" s="21">
        <v>43382</v>
      </c>
      <c r="B1619" s="22">
        <v>18</v>
      </c>
      <c r="C1619" s="34">
        <v>45.349600000000002</v>
      </c>
      <c r="D1619" s="41">
        <v>32.978299999999997</v>
      </c>
      <c r="E1619" s="34">
        <f>VLOOKUP(A1619,[1]GAS!$A$2:$B$215,2,FALSE)</f>
        <v>3.8250000000000002</v>
      </c>
      <c r="F1619" s="13">
        <f t="shared" si="75"/>
        <v>11.856104575163398</v>
      </c>
      <c r="G1619" s="13">
        <f t="shared" si="77"/>
        <v>8.6217777777777762</v>
      </c>
      <c r="H1619" s="21">
        <v>43382</v>
      </c>
      <c r="I1619" s="22">
        <v>18</v>
      </c>
      <c r="J1619" s="13">
        <f t="shared" si="76"/>
        <v>11.856104575163398</v>
      </c>
      <c r="K1619" s="13">
        <f t="shared" si="76"/>
        <v>8.6217777777777762</v>
      </c>
    </row>
    <row r="1620" spans="1:14">
      <c r="A1620" s="21">
        <v>43382</v>
      </c>
      <c r="B1620" s="22">
        <v>19</v>
      </c>
      <c r="C1620" s="34">
        <v>64.642200000000003</v>
      </c>
      <c r="D1620" s="41">
        <v>30.277999999999999</v>
      </c>
      <c r="E1620" s="34">
        <f>VLOOKUP(A1620,[1]GAS!$A$2:$B$215,2,FALSE)</f>
        <v>3.8250000000000002</v>
      </c>
      <c r="F1620" s="13">
        <f t="shared" si="75"/>
        <v>16.899921568627452</v>
      </c>
      <c r="G1620" s="13">
        <f t="shared" si="77"/>
        <v>7.9158169934640519</v>
      </c>
      <c r="H1620" s="21">
        <v>43382</v>
      </c>
      <c r="I1620" s="22">
        <v>19</v>
      </c>
      <c r="J1620" s="13">
        <f t="shared" si="76"/>
        <v>16.899921568627452</v>
      </c>
      <c r="K1620" s="13">
        <f t="shared" si="76"/>
        <v>7.9158169934640519</v>
      </c>
    </row>
    <row r="1621" spans="1:14">
      <c r="A1621" s="21">
        <v>43382</v>
      </c>
      <c r="B1621" s="22">
        <v>20</v>
      </c>
      <c r="C1621" s="34">
        <v>58.015599999999999</v>
      </c>
      <c r="D1621" s="41">
        <v>28.361699999999999</v>
      </c>
      <c r="E1621" s="34">
        <f>VLOOKUP(A1621,[1]GAS!$A$2:$B$215,2,FALSE)</f>
        <v>3.8250000000000002</v>
      </c>
      <c r="F1621" s="13">
        <f t="shared" si="75"/>
        <v>15.167477124183005</v>
      </c>
      <c r="G1621" s="13">
        <f t="shared" si="77"/>
        <v>7.4148235294117644</v>
      </c>
      <c r="H1621" s="21">
        <v>43382</v>
      </c>
      <c r="I1621" s="22">
        <v>20</v>
      </c>
      <c r="J1621" s="13">
        <f t="shared" si="76"/>
        <v>15.167477124183005</v>
      </c>
      <c r="K1621" s="13">
        <f t="shared" si="76"/>
        <v>7.4148235294117644</v>
      </c>
    </row>
    <row r="1622" spans="1:14">
      <c r="A1622" s="21">
        <v>43382</v>
      </c>
      <c r="B1622" s="22">
        <v>21</v>
      </c>
      <c r="C1622" s="34">
        <v>49.648800000000001</v>
      </c>
      <c r="D1622" s="41">
        <v>29.547000000000001</v>
      </c>
      <c r="E1622" s="34">
        <f>VLOOKUP(A1622,[1]GAS!$A$2:$B$215,2,FALSE)</f>
        <v>3.8250000000000002</v>
      </c>
      <c r="F1622" s="13">
        <f t="shared" si="75"/>
        <v>12.980078431372549</v>
      </c>
      <c r="G1622" s="13">
        <f t="shared" si="77"/>
        <v>7.7247058823529411</v>
      </c>
      <c r="H1622" s="21">
        <v>43382</v>
      </c>
      <c r="I1622" s="22">
        <v>21</v>
      </c>
      <c r="J1622" s="13">
        <f t="shared" si="76"/>
        <v>12.980078431372549</v>
      </c>
      <c r="K1622" s="13">
        <f t="shared" si="76"/>
        <v>7.7247058823529411</v>
      </c>
    </row>
    <row r="1623" spans="1:14">
      <c r="A1623" s="21">
        <v>43383</v>
      </c>
      <c r="B1623" s="22">
        <v>12</v>
      </c>
      <c r="C1623" s="34">
        <v>20.583100000000002</v>
      </c>
      <c r="D1623" s="41">
        <v>16.420999999999999</v>
      </c>
      <c r="E1623" s="34">
        <f>VLOOKUP(A1623,[1]GAS!$A$2:$B$215,2,FALSE)</f>
        <v>3.2549999999999999</v>
      </c>
      <c r="F1623" s="13">
        <f t="shared" si="75"/>
        <v>6.3235330261136724</v>
      </c>
      <c r="G1623" s="13">
        <f t="shared" si="77"/>
        <v>5.0448540706605218</v>
      </c>
      <c r="H1623" s="21">
        <v>43383</v>
      </c>
      <c r="I1623" s="22">
        <v>12</v>
      </c>
      <c r="J1623" s="13">
        <f t="shared" si="76"/>
        <v>6.3235330261136724</v>
      </c>
      <c r="K1623" s="13">
        <f t="shared" si="76"/>
        <v>5.0448540706605218</v>
      </c>
      <c r="L1623" s="20">
        <f>MAX(AVERAGE(C1625:C1628),AVERAGE(C1626:C1629),AVERAGE(C1627:C1630),AVERAGE(C1628:C1631),AVERAGE(C1629:C1632))</f>
        <v>54.293025</v>
      </c>
      <c r="M1623" s="20"/>
      <c r="N1623" s="20">
        <f>MAX(AVERAGE(D1625:D1628),AVERAGE(D1626:D1629),AVERAGE(D1627:D1630),AVERAGE(D1628:D1631),AVERAGE(D1629:D1632))</f>
        <v>34.209675000000004</v>
      </c>
    </row>
    <row r="1624" spans="1:14">
      <c r="A1624" s="21">
        <v>43383</v>
      </c>
      <c r="B1624" s="22">
        <v>13</v>
      </c>
      <c r="C1624" s="34">
        <v>21.0182</v>
      </c>
      <c r="D1624" s="41">
        <v>18.769600000000001</v>
      </c>
      <c r="E1624" s="34">
        <f>VLOOKUP(A1624,[1]GAS!$A$2:$B$215,2,FALSE)</f>
        <v>3.2549999999999999</v>
      </c>
      <c r="F1624" s="13">
        <f t="shared" si="75"/>
        <v>6.4572043010752687</v>
      </c>
      <c r="G1624" s="13">
        <f t="shared" si="77"/>
        <v>5.7663901689708146</v>
      </c>
      <c r="H1624" s="21">
        <v>43383</v>
      </c>
      <c r="I1624" s="22">
        <v>13</v>
      </c>
      <c r="J1624" s="13">
        <f t="shared" si="76"/>
        <v>6.4572043010752687</v>
      </c>
      <c r="K1624" s="13">
        <f t="shared" si="76"/>
        <v>5.7663901689708146</v>
      </c>
    </row>
    <row r="1625" spans="1:14">
      <c r="A1625" s="21">
        <v>43383</v>
      </c>
      <c r="B1625" s="22">
        <v>14</v>
      </c>
      <c r="C1625" s="34">
        <v>21.2682</v>
      </c>
      <c r="D1625" s="41">
        <v>19.8888</v>
      </c>
      <c r="E1625" s="34">
        <f>VLOOKUP(A1625,[1]GAS!$A$2:$B$215,2,FALSE)</f>
        <v>3.2549999999999999</v>
      </c>
      <c r="F1625" s="13">
        <f t="shared" si="75"/>
        <v>6.5340092165898618</v>
      </c>
      <c r="G1625" s="13">
        <f t="shared" si="77"/>
        <v>6.1102304147465443</v>
      </c>
      <c r="H1625" s="21">
        <v>43383</v>
      </c>
      <c r="I1625" s="22">
        <v>14</v>
      </c>
      <c r="J1625" s="13">
        <f t="shared" si="76"/>
        <v>6.5340092165898618</v>
      </c>
      <c r="K1625" s="13">
        <f t="shared" si="76"/>
        <v>6.1102304147465443</v>
      </c>
    </row>
    <row r="1626" spans="1:14">
      <c r="A1626" s="21">
        <v>43383</v>
      </c>
      <c r="B1626" s="22">
        <v>15</v>
      </c>
      <c r="C1626" s="34">
        <v>23.191700000000001</v>
      </c>
      <c r="D1626" s="41">
        <v>22.600300000000001</v>
      </c>
      <c r="E1626" s="34">
        <f>VLOOKUP(A1626,[1]GAS!$A$2:$B$215,2,FALSE)</f>
        <v>3.2549999999999999</v>
      </c>
      <c r="F1626" s="13">
        <f t="shared" si="75"/>
        <v>7.1249462365591407</v>
      </c>
      <c r="G1626" s="13">
        <f t="shared" si="77"/>
        <v>6.9432565284178196</v>
      </c>
      <c r="H1626" s="21">
        <v>43383</v>
      </c>
      <c r="I1626" s="22">
        <v>15</v>
      </c>
      <c r="J1626" s="13">
        <f t="shared" si="76"/>
        <v>7.1249462365591407</v>
      </c>
      <c r="K1626" s="13">
        <f t="shared" si="76"/>
        <v>6.9432565284178196</v>
      </c>
    </row>
    <row r="1627" spans="1:14">
      <c r="A1627" s="21">
        <v>43383</v>
      </c>
      <c r="B1627" s="22">
        <v>16</v>
      </c>
      <c r="C1627" s="34">
        <v>25.983000000000001</v>
      </c>
      <c r="D1627" s="41">
        <v>18.4465</v>
      </c>
      <c r="E1627" s="34">
        <f>VLOOKUP(A1627,[1]GAS!$A$2:$B$215,2,FALSE)</f>
        <v>3.2549999999999999</v>
      </c>
      <c r="F1627" s="13">
        <f t="shared" si="75"/>
        <v>7.9824884792626731</v>
      </c>
      <c r="G1627" s="13">
        <f t="shared" si="77"/>
        <v>5.6671274961597549</v>
      </c>
      <c r="H1627" s="21">
        <v>43383</v>
      </c>
      <c r="I1627" s="22">
        <v>16</v>
      </c>
      <c r="J1627" s="13">
        <f t="shared" si="76"/>
        <v>7.9824884792626731</v>
      </c>
      <c r="K1627" s="13">
        <f t="shared" si="76"/>
        <v>5.6671274961597549</v>
      </c>
    </row>
    <row r="1628" spans="1:14">
      <c r="A1628" s="21">
        <v>43383</v>
      </c>
      <c r="B1628" s="22">
        <v>17</v>
      </c>
      <c r="C1628" s="34">
        <v>30.624199999999998</v>
      </c>
      <c r="D1628" s="41">
        <v>15.6608</v>
      </c>
      <c r="E1628" s="34">
        <f>VLOOKUP(A1628,[1]GAS!$A$2:$B$215,2,FALSE)</f>
        <v>3.2549999999999999</v>
      </c>
      <c r="F1628" s="13">
        <f t="shared" si="75"/>
        <v>9.4083563748079868</v>
      </c>
      <c r="G1628" s="13">
        <f t="shared" si="77"/>
        <v>4.8113056835637487</v>
      </c>
      <c r="H1628" s="21">
        <v>43383</v>
      </c>
      <c r="I1628" s="22">
        <v>17</v>
      </c>
      <c r="J1628" s="13">
        <f t="shared" si="76"/>
        <v>9.4083563748079868</v>
      </c>
      <c r="K1628" s="13">
        <f t="shared" si="76"/>
        <v>4.8113056835637487</v>
      </c>
    </row>
    <row r="1629" spans="1:14">
      <c r="A1629" s="21">
        <v>43383</v>
      </c>
      <c r="B1629" s="22">
        <v>18</v>
      </c>
      <c r="C1629" s="34">
        <v>44.959200000000003</v>
      </c>
      <c r="D1629" s="41">
        <v>28.250499999999999</v>
      </c>
      <c r="E1629" s="34">
        <f>VLOOKUP(A1629,[1]GAS!$A$2:$B$215,2,FALSE)</f>
        <v>3.2549999999999999</v>
      </c>
      <c r="F1629" s="13">
        <f t="shared" si="75"/>
        <v>13.812350230414747</v>
      </c>
      <c r="G1629" s="13">
        <f t="shared" si="77"/>
        <v>8.6791090629800305</v>
      </c>
      <c r="H1629" s="21">
        <v>43383</v>
      </c>
      <c r="I1629" s="22">
        <v>18</v>
      </c>
      <c r="J1629" s="13">
        <f t="shared" si="76"/>
        <v>13.812350230414747</v>
      </c>
      <c r="K1629" s="13">
        <f t="shared" si="76"/>
        <v>8.6791090629800305</v>
      </c>
    </row>
    <row r="1630" spans="1:14">
      <c r="A1630" s="21">
        <v>43383</v>
      </c>
      <c r="B1630" s="22">
        <v>19</v>
      </c>
      <c r="C1630" s="34">
        <v>62.607399999999998</v>
      </c>
      <c r="D1630" s="41">
        <v>34.3476</v>
      </c>
      <c r="E1630" s="34">
        <f>VLOOKUP(A1630,[1]GAS!$A$2:$B$215,2,FALSE)</f>
        <v>3.2549999999999999</v>
      </c>
      <c r="F1630" s="13">
        <f t="shared" si="75"/>
        <v>19.234224270353302</v>
      </c>
      <c r="G1630" s="13">
        <f t="shared" si="77"/>
        <v>10.552258064516129</v>
      </c>
      <c r="H1630" s="21">
        <v>43383</v>
      </c>
      <c r="I1630" s="22">
        <v>19</v>
      </c>
      <c r="J1630" s="13">
        <f t="shared" si="76"/>
        <v>19.234224270353302</v>
      </c>
      <c r="K1630" s="13">
        <f t="shared" si="76"/>
        <v>10.552258064516129</v>
      </c>
    </row>
    <row r="1631" spans="1:14">
      <c r="A1631" s="21">
        <v>43383</v>
      </c>
      <c r="B1631" s="22">
        <v>20</v>
      </c>
      <c r="C1631" s="34">
        <v>59.1873</v>
      </c>
      <c r="D1631" s="41">
        <v>37.689700000000002</v>
      </c>
      <c r="E1631" s="34">
        <f>VLOOKUP(A1631,[1]GAS!$A$2:$B$215,2,FALSE)</f>
        <v>3.2549999999999999</v>
      </c>
      <c r="F1631" s="13">
        <f t="shared" si="75"/>
        <v>18.183502304147467</v>
      </c>
      <c r="G1631" s="13">
        <f t="shared" si="77"/>
        <v>11.579016897081415</v>
      </c>
      <c r="H1631" s="21">
        <v>43383</v>
      </c>
      <c r="I1631" s="22">
        <v>20</v>
      </c>
      <c r="J1631" s="13">
        <f t="shared" si="76"/>
        <v>18.183502304147467</v>
      </c>
      <c r="K1631" s="13">
        <f t="shared" si="76"/>
        <v>11.579016897081415</v>
      </c>
    </row>
    <row r="1632" spans="1:14">
      <c r="A1632" s="21">
        <v>43383</v>
      </c>
      <c r="B1632" s="22">
        <v>21</v>
      </c>
      <c r="C1632" s="34">
        <v>50.418199999999999</v>
      </c>
      <c r="D1632" s="41">
        <v>36.550899999999999</v>
      </c>
      <c r="E1632" s="34">
        <f>VLOOKUP(A1632,[1]GAS!$A$2:$B$215,2,FALSE)</f>
        <v>3.2549999999999999</v>
      </c>
      <c r="F1632" s="13">
        <f t="shared" si="75"/>
        <v>15.489462365591399</v>
      </c>
      <c r="G1632" s="13">
        <f t="shared" si="77"/>
        <v>11.22915514592934</v>
      </c>
      <c r="H1632" s="21">
        <v>43383</v>
      </c>
      <c r="I1632" s="22">
        <v>21</v>
      </c>
      <c r="J1632" s="13">
        <f t="shared" si="76"/>
        <v>15.489462365591399</v>
      </c>
      <c r="K1632" s="13">
        <f t="shared" si="76"/>
        <v>11.22915514592934</v>
      </c>
    </row>
    <row r="1633" spans="1:14">
      <c r="A1633" s="21">
        <v>43384</v>
      </c>
      <c r="B1633" s="22">
        <v>12</v>
      </c>
      <c r="C1633" s="34">
        <v>23.511800000000001</v>
      </c>
      <c r="D1633" s="41">
        <v>23.1188</v>
      </c>
      <c r="E1633" s="34">
        <f>VLOOKUP(A1633,[1]GAS!$A$2:$B$215,2,FALSE)</f>
        <v>3.67</v>
      </c>
      <c r="F1633" s="13">
        <f t="shared" si="75"/>
        <v>6.4064850136239784</v>
      </c>
      <c r="G1633" s="13">
        <f t="shared" si="77"/>
        <v>6.2994005449591279</v>
      </c>
      <c r="H1633" s="21">
        <v>43384</v>
      </c>
      <c r="I1633" s="22">
        <v>12</v>
      </c>
      <c r="J1633" s="13">
        <f t="shared" si="76"/>
        <v>6.4064850136239784</v>
      </c>
      <c r="K1633" s="13">
        <f t="shared" si="76"/>
        <v>6.2994005449591279</v>
      </c>
      <c r="L1633" s="20">
        <f>MAX(AVERAGE(C1635:C1638),AVERAGE(C1636:C1639),AVERAGE(C1637:C1640),AVERAGE(C1638:C1641),AVERAGE(C1639:C1642))</f>
        <v>62.6691</v>
      </c>
      <c r="M1633" s="20"/>
      <c r="N1633" s="20">
        <f>MAX(AVERAGE(D1635:D1638),AVERAGE(D1636:D1639),AVERAGE(D1637:D1640),AVERAGE(D1638:D1641),AVERAGE(D1639:D1642))</f>
        <v>39.756324999999997</v>
      </c>
    </row>
    <row r="1634" spans="1:14">
      <c r="A1634" s="21">
        <v>43384</v>
      </c>
      <c r="B1634" s="22">
        <v>13</v>
      </c>
      <c r="C1634" s="34">
        <v>24.233899999999998</v>
      </c>
      <c r="D1634" s="41">
        <v>23.453399999999998</v>
      </c>
      <c r="E1634" s="34">
        <f>VLOOKUP(A1634,[1]GAS!$A$2:$B$215,2,FALSE)</f>
        <v>3.67</v>
      </c>
      <c r="F1634" s="13">
        <f t="shared" si="75"/>
        <v>6.6032425068119887</v>
      </c>
      <c r="G1634" s="13">
        <f t="shared" si="77"/>
        <v>6.3905722070844684</v>
      </c>
      <c r="H1634" s="21">
        <v>43384</v>
      </c>
      <c r="I1634" s="22">
        <v>13</v>
      </c>
      <c r="J1634" s="13">
        <f t="shared" si="76"/>
        <v>6.6032425068119887</v>
      </c>
      <c r="K1634" s="13">
        <f t="shared" si="76"/>
        <v>6.3905722070844684</v>
      </c>
    </row>
    <row r="1635" spans="1:14">
      <c r="A1635" s="21">
        <v>43384</v>
      </c>
      <c r="B1635" s="22">
        <v>14</v>
      </c>
      <c r="C1635" s="34">
        <v>26.183199999999999</v>
      </c>
      <c r="D1635" s="41">
        <v>23.250699999999998</v>
      </c>
      <c r="E1635" s="34">
        <f>VLOOKUP(A1635,[1]GAS!$A$2:$B$215,2,FALSE)</f>
        <v>3.67</v>
      </c>
      <c r="F1635" s="13">
        <f t="shared" si="75"/>
        <v>7.1343869209809263</v>
      </c>
      <c r="G1635" s="13">
        <f t="shared" si="77"/>
        <v>6.3353405994550407</v>
      </c>
      <c r="H1635" s="21">
        <v>43384</v>
      </c>
      <c r="I1635" s="22">
        <v>14</v>
      </c>
      <c r="J1635" s="13">
        <f t="shared" si="76"/>
        <v>7.1343869209809263</v>
      </c>
      <c r="K1635" s="13">
        <f t="shared" si="76"/>
        <v>6.3353405994550407</v>
      </c>
    </row>
    <row r="1636" spans="1:14">
      <c r="A1636" s="21">
        <v>43384</v>
      </c>
      <c r="B1636" s="22">
        <v>15</v>
      </c>
      <c r="C1636" s="34">
        <v>28.891100000000002</v>
      </c>
      <c r="D1636" s="41">
        <v>73.391099999999994</v>
      </c>
      <c r="E1636" s="34">
        <f>VLOOKUP(A1636,[1]GAS!$A$2:$B$215,2,FALSE)</f>
        <v>3.67</v>
      </c>
      <c r="F1636" s="13">
        <f t="shared" si="75"/>
        <v>7.8722343324250685</v>
      </c>
      <c r="G1636" s="13">
        <f t="shared" si="77"/>
        <v>19.997574931880109</v>
      </c>
      <c r="H1636" s="21">
        <v>43384</v>
      </c>
      <c r="I1636" s="22">
        <v>15</v>
      </c>
      <c r="J1636" s="13">
        <f t="shared" si="76"/>
        <v>7.8722343324250685</v>
      </c>
      <c r="K1636" s="13">
        <f t="shared" si="76"/>
        <v>19.997574931880109</v>
      </c>
    </row>
    <row r="1637" spans="1:14">
      <c r="A1637" s="21">
        <v>43384</v>
      </c>
      <c r="B1637" s="22">
        <v>16</v>
      </c>
      <c r="C1637" s="34">
        <v>30.3003</v>
      </c>
      <c r="D1637" s="41">
        <v>24.189599999999999</v>
      </c>
      <c r="E1637" s="34">
        <f>VLOOKUP(A1637,[1]GAS!$A$2:$B$215,2,FALSE)</f>
        <v>3.67</v>
      </c>
      <c r="F1637" s="13">
        <f t="shared" si="75"/>
        <v>8.2562125340599462</v>
      </c>
      <c r="G1637" s="13">
        <f t="shared" si="77"/>
        <v>6.5911716621253404</v>
      </c>
      <c r="H1637" s="21">
        <v>43384</v>
      </c>
      <c r="I1637" s="22">
        <v>16</v>
      </c>
      <c r="J1637" s="13">
        <f t="shared" si="76"/>
        <v>8.2562125340599462</v>
      </c>
      <c r="K1637" s="13">
        <f t="shared" si="76"/>
        <v>6.5911716621253404</v>
      </c>
    </row>
    <row r="1638" spans="1:14">
      <c r="A1638" s="21">
        <v>43384</v>
      </c>
      <c r="B1638" s="22">
        <v>17</v>
      </c>
      <c r="C1638" s="34">
        <v>36.022100000000002</v>
      </c>
      <c r="D1638" s="41">
        <v>27.364699999999999</v>
      </c>
      <c r="E1638" s="34">
        <f>VLOOKUP(A1638,[1]GAS!$A$2:$B$215,2,FALSE)</f>
        <v>3.67</v>
      </c>
      <c r="F1638" s="13">
        <f t="shared" si="75"/>
        <v>9.8152861035422347</v>
      </c>
      <c r="G1638" s="13">
        <f t="shared" si="77"/>
        <v>7.4563215258855582</v>
      </c>
      <c r="H1638" s="21">
        <v>43384</v>
      </c>
      <c r="I1638" s="22">
        <v>17</v>
      </c>
      <c r="J1638" s="13">
        <f t="shared" si="76"/>
        <v>9.8152861035422347</v>
      </c>
      <c r="K1638" s="13">
        <f t="shared" si="76"/>
        <v>7.4563215258855582</v>
      </c>
    </row>
    <row r="1639" spans="1:14">
      <c r="A1639" s="21">
        <v>43384</v>
      </c>
      <c r="B1639" s="22">
        <v>18</v>
      </c>
      <c r="C1639" s="34">
        <v>54.830300000000001</v>
      </c>
      <c r="D1639" s="41">
        <v>34.079900000000002</v>
      </c>
      <c r="E1639" s="34">
        <f>VLOOKUP(A1639,[1]GAS!$A$2:$B$215,2,FALSE)</f>
        <v>3.67</v>
      </c>
      <c r="F1639" s="13">
        <f t="shared" si="75"/>
        <v>14.940136239782017</v>
      </c>
      <c r="G1639" s="13">
        <f t="shared" si="77"/>
        <v>9.2860762942779296</v>
      </c>
      <c r="H1639" s="21">
        <v>43384</v>
      </c>
      <c r="I1639" s="22">
        <v>18</v>
      </c>
      <c r="J1639" s="13">
        <f t="shared" si="76"/>
        <v>14.940136239782017</v>
      </c>
      <c r="K1639" s="13">
        <f t="shared" si="76"/>
        <v>9.2860762942779296</v>
      </c>
    </row>
    <row r="1640" spans="1:14">
      <c r="A1640" s="21">
        <v>43384</v>
      </c>
      <c r="B1640" s="22">
        <v>19</v>
      </c>
      <c r="C1640" s="34">
        <v>68.110600000000005</v>
      </c>
      <c r="D1640" s="41">
        <v>33.465200000000003</v>
      </c>
      <c r="E1640" s="34">
        <f>VLOOKUP(A1640,[1]GAS!$A$2:$B$215,2,FALSE)</f>
        <v>3.67</v>
      </c>
      <c r="F1640" s="13">
        <f t="shared" si="75"/>
        <v>18.558746594005452</v>
      </c>
      <c r="G1640" s="13">
        <f t="shared" si="77"/>
        <v>9.1185831062670317</v>
      </c>
      <c r="H1640" s="21">
        <v>43384</v>
      </c>
      <c r="I1640" s="22">
        <v>19</v>
      </c>
      <c r="J1640" s="13">
        <f t="shared" si="76"/>
        <v>18.558746594005452</v>
      </c>
      <c r="K1640" s="13">
        <f t="shared" si="76"/>
        <v>9.1185831062670317</v>
      </c>
    </row>
    <row r="1641" spans="1:14">
      <c r="A1641" s="21">
        <v>43384</v>
      </c>
      <c r="B1641" s="22">
        <v>20</v>
      </c>
      <c r="C1641" s="34">
        <v>68.878100000000003</v>
      </c>
      <c r="D1641" s="41">
        <v>38.989600000000003</v>
      </c>
      <c r="E1641" s="34">
        <f>VLOOKUP(A1641,[1]GAS!$A$2:$B$215,2,FALSE)</f>
        <v>3.67</v>
      </c>
      <c r="F1641" s="13">
        <f t="shared" si="75"/>
        <v>18.767874659400547</v>
      </c>
      <c r="G1641" s="13">
        <f t="shared" si="77"/>
        <v>10.623869209809266</v>
      </c>
      <c r="H1641" s="21">
        <v>43384</v>
      </c>
      <c r="I1641" s="22">
        <v>20</v>
      </c>
      <c r="J1641" s="13">
        <f t="shared" si="76"/>
        <v>18.767874659400547</v>
      </c>
      <c r="K1641" s="13">
        <f t="shared" si="76"/>
        <v>10.623869209809266</v>
      </c>
    </row>
    <row r="1642" spans="1:14">
      <c r="A1642" s="21">
        <v>43384</v>
      </c>
      <c r="B1642" s="22">
        <v>21</v>
      </c>
      <c r="C1642" s="34">
        <v>58.857399999999998</v>
      </c>
      <c r="D1642" s="41">
        <v>38.279499999999999</v>
      </c>
      <c r="E1642" s="34">
        <f>VLOOKUP(A1642,[1]GAS!$A$2:$B$215,2,FALSE)</f>
        <v>3.67</v>
      </c>
      <c r="F1642" s="13">
        <f t="shared" si="75"/>
        <v>16.037438692098092</v>
      </c>
      <c r="G1642" s="13">
        <f t="shared" si="77"/>
        <v>10.430381471389646</v>
      </c>
      <c r="H1642" s="21">
        <v>43384</v>
      </c>
      <c r="I1642" s="22">
        <v>21</v>
      </c>
      <c r="J1642" s="13">
        <f t="shared" si="76"/>
        <v>16.037438692098092</v>
      </c>
      <c r="K1642" s="13">
        <f t="shared" si="76"/>
        <v>10.430381471389646</v>
      </c>
    </row>
    <row r="1643" spans="1:14">
      <c r="A1643" s="21">
        <v>43385</v>
      </c>
      <c r="B1643" s="22">
        <v>12</v>
      </c>
      <c r="C1643" s="34">
        <v>19.570799999999998</v>
      </c>
      <c r="D1643" s="41">
        <v>19.566600000000001</v>
      </c>
      <c r="E1643" s="34">
        <f>VLOOKUP(A1643,[1]GAS!$A$2:$B$215,2,FALSE)</f>
        <v>3.5049999999999999</v>
      </c>
      <c r="F1643" s="13">
        <f t="shared" si="75"/>
        <v>5.5836804564907272</v>
      </c>
      <c r="G1643" s="13">
        <f t="shared" si="77"/>
        <v>5.582482168330956</v>
      </c>
      <c r="H1643" s="21">
        <v>43385</v>
      </c>
      <c r="I1643" s="22">
        <v>12</v>
      </c>
      <c r="J1643" s="13">
        <f t="shared" si="76"/>
        <v>5.5836804564907272</v>
      </c>
      <c r="K1643" s="13">
        <f t="shared" si="76"/>
        <v>5.582482168330956</v>
      </c>
      <c r="L1643" s="20">
        <f>MAX(AVERAGE(C1645:C1648),AVERAGE(C1646:C1649),AVERAGE(C1647:C1650),AVERAGE(C1648:C1651),AVERAGE(C1649:C1652))</f>
        <v>59.988299999999995</v>
      </c>
      <c r="M1643" s="20"/>
      <c r="N1643" s="20">
        <f>MAX(AVERAGE(D1645:D1648),AVERAGE(D1646:D1649),AVERAGE(D1647:D1650),AVERAGE(D1648:D1651),AVERAGE(D1649:D1652))</f>
        <v>31.094799999999999</v>
      </c>
    </row>
    <row r="1644" spans="1:14">
      <c r="A1644" s="21">
        <v>43385</v>
      </c>
      <c r="B1644" s="22">
        <v>13</v>
      </c>
      <c r="C1644" s="34">
        <v>20.610499999999998</v>
      </c>
      <c r="D1644" s="41">
        <v>18.517600000000002</v>
      </c>
      <c r="E1644" s="34">
        <f>VLOOKUP(A1644,[1]GAS!$A$2:$B$215,2,FALSE)</f>
        <v>3.5049999999999999</v>
      </c>
      <c r="F1644" s="13">
        <f t="shared" si="75"/>
        <v>5.8803138373751782</v>
      </c>
      <c r="G1644" s="13">
        <f t="shared" si="77"/>
        <v>5.2831954350927255</v>
      </c>
      <c r="H1644" s="21">
        <v>43385</v>
      </c>
      <c r="I1644" s="22">
        <v>13</v>
      </c>
      <c r="J1644" s="13">
        <f t="shared" si="76"/>
        <v>5.8803138373751782</v>
      </c>
      <c r="K1644" s="13">
        <f t="shared" si="76"/>
        <v>5.2831954350927255</v>
      </c>
    </row>
    <row r="1645" spans="1:14">
      <c r="A1645" s="21">
        <v>43385</v>
      </c>
      <c r="B1645" s="22">
        <v>14</v>
      </c>
      <c r="C1645" s="34">
        <v>24.417300000000001</v>
      </c>
      <c r="D1645" s="41">
        <v>21.813199999999998</v>
      </c>
      <c r="E1645" s="34">
        <f>VLOOKUP(A1645,[1]GAS!$A$2:$B$215,2,FALSE)</f>
        <v>3.5049999999999999</v>
      </c>
      <c r="F1645" s="13">
        <f t="shared" si="75"/>
        <v>6.9664194008559202</v>
      </c>
      <c r="G1645" s="13">
        <f t="shared" si="77"/>
        <v>6.2234522111269612</v>
      </c>
      <c r="H1645" s="21">
        <v>43385</v>
      </c>
      <c r="I1645" s="22">
        <v>14</v>
      </c>
      <c r="J1645" s="13">
        <f t="shared" si="76"/>
        <v>6.9664194008559202</v>
      </c>
      <c r="K1645" s="13">
        <f t="shared" si="76"/>
        <v>6.2234522111269612</v>
      </c>
    </row>
    <row r="1646" spans="1:14">
      <c r="A1646" s="21">
        <v>43385</v>
      </c>
      <c r="B1646" s="22">
        <v>15</v>
      </c>
      <c r="C1646" s="34">
        <v>29.521000000000001</v>
      </c>
      <c r="D1646" s="41">
        <v>21.7881</v>
      </c>
      <c r="E1646" s="34">
        <f>VLOOKUP(A1646,[1]GAS!$A$2:$B$215,2,FALSE)</f>
        <v>3.5049999999999999</v>
      </c>
      <c r="F1646" s="13">
        <f t="shared" si="75"/>
        <v>8.4225392296718979</v>
      </c>
      <c r="G1646" s="13">
        <f t="shared" si="77"/>
        <v>6.216291012838802</v>
      </c>
      <c r="H1646" s="21">
        <v>43385</v>
      </c>
      <c r="I1646" s="22">
        <v>15</v>
      </c>
      <c r="J1646" s="13">
        <f t="shared" si="76"/>
        <v>8.4225392296718979</v>
      </c>
      <c r="K1646" s="13">
        <f t="shared" si="76"/>
        <v>6.216291012838802</v>
      </c>
    </row>
    <row r="1647" spans="1:14">
      <c r="A1647" s="21">
        <v>43385</v>
      </c>
      <c r="B1647" s="22">
        <v>16</v>
      </c>
      <c r="C1647" s="34">
        <v>35.158499999999997</v>
      </c>
      <c r="D1647" s="41">
        <v>20.098400000000002</v>
      </c>
      <c r="E1647" s="34">
        <f>VLOOKUP(A1647,[1]GAS!$A$2:$B$215,2,FALSE)</f>
        <v>3.5049999999999999</v>
      </c>
      <c r="F1647" s="13">
        <f t="shared" si="75"/>
        <v>10.03095577746077</v>
      </c>
      <c r="G1647" s="13">
        <f t="shared" si="77"/>
        <v>5.7342082738944375</v>
      </c>
      <c r="H1647" s="21">
        <v>43385</v>
      </c>
      <c r="I1647" s="22">
        <v>16</v>
      </c>
      <c r="J1647" s="13">
        <f t="shared" si="76"/>
        <v>10.03095577746077</v>
      </c>
      <c r="K1647" s="13">
        <f t="shared" si="76"/>
        <v>5.7342082738944375</v>
      </c>
    </row>
    <row r="1648" spans="1:14">
      <c r="A1648" s="21">
        <v>43385</v>
      </c>
      <c r="B1648" s="22">
        <v>17</v>
      </c>
      <c r="C1648" s="34">
        <v>36.5886</v>
      </c>
      <c r="D1648" s="41">
        <v>23.779599999999999</v>
      </c>
      <c r="E1648" s="34">
        <f>VLOOKUP(A1648,[1]GAS!$A$2:$B$215,2,FALSE)</f>
        <v>3.5049999999999999</v>
      </c>
      <c r="F1648" s="13">
        <f t="shared" si="75"/>
        <v>10.438972895863053</v>
      </c>
      <c r="G1648" s="13">
        <f t="shared" si="77"/>
        <v>6.7844793152639085</v>
      </c>
      <c r="H1648" s="21">
        <v>43385</v>
      </c>
      <c r="I1648" s="22">
        <v>17</v>
      </c>
      <c r="J1648" s="13">
        <f t="shared" si="76"/>
        <v>10.438972895863053</v>
      </c>
      <c r="K1648" s="13">
        <f t="shared" si="76"/>
        <v>6.7844793152639085</v>
      </c>
    </row>
    <row r="1649" spans="1:14">
      <c r="A1649" s="21">
        <v>43385</v>
      </c>
      <c r="B1649" s="22">
        <v>18</v>
      </c>
      <c r="C1649" s="34">
        <v>51.119399999999999</v>
      </c>
      <c r="D1649" s="41">
        <v>29.3612</v>
      </c>
      <c r="E1649" s="34">
        <f>VLOOKUP(A1649,[1]GAS!$A$2:$B$215,2,FALSE)</f>
        <v>3.5049999999999999</v>
      </c>
      <c r="F1649" s="13">
        <f t="shared" si="75"/>
        <v>14.584707560627676</v>
      </c>
      <c r="G1649" s="13">
        <f t="shared" si="77"/>
        <v>8.3769472182596303</v>
      </c>
      <c r="H1649" s="21">
        <v>43385</v>
      </c>
      <c r="I1649" s="22">
        <v>18</v>
      </c>
      <c r="J1649" s="13">
        <f t="shared" si="76"/>
        <v>14.584707560627676</v>
      </c>
      <c r="K1649" s="13">
        <f t="shared" si="76"/>
        <v>8.3769472182596303</v>
      </c>
    </row>
    <row r="1650" spans="1:14">
      <c r="A1650" s="21">
        <v>43385</v>
      </c>
      <c r="B1650" s="22">
        <v>19</v>
      </c>
      <c r="C1650" s="34">
        <v>72.697900000000004</v>
      </c>
      <c r="D1650" s="41">
        <v>32.668999999999997</v>
      </c>
      <c r="E1650" s="34">
        <f>VLOOKUP(A1650,[1]GAS!$A$2:$B$215,2,FALSE)</f>
        <v>3.5049999999999999</v>
      </c>
      <c r="F1650" s="13">
        <f t="shared" si="75"/>
        <v>20.741198288159772</v>
      </c>
      <c r="G1650" s="13">
        <f t="shared" si="77"/>
        <v>9.3206847360912981</v>
      </c>
      <c r="H1650" s="21">
        <v>43385</v>
      </c>
      <c r="I1650" s="22">
        <v>19</v>
      </c>
      <c r="J1650" s="13">
        <f t="shared" si="76"/>
        <v>20.741198288159772</v>
      </c>
      <c r="K1650" s="13">
        <f t="shared" si="76"/>
        <v>9.3206847360912981</v>
      </c>
    </row>
    <row r="1651" spans="1:14">
      <c r="A1651" s="21">
        <v>43385</v>
      </c>
      <c r="B1651" s="22">
        <v>20</v>
      </c>
      <c r="C1651" s="34">
        <v>63.7774</v>
      </c>
      <c r="D1651" s="41">
        <v>32.007599999999996</v>
      </c>
      <c r="E1651" s="34">
        <f>VLOOKUP(A1651,[1]GAS!$A$2:$B$215,2,FALSE)</f>
        <v>3.5049999999999999</v>
      </c>
      <c r="F1651" s="13">
        <f t="shared" si="75"/>
        <v>18.196119828815977</v>
      </c>
      <c r="G1651" s="13">
        <f t="shared" si="77"/>
        <v>9.1319828815977164</v>
      </c>
      <c r="H1651" s="21">
        <v>43385</v>
      </c>
      <c r="I1651" s="22">
        <v>20</v>
      </c>
      <c r="J1651" s="13">
        <f t="shared" si="76"/>
        <v>18.196119828815977</v>
      </c>
      <c r="K1651" s="13">
        <f t="shared" si="76"/>
        <v>9.1319828815977164</v>
      </c>
    </row>
    <row r="1652" spans="1:14">
      <c r="A1652" s="21">
        <v>43385</v>
      </c>
      <c r="B1652" s="22">
        <v>21</v>
      </c>
      <c r="C1652" s="34">
        <v>52.358499999999999</v>
      </c>
      <c r="D1652" s="41">
        <v>30.3414</v>
      </c>
      <c r="E1652" s="34">
        <f>VLOOKUP(A1652,[1]GAS!$A$2:$B$215,2,FALSE)</f>
        <v>3.5049999999999999</v>
      </c>
      <c r="F1652" s="13">
        <f t="shared" si="75"/>
        <v>14.938231098430814</v>
      </c>
      <c r="G1652" s="13">
        <f t="shared" si="77"/>
        <v>8.6566048502139807</v>
      </c>
      <c r="H1652" s="21">
        <v>43385</v>
      </c>
      <c r="I1652" s="22">
        <v>21</v>
      </c>
      <c r="J1652" s="13">
        <f t="shared" si="76"/>
        <v>14.938231098430814</v>
      </c>
      <c r="K1652" s="13">
        <f t="shared" si="76"/>
        <v>8.6566048502139807</v>
      </c>
    </row>
    <row r="1653" spans="1:14">
      <c r="A1653" s="21">
        <v>43386</v>
      </c>
      <c r="B1653" s="22">
        <v>12</v>
      </c>
      <c r="C1653" s="34">
        <v>29.623100000000001</v>
      </c>
      <c r="D1653" s="41">
        <v>23.119499999999999</v>
      </c>
      <c r="E1653" s="34">
        <f>VLOOKUP(A1653,[1]GAS!$A$2:$B$215,2,FALSE)</f>
        <v>3.665</v>
      </c>
      <c r="F1653" s="13">
        <f t="shared" si="75"/>
        <v>8.0827012278308317</v>
      </c>
      <c r="G1653" s="13">
        <f t="shared" si="77"/>
        <v>6.3081855388813093</v>
      </c>
      <c r="H1653" s="21">
        <v>43386</v>
      </c>
      <c r="I1653" s="22">
        <v>12</v>
      </c>
      <c r="J1653" s="13">
        <f t="shared" si="76"/>
        <v>8.0827012278308317</v>
      </c>
      <c r="K1653" s="13">
        <f t="shared" si="76"/>
        <v>6.3081855388813093</v>
      </c>
      <c r="L1653" s="20">
        <f>MAX(AVERAGE(C1655:C1658),AVERAGE(C1656:C1659),AVERAGE(C1657:C1660),AVERAGE(C1658:C1661),AVERAGE(C1659:C1662))</f>
        <v>48.601199999999999</v>
      </c>
      <c r="M1653" s="20"/>
      <c r="N1653" s="20">
        <f>MAX(AVERAGE(D1655:D1658),AVERAGE(D1656:D1659),AVERAGE(D1657:D1660),AVERAGE(D1658:D1661),AVERAGE(D1659:D1662))</f>
        <v>29.111224999999997</v>
      </c>
    </row>
    <row r="1654" spans="1:14">
      <c r="A1654" s="21">
        <v>43386</v>
      </c>
      <c r="B1654" s="22">
        <v>13</v>
      </c>
      <c r="C1654" s="34">
        <v>28.7042</v>
      </c>
      <c r="D1654" s="41">
        <v>19.750699999999998</v>
      </c>
      <c r="E1654" s="34">
        <f>VLOOKUP(A1654,[1]GAS!$A$2:$B$215,2,FALSE)</f>
        <v>3.665</v>
      </c>
      <c r="F1654" s="13">
        <f t="shared" si="75"/>
        <v>7.8319781718963162</v>
      </c>
      <c r="G1654" s="13">
        <f t="shared" si="77"/>
        <v>5.38900409276944</v>
      </c>
      <c r="H1654" s="21">
        <v>43386</v>
      </c>
      <c r="I1654" s="22">
        <v>13</v>
      </c>
      <c r="J1654" s="13">
        <f t="shared" si="76"/>
        <v>7.8319781718963162</v>
      </c>
      <c r="K1654" s="13">
        <f t="shared" si="76"/>
        <v>5.38900409276944</v>
      </c>
    </row>
    <row r="1655" spans="1:14">
      <c r="A1655" s="21">
        <v>43386</v>
      </c>
      <c r="B1655" s="22">
        <v>14</v>
      </c>
      <c r="C1655" s="34">
        <v>30.290199999999999</v>
      </c>
      <c r="D1655" s="41">
        <v>18.750699999999998</v>
      </c>
      <c r="E1655" s="34">
        <f>VLOOKUP(A1655,[1]GAS!$A$2:$B$215,2,FALSE)</f>
        <v>3.665</v>
      </c>
      <c r="F1655" s="13">
        <f t="shared" si="75"/>
        <v>8.2647203274215553</v>
      </c>
      <c r="G1655" s="13">
        <f t="shared" si="77"/>
        <v>5.1161527967257836</v>
      </c>
      <c r="H1655" s="21">
        <v>43386</v>
      </c>
      <c r="I1655" s="22">
        <v>14</v>
      </c>
      <c r="J1655" s="13">
        <f t="shared" si="76"/>
        <v>8.2647203274215553</v>
      </c>
      <c r="K1655" s="13">
        <f t="shared" si="76"/>
        <v>5.1161527967257836</v>
      </c>
    </row>
    <row r="1656" spans="1:14">
      <c r="A1656" s="21">
        <v>43386</v>
      </c>
      <c r="B1656" s="22">
        <v>15</v>
      </c>
      <c r="C1656" s="34">
        <v>30.748799999999999</v>
      </c>
      <c r="D1656" s="41">
        <v>4.1158000000000001</v>
      </c>
      <c r="E1656" s="34">
        <f>VLOOKUP(A1656,[1]GAS!$A$2:$B$215,2,FALSE)</f>
        <v>3.665</v>
      </c>
      <c r="F1656" s="13">
        <f t="shared" si="75"/>
        <v>8.3898499317871753</v>
      </c>
      <c r="G1656" s="13">
        <f t="shared" si="77"/>
        <v>1.1230013642564802</v>
      </c>
      <c r="H1656" s="21">
        <v>43386</v>
      </c>
      <c r="I1656" s="22">
        <v>15</v>
      </c>
      <c r="J1656" s="13">
        <f t="shared" si="76"/>
        <v>8.3898499317871753</v>
      </c>
      <c r="K1656" s="13">
        <f t="shared" si="76"/>
        <v>1.1230013642564802</v>
      </c>
    </row>
    <row r="1657" spans="1:14">
      <c r="A1657" s="21">
        <v>43386</v>
      </c>
      <c r="B1657" s="22">
        <v>16</v>
      </c>
      <c r="C1657" s="34">
        <v>30.8809</v>
      </c>
      <c r="D1657" s="41">
        <v>1.4140999999999999</v>
      </c>
      <c r="E1657" s="34">
        <f>VLOOKUP(A1657,[1]GAS!$A$2:$B$215,2,FALSE)</f>
        <v>3.665</v>
      </c>
      <c r="F1657" s="13">
        <f t="shared" si="75"/>
        <v>8.4258935879945422</v>
      </c>
      <c r="G1657" s="13">
        <f t="shared" si="77"/>
        <v>0.38583901773533419</v>
      </c>
      <c r="H1657" s="21">
        <v>43386</v>
      </c>
      <c r="I1657" s="22">
        <v>16</v>
      </c>
      <c r="J1657" s="13">
        <f t="shared" si="76"/>
        <v>8.4258935879945422</v>
      </c>
      <c r="K1657" s="13">
        <f t="shared" si="76"/>
        <v>0.38583901773533419</v>
      </c>
    </row>
    <row r="1658" spans="1:14">
      <c r="A1658" s="21">
        <v>43386</v>
      </c>
      <c r="B1658" s="22">
        <v>17</v>
      </c>
      <c r="C1658" s="34">
        <v>32.901899999999998</v>
      </c>
      <c r="D1658" s="41">
        <v>3.8161</v>
      </c>
      <c r="E1658" s="34">
        <f>VLOOKUP(A1658,[1]GAS!$A$2:$B$215,2,FALSE)</f>
        <v>3.665</v>
      </c>
      <c r="F1658" s="13">
        <f t="shared" si="75"/>
        <v>8.9773260572987716</v>
      </c>
      <c r="G1658" s="13">
        <f t="shared" si="77"/>
        <v>1.0412278308321965</v>
      </c>
      <c r="H1658" s="21">
        <v>43386</v>
      </c>
      <c r="I1658" s="22">
        <v>17</v>
      </c>
      <c r="J1658" s="13">
        <f t="shared" si="76"/>
        <v>8.9773260572987716</v>
      </c>
      <c r="K1658" s="13">
        <f t="shared" si="76"/>
        <v>1.0412278308321965</v>
      </c>
    </row>
    <row r="1659" spans="1:14">
      <c r="A1659" s="21">
        <v>43386</v>
      </c>
      <c r="B1659" s="22">
        <v>18</v>
      </c>
      <c r="C1659" s="34">
        <v>42.554299999999998</v>
      </c>
      <c r="D1659" s="41">
        <v>34.145099999999999</v>
      </c>
      <c r="E1659" s="34">
        <f>VLOOKUP(A1659,[1]GAS!$A$2:$B$215,2,FALSE)</f>
        <v>3.665</v>
      </c>
      <c r="F1659" s="13">
        <f t="shared" si="75"/>
        <v>11.610995907230558</v>
      </c>
      <c r="G1659" s="13">
        <f t="shared" si="77"/>
        <v>9.3165347885402454</v>
      </c>
      <c r="H1659" s="21">
        <v>43386</v>
      </c>
      <c r="I1659" s="22">
        <v>18</v>
      </c>
      <c r="J1659" s="13">
        <f t="shared" si="76"/>
        <v>11.610995907230558</v>
      </c>
      <c r="K1659" s="13">
        <f t="shared" si="76"/>
        <v>9.3165347885402454</v>
      </c>
    </row>
    <row r="1660" spans="1:14">
      <c r="A1660" s="21">
        <v>43386</v>
      </c>
      <c r="B1660" s="22">
        <v>19</v>
      </c>
      <c r="C1660" s="34">
        <v>53.041499999999999</v>
      </c>
      <c r="D1660" s="41">
        <v>28.3444</v>
      </c>
      <c r="E1660" s="34">
        <f>VLOOKUP(A1660,[1]GAS!$A$2:$B$215,2,FALSE)</f>
        <v>3.665</v>
      </c>
      <c r="F1660" s="13">
        <f t="shared" si="75"/>
        <v>14.47244201909959</v>
      </c>
      <c r="G1660" s="13">
        <f t="shared" si="77"/>
        <v>7.7338062755798092</v>
      </c>
      <c r="H1660" s="21">
        <v>43386</v>
      </c>
      <c r="I1660" s="22">
        <v>19</v>
      </c>
      <c r="J1660" s="13">
        <f t="shared" si="76"/>
        <v>14.47244201909959</v>
      </c>
      <c r="K1660" s="13">
        <f t="shared" si="76"/>
        <v>7.7338062755798092</v>
      </c>
    </row>
    <row r="1661" spans="1:14">
      <c r="A1661" s="21">
        <v>43386</v>
      </c>
      <c r="B1661" s="22">
        <v>20</v>
      </c>
      <c r="C1661" s="34">
        <v>53.543799999999997</v>
      </c>
      <c r="D1661" s="41">
        <v>27.2166</v>
      </c>
      <c r="E1661" s="34">
        <f>VLOOKUP(A1661,[1]GAS!$A$2:$B$215,2,FALSE)</f>
        <v>3.665</v>
      </c>
      <c r="F1661" s="13">
        <f t="shared" si="75"/>
        <v>14.609495225102318</v>
      </c>
      <c r="G1661" s="13">
        <f t="shared" si="77"/>
        <v>7.4260845839017735</v>
      </c>
      <c r="H1661" s="21">
        <v>43386</v>
      </c>
      <c r="I1661" s="22">
        <v>20</v>
      </c>
      <c r="J1661" s="13">
        <f t="shared" si="76"/>
        <v>14.609495225102318</v>
      </c>
      <c r="K1661" s="13">
        <f t="shared" si="76"/>
        <v>7.4260845839017735</v>
      </c>
    </row>
    <row r="1662" spans="1:14">
      <c r="A1662" s="21">
        <v>43386</v>
      </c>
      <c r="B1662" s="22">
        <v>21</v>
      </c>
      <c r="C1662" s="34">
        <v>45.2652</v>
      </c>
      <c r="D1662" s="41">
        <v>26.738800000000001</v>
      </c>
      <c r="E1662" s="34">
        <f>VLOOKUP(A1662,[1]GAS!$A$2:$B$215,2,FALSE)</f>
        <v>3.665</v>
      </c>
      <c r="F1662" s="13">
        <f t="shared" si="75"/>
        <v>12.350668485675307</v>
      </c>
      <c r="G1662" s="13">
        <f t="shared" si="77"/>
        <v>7.2957162346521152</v>
      </c>
      <c r="H1662" s="21">
        <v>43386</v>
      </c>
      <c r="I1662" s="22">
        <v>21</v>
      </c>
      <c r="J1662" s="13">
        <f t="shared" si="76"/>
        <v>12.350668485675307</v>
      </c>
      <c r="K1662" s="13">
        <f t="shared" si="76"/>
        <v>7.2957162346521152</v>
      </c>
    </row>
    <row r="1663" spans="1:14">
      <c r="A1663" s="21">
        <v>43387</v>
      </c>
      <c r="B1663" s="22">
        <v>12</v>
      </c>
      <c r="C1663" s="34">
        <v>12.071300000000001</v>
      </c>
      <c r="D1663" s="41">
        <v>-1.0450999999999999</v>
      </c>
      <c r="E1663" s="34">
        <f>VLOOKUP(A1663,[1]GAS!$A$2:$B$215,2,FALSE)</f>
        <v>3.665</v>
      </c>
      <c r="F1663" s="13">
        <f t="shared" si="75"/>
        <v>3.2936698499317876</v>
      </c>
      <c r="G1663" s="13">
        <f t="shared" si="77"/>
        <v>-0.28515688949522505</v>
      </c>
      <c r="H1663" s="21">
        <v>43387</v>
      </c>
      <c r="I1663" s="22">
        <v>12</v>
      </c>
      <c r="J1663" s="13">
        <f t="shared" si="76"/>
        <v>3.2936698499317876</v>
      </c>
      <c r="K1663" s="13">
        <f t="shared" si="76"/>
        <v>-0.28515688949522505</v>
      </c>
      <c r="L1663" s="20">
        <f>MAX(AVERAGE(C1665:C1668),AVERAGE(C1666:C1669),AVERAGE(C1667:C1670),AVERAGE(C1668:C1671),AVERAGE(C1669:C1672))</f>
        <v>54.481924999999997</v>
      </c>
      <c r="M1663" s="20"/>
      <c r="N1663" s="20">
        <f>MAX(AVERAGE(D1665:D1668),AVERAGE(D1666:D1669),AVERAGE(D1667:D1670),AVERAGE(D1668:D1671),AVERAGE(D1669:D1672))</f>
        <v>33.757525000000001</v>
      </c>
    </row>
    <row r="1664" spans="1:14">
      <c r="A1664" s="21">
        <v>43387</v>
      </c>
      <c r="B1664" s="22">
        <v>13</v>
      </c>
      <c r="C1664" s="34">
        <v>11.151199999999999</v>
      </c>
      <c r="D1664" s="41">
        <v>0.1061</v>
      </c>
      <c r="E1664" s="34">
        <f>VLOOKUP(A1664,[1]GAS!$A$2:$B$215,2,FALSE)</f>
        <v>3.665</v>
      </c>
      <c r="F1664" s="13">
        <f t="shared" si="75"/>
        <v>3.0426193724420187</v>
      </c>
      <c r="G1664" s="13">
        <f t="shared" si="77"/>
        <v>2.8949522510231925E-2</v>
      </c>
      <c r="H1664" s="21">
        <v>43387</v>
      </c>
      <c r="I1664" s="22">
        <v>13</v>
      </c>
      <c r="J1664" s="13">
        <f t="shared" si="76"/>
        <v>3.0426193724420187</v>
      </c>
      <c r="K1664" s="13">
        <f t="shared" si="76"/>
        <v>2.8949522510231925E-2</v>
      </c>
    </row>
    <row r="1665" spans="1:14">
      <c r="A1665" s="21">
        <v>43387</v>
      </c>
      <c r="B1665" s="22">
        <v>14</v>
      </c>
      <c r="C1665" s="34">
        <v>12.136200000000001</v>
      </c>
      <c r="D1665" s="41">
        <v>-1.0157</v>
      </c>
      <c r="E1665" s="34">
        <f>VLOOKUP(A1665,[1]GAS!$A$2:$B$215,2,FALSE)</f>
        <v>3.665</v>
      </c>
      <c r="F1665" s="13">
        <f t="shared" si="75"/>
        <v>3.3113778990450204</v>
      </c>
      <c r="G1665" s="13">
        <f t="shared" si="77"/>
        <v>-0.27713506139154159</v>
      </c>
      <c r="H1665" s="21">
        <v>43387</v>
      </c>
      <c r="I1665" s="22">
        <v>14</v>
      </c>
      <c r="J1665" s="13">
        <f t="shared" si="76"/>
        <v>3.3113778990450204</v>
      </c>
      <c r="K1665" s="13">
        <f t="shared" si="76"/>
        <v>-0.27713506139154159</v>
      </c>
    </row>
    <row r="1666" spans="1:14">
      <c r="A1666" s="21">
        <v>43387</v>
      </c>
      <c r="B1666" s="22">
        <v>15</v>
      </c>
      <c r="C1666" s="34">
        <v>17.626000000000001</v>
      </c>
      <c r="D1666" s="41">
        <v>-2.4933000000000001</v>
      </c>
      <c r="E1666" s="34">
        <f>VLOOKUP(A1666,[1]GAS!$A$2:$B$215,2,FALSE)</f>
        <v>3.665</v>
      </c>
      <c r="F1666" s="13">
        <f t="shared" si="75"/>
        <v>4.809276944065485</v>
      </c>
      <c r="G1666" s="13">
        <f t="shared" si="77"/>
        <v>-0.68030013642564802</v>
      </c>
      <c r="H1666" s="21">
        <v>43387</v>
      </c>
      <c r="I1666" s="22">
        <v>15</v>
      </c>
      <c r="J1666" s="13">
        <f t="shared" si="76"/>
        <v>4.809276944065485</v>
      </c>
      <c r="K1666" s="13">
        <f t="shared" si="76"/>
        <v>-0.68030013642564802</v>
      </c>
    </row>
    <row r="1667" spans="1:14">
      <c r="A1667" s="21">
        <v>43387</v>
      </c>
      <c r="B1667" s="22">
        <v>16</v>
      </c>
      <c r="C1667" s="34">
        <v>21.451699999999999</v>
      </c>
      <c r="D1667" s="41">
        <v>6.0064000000000002</v>
      </c>
      <c r="E1667" s="34">
        <f>VLOOKUP(A1667,[1]GAS!$A$2:$B$215,2,FALSE)</f>
        <v>3.665</v>
      </c>
      <c r="F1667" s="13">
        <f t="shared" ref="F1667:F1730" si="78">C1667/E1667</f>
        <v>5.8531241473396998</v>
      </c>
      <c r="G1667" s="13">
        <f t="shared" si="77"/>
        <v>1.6388540245566168</v>
      </c>
      <c r="H1667" s="21">
        <v>43387</v>
      </c>
      <c r="I1667" s="22">
        <v>16</v>
      </c>
      <c r="J1667" s="13">
        <f t="shared" ref="J1667:K1730" si="79">F1667</f>
        <v>5.8531241473396998</v>
      </c>
      <c r="K1667" s="13">
        <f t="shared" si="79"/>
        <v>1.6388540245566168</v>
      </c>
    </row>
    <row r="1668" spans="1:14">
      <c r="A1668" s="21">
        <v>43387</v>
      </c>
      <c r="B1668" s="22">
        <v>17</v>
      </c>
      <c r="C1668" s="34">
        <v>30.792400000000001</v>
      </c>
      <c r="D1668" s="41">
        <v>16.769600000000001</v>
      </c>
      <c r="E1668" s="34">
        <f>VLOOKUP(A1668,[1]GAS!$A$2:$B$215,2,FALSE)</f>
        <v>3.665</v>
      </c>
      <c r="F1668" s="13">
        <f t="shared" si="78"/>
        <v>8.4017462482946801</v>
      </c>
      <c r="G1668" s="13">
        <f t="shared" ref="G1668:G1731" si="80">D1668/E1668</f>
        <v>4.575607094133697</v>
      </c>
      <c r="H1668" s="21">
        <v>43387</v>
      </c>
      <c r="I1668" s="22">
        <v>17</v>
      </c>
      <c r="J1668" s="13">
        <f t="shared" si="79"/>
        <v>8.4017462482946801</v>
      </c>
      <c r="K1668" s="13">
        <f t="shared" si="79"/>
        <v>4.575607094133697</v>
      </c>
    </row>
    <row r="1669" spans="1:14">
      <c r="A1669" s="21">
        <v>43387</v>
      </c>
      <c r="B1669" s="22">
        <v>18</v>
      </c>
      <c r="C1669" s="34">
        <v>43.456400000000002</v>
      </c>
      <c r="D1669" s="41">
        <v>31.311599999999999</v>
      </c>
      <c r="E1669" s="34">
        <f>VLOOKUP(A1669,[1]GAS!$A$2:$B$215,2,FALSE)</f>
        <v>3.665</v>
      </c>
      <c r="F1669" s="13">
        <f t="shared" si="78"/>
        <v>11.857135061391542</v>
      </c>
      <c r="G1669" s="13">
        <f t="shared" si="80"/>
        <v>8.5434106412005448</v>
      </c>
      <c r="H1669" s="21">
        <v>43387</v>
      </c>
      <c r="I1669" s="22">
        <v>18</v>
      </c>
      <c r="J1669" s="13">
        <f t="shared" si="79"/>
        <v>11.857135061391542</v>
      </c>
      <c r="K1669" s="13">
        <f t="shared" si="79"/>
        <v>8.5434106412005448</v>
      </c>
    </row>
    <row r="1670" spans="1:14">
      <c r="A1670" s="21">
        <v>43387</v>
      </c>
      <c r="B1670" s="22">
        <v>19</v>
      </c>
      <c r="C1670" s="34">
        <v>62.627899999999997</v>
      </c>
      <c r="D1670" s="41">
        <v>37.900500000000001</v>
      </c>
      <c r="E1670" s="34">
        <f>VLOOKUP(A1670,[1]GAS!$A$2:$B$215,2,FALSE)</f>
        <v>3.665</v>
      </c>
      <c r="F1670" s="13">
        <f t="shared" si="78"/>
        <v>17.088103683492495</v>
      </c>
      <c r="G1670" s="13">
        <f t="shared" si="80"/>
        <v>10.341200545702593</v>
      </c>
      <c r="H1670" s="21">
        <v>43387</v>
      </c>
      <c r="I1670" s="22">
        <v>19</v>
      </c>
      <c r="J1670" s="13">
        <f t="shared" si="79"/>
        <v>17.088103683492495</v>
      </c>
      <c r="K1670" s="13">
        <f t="shared" si="79"/>
        <v>10.341200545702593</v>
      </c>
    </row>
    <row r="1671" spans="1:14">
      <c r="A1671" s="21">
        <v>43387</v>
      </c>
      <c r="B1671" s="22">
        <v>20</v>
      </c>
      <c r="C1671" s="34">
        <v>62.601399999999998</v>
      </c>
      <c r="D1671" s="41">
        <v>35.162199999999999</v>
      </c>
      <c r="E1671" s="34">
        <f>VLOOKUP(A1671,[1]GAS!$A$2:$B$215,2,FALSE)</f>
        <v>3.665</v>
      </c>
      <c r="F1671" s="13">
        <f t="shared" si="78"/>
        <v>17.080873124147338</v>
      </c>
      <c r="G1671" s="13">
        <f t="shared" si="80"/>
        <v>9.5940518417462481</v>
      </c>
      <c r="H1671" s="21">
        <v>43387</v>
      </c>
      <c r="I1671" s="22">
        <v>20</v>
      </c>
      <c r="J1671" s="13">
        <f t="shared" si="79"/>
        <v>17.080873124147338</v>
      </c>
      <c r="K1671" s="13">
        <f t="shared" si="79"/>
        <v>9.5940518417462481</v>
      </c>
    </row>
    <row r="1672" spans="1:14">
      <c r="A1672" s="21">
        <v>43387</v>
      </c>
      <c r="B1672" s="22">
        <v>21</v>
      </c>
      <c r="C1672" s="34">
        <v>49.241999999999997</v>
      </c>
      <c r="D1672" s="41">
        <v>30.655799999999999</v>
      </c>
      <c r="E1672" s="34">
        <f>VLOOKUP(A1672,[1]GAS!$A$2:$B$215,2,FALSE)</f>
        <v>3.665</v>
      </c>
      <c r="F1672" s="13">
        <f t="shared" si="78"/>
        <v>13.435743519781719</v>
      </c>
      <c r="G1672" s="13">
        <f t="shared" si="80"/>
        <v>8.3644747612551154</v>
      </c>
      <c r="H1672" s="21">
        <v>43387</v>
      </c>
      <c r="I1672" s="22">
        <v>21</v>
      </c>
      <c r="J1672" s="13">
        <f t="shared" si="79"/>
        <v>13.435743519781719</v>
      </c>
      <c r="K1672" s="13">
        <f t="shared" si="79"/>
        <v>8.3644747612551154</v>
      </c>
    </row>
    <row r="1673" spans="1:14">
      <c r="A1673" s="21">
        <v>43388</v>
      </c>
      <c r="B1673" s="22">
        <v>12</v>
      </c>
      <c r="C1673" s="34">
        <v>21.795000000000002</v>
      </c>
      <c r="D1673" s="41">
        <v>-1.0105999999999999</v>
      </c>
      <c r="E1673" s="34">
        <f>VLOOKUP(A1673,[1]GAS!$A$2:$B$215,2,FALSE)</f>
        <v>3.665</v>
      </c>
      <c r="F1673" s="13">
        <f t="shared" si="78"/>
        <v>5.9467939972714872</v>
      </c>
      <c r="G1673" s="13">
        <f t="shared" si="80"/>
        <v>-0.27574351978171896</v>
      </c>
      <c r="H1673" s="21">
        <v>43388</v>
      </c>
      <c r="I1673" s="22">
        <v>12</v>
      </c>
      <c r="J1673" s="13">
        <f t="shared" si="79"/>
        <v>5.9467939972714872</v>
      </c>
      <c r="K1673" s="13">
        <f t="shared" si="79"/>
        <v>-0.27574351978171896</v>
      </c>
      <c r="L1673" s="20">
        <f>MAX(AVERAGE(C1675:C1678),AVERAGE(C1676:C1679),AVERAGE(C1677:C1680),AVERAGE(C1678:C1681),AVERAGE(C1679:C1682))</f>
        <v>70.178224999999998</v>
      </c>
      <c r="M1673" s="20"/>
      <c r="N1673" s="20">
        <f>MAX(AVERAGE(D1675:D1678),AVERAGE(D1676:D1679),AVERAGE(D1677:D1680),AVERAGE(D1678:D1681),AVERAGE(D1679:D1682))</f>
        <v>40.175274999999999</v>
      </c>
    </row>
    <row r="1674" spans="1:14">
      <c r="A1674" s="21">
        <v>43388</v>
      </c>
      <c r="B1674" s="22">
        <v>13</v>
      </c>
      <c r="C1674" s="34">
        <v>25.180599999999998</v>
      </c>
      <c r="D1674" s="41">
        <v>-3.1356000000000002</v>
      </c>
      <c r="E1674" s="34">
        <f>VLOOKUP(A1674,[1]GAS!$A$2:$B$215,2,FALSE)</f>
        <v>3.665</v>
      </c>
      <c r="F1674" s="13">
        <f t="shared" si="78"/>
        <v>6.8705593451568889</v>
      </c>
      <c r="G1674" s="13">
        <f t="shared" si="80"/>
        <v>-0.85555252387448844</v>
      </c>
      <c r="H1674" s="21">
        <v>43388</v>
      </c>
      <c r="I1674" s="22">
        <v>13</v>
      </c>
      <c r="J1674" s="13">
        <f t="shared" si="79"/>
        <v>6.8705593451568889</v>
      </c>
      <c r="K1674" s="13">
        <f t="shared" si="79"/>
        <v>-0.85555252387448844</v>
      </c>
    </row>
    <row r="1675" spans="1:14">
      <c r="A1675" s="21">
        <v>43388</v>
      </c>
      <c r="B1675" s="22">
        <v>14</v>
      </c>
      <c r="C1675" s="34">
        <v>29.6572</v>
      </c>
      <c r="D1675" s="41">
        <v>-4.3068999999999997</v>
      </c>
      <c r="E1675" s="34">
        <f>VLOOKUP(A1675,[1]GAS!$A$2:$B$215,2,FALSE)</f>
        <v>3.665</v>
      </c>
      <c r="F1675" s="13">
        <f t="shared" si="78"/>
        <v>8.0920054570259214</v>
      </c>
      <c r="G1675" s="13">
        <f t="shared" si="80"/>
        <v>-1.1751432469304228</v>
      </c>
      <c r="H1675" s="21">
        <v>43388</v>
      </c>
      <c r="I1675" s="22">
        <v>14</v>
      </c>
      <c r="J1675" s="13">
        <f t="shared" si="79"/>
        <v>8.0920054570259214</v>
      </c>
      <c r="K1675" s="13">
        <f t="shared" si="79"/>
        <v>-1.1751432469304228</v>
      </c>
    </row>
    <row r="1676" spans="1:14">
      <c r="A1676" s="21">
        <v>43388</v>
      </c>
      <c r="B1676" s="22">
        <v>15</v>
      </c>
      <c r="C1676" s="34">
        <v>28.949000000000002</v>
      </c>
      <c r="D1676" s="41">
        <v>-6.2256999999999998</v>
      </c>
      <c r="E1676" s="34">
        <f>VLOOKUP(A1676,[1]GAS!$A$2:$B$215,2,FALSE)</f>
        <v>3.665</v>
      </c>
      <c r="F1676" s="13">
        <f t="shared" si="78"/>
        <v>7.8987721691678043</v>
      </c>
      <c r="G1676" s="13">
        <f t="shared" si="80"/>
        <v>-1.6986903137789904</v>
      </c>
      <c r="H1676" s="21">
        <v>43388</v>
      </c>
      <c r="I1676" s="22">
        <v>15</v>
      </c>
      <c r="J1676" s="13">
        <f t="shared" si="79"/>
        <v>7.8987721691678043</v>
      </c>
      <c r="K1676" s="13">
        <f t="shared" si="79"/>
        <v>-1.6986903137789904</v>
      </c>
    </row>
    <row r="1677" spans="1:14">
      <c r="A1677" s="21">
        <v>43388</v>
      </c>
      <c r="B1677" s="22">
        <v>16</v>
      </c>
      <c r="C1677" s="34">
        <v>36.442399999999999</v>
      </c>
      <c r="D1677" s="41">
        <v>-5.4435000000000002</v>
      </c>
      <c r="E1677" s="34">
        <f>VLOOKUP(A1677,[1]GAS!$A$2:$B$215,2,FALSE)</f>
        <v>3.665</v>
      </c>
      <c r="F1677" s="13">
        <f t="shared" si="78"/>
        <v>9.943356070941336</v>
      </c>
      <c r="G1677" s="13">
        <f t="shared" si="80"/>
        <v>-1.4852660300136427</v>
      </c>
      <c r="H1677" s="21">
        <v>43388</v>
      </c>
      <c r="I1677" s="22">
        <v>16</v>
      </c>
      <c r="J1677" s="13">
        <f t="shared" si="79"/>
        <v>9.943356070941336</v>
      </c>
      <c r="K1677" s="13">
        <f t="shared" si="79"/>
        <v>-1.4852660300136427</v>
      </c>
    </row>
    <row r="1678" spans="1:14">
      <c r="A1678" s="21">
        <v>43388</v>
      </c>
      <c r="B1678" s="22">
        <v>17</v>
      </c>
      <c r="C1678" s="34">
        <v>36.271599999999999</v>
      </c>
      <c r="D1678" s="41">
        <v>8.9731000000000005</v>
      </c>
      <c r="E1678" s="34">
        <f>VLOOKUP(A1678,[1]GAS!$A$2:$B$215,2,FALSE)</f>
        <v>3.665</v>
      </c>
      <c r="F1678" s="13">
        <f t="shared" si="78"/>
        <v>9.8967530695770805</v>
      </c>
      <c r="G1678" s="13">
        <f t="shared" si="80"/>
        <v>2.4483219645293315</v>
      </c>
      <c r="H1678" s="21">
        <v>43388</v>
      </c>
      <c r="I1678" s="22">
        <v>17</v>
      </c>
      <c r="J1678" s="13">
        <f t="shared" si="79"/>
        <v>9.8967530695770805</v>
      </c>
      <c r="K1678" s="13">
        <f t="shared" si="79"/>
        <v>2.4483219645293315</v>
      </c>
    </row>
    <row r="1679" spans="1:14">
      <c r="A1679" s="21">
        <v>43388</v>
      </c>
      <c r="B1679" s="22">
        <v>18</v>
      </c>
      <c r="C1679" s="34">
        <v>55.594499999999996</v>
      </c>
      <c r="D1679" s="41">
        <v>36.293999999999997</v>
      </c>
      <c r="E1679" s="34">
        <f>VLOOKUP(A1679,[1]GAS!$A$2:$B$215,2,FALSE)</f>
        <v>3.665</v>
      </c>
      <c r="F1679" s="13">
        <f t="shared" si="78"/>
        <v>15.169031377899044</v>
      </c>
      <c r="G1679" s="13">
        <f t="shared" si="80"/>
        <v>9.9028649386084577</v>
      </c>
      <c r="H1679" s="21">
        <v>43388</v>
      </c>
      <c r="I1679" s="22">
        <v>18</v>
      </c>
      <c r="J1679" s="13">
        <f t="shared" si="79"/>
        <v>15.169031377899044</v>
      </c>
      <c r="K1679" s="13">
        <f t="shared" si="79"/>
        <v>9.9028649386084577</v>
      </c>
    </row>
    <row r="1680" spans="1:14">
      <c r="A1680" s="21">
        <v>43388</v>
      </c>
      <c r="B1680" s="22">
        <v>19</v>
      </c>
      <c r="C1680" s="34">
        <v>85.755700000000004</v>
      </c>
      <c r="D1680" s="41">
        <v>41.567599999999999</v>
      </c>
      <c r="E1680" s="34">
        <f>VLOOKUP(A1680,[1]GAS!$A$2:$B$215,2,FALSE)</f>
        <v>3.665</v>
      </c>
      <c r="F1680" s="13">
        <f t="shared" si="78"/>
        <v>23.398553888130969</v>
      </c>
      <c r="G1680" s="13">
        <f t="shared" si="80"/>
        <v>11.341773533424284</v>
      </c>
      <c r="H1680" s="21">
        <v>43388</v>
      </c>
      <c r="I1680" s="22">
        <v>19</v>
      </c>
      <c r="J1680" s="13">
        <f t="shared" si="79"/>
        <v>23.398553888130969</v>
      </c>
      <c r="K1680" s="13">
        <f t="shared" si="79"/>
        <v>11.341773533424284</v>
      </c>
    </row>
    <row r="1681" spans="1:14">
      <c r="A1681" s="21">
        <v>43388</v>
      </c>
      <c r="B1681" s="22">
        <v>20</v>
      </c>
      <c r="C1681" s="34">
        <v>78.009600000000006</v>
      </c>
      <c r="D1681" s="41">
        <v>43.17</v>
      </c>
      <c r="E1681" s="34">
        <f>VLOOKUP(A1681,[1]GAS!$A$2:$B$215,2,FALSE)</f>
        <v>3.665</v>
      </c>
      <c r="F1681" s="13">
        <f t="shared" si="78"/>
        <v>21.285020463847204</v>
      </c>
      <c r="G1681" s="13">
        <f t="shared" si="80"/>
        <v>11.778990450204638</v>
      </c>
      <c r="H1681" s="21">
        <v>43388</v>
      </c>
      <c r="I1681" s="22">
        <v>20</v>
      </c>
      <c r="J1681" s="13">
        <f t="shared" si="79"/>
        <v>21.285020463847204</v>
      </c>
      <c r="K1681" s="13">
        <f t="shared" si="79"/>
        <v>11.778990450204638</v>
      </c>
    </row>
    <row r="1682" spans="1:14">
      <c r="A1682" s="21">
        <v>43388</v>
      </c>
      <c r="B1682" s="22">
        <v>21</v>
      </c>
      <c r="C1682" s="34">
        <v>61.353099999999998</v>
      </c>
      <c r="D1682" s="41">
        <v>39.669499999999999</v>
      </c>
      <c r="E1682" s="34">
        <f>VLOOKUP(A1682,[1]GAS!$A$2:$B$215,2,FALSE)</f>
        <v>3.665</v>
      </c>
      <c r="F1682" s="13">
        <f t="shared" si="78"/>
        <v>16.740272851296044</v>
      </c>
      <c r="G1682" s="13">
        <f t="shared" si="80"/>
        <v>10.82387448840382</v>
      </c>
      <c r="H1682" s="21">
        <v>43388</v>
      </c>
      <c r="I1682" s="22">
        <v>21</v>
      </c>
      <c r="J1682" s="13">
        <f t="shared" si="79"/>
        <v>16.740272851296044</v>
      </c>
      <c r="K1682" s="13">
        <f t="shared" si="79"/>
        <v>10.82387448840382</v>
      </c>
    </row>
    <row r="1683" spans="1:14">
      <c r="A1683" s="21">
        <v>43389</v>
      </c>
      <c r="B1683" s="22">
        <v>12</v>
      </c>
      <c r="C1683" s="34">
        <v>23.108699999999999</v>
      </c>
      <c r="D1683" s="41">
        <v>3.3281000000000001</v>
      </c>
      <c r="E1683" s="34">
        <f>VLOOKUP(A1683,[1]GAS!$A$2:$B$215,2,FALSE)</f>
        <v>4.32</v>
      </c>
      <c r="F1683" s="13">
        <f t="shared" si="78"/>
        <v>5.3492361111111109</v>
      </c>
      <c r="G1683" s="13">
        <f t="shared" si="80"/>
        <v>0.77039351851851845</v>
      </c>
      <c r="H1683" s="21">
        <v>43389</v>
      </c>
      <c r="I1683" s="22">
        <v>12</v>
      </c>
      <c r="J1683" s="13">
        <f t="shared" si="79"/>
        <v>5.3492361111111109</v>
      </c>
      <c r="K1683" s="13">
        <f t="shared" si="79"/>
        <v>0.77039351851851845</v>
      </c>
      <c r="L1683" s="20">
        <f>MAX(AVERAGE(C1685:C1688),AVERAGE(C1686:C1689),AVERAGE(C1687:C1690),AVERAGE(C1688:C1691),AVERAGE(C1689:C1692))</f>
        <v>72.502399999999994</v>
      </c>
      <c r="M1683" s="20"/>
      <c r="N1683" s="20">
        <f>MAX(AVERAGE(D1685:D1688),AVERAGE(D1686:D1689),AVERAGE(D1687:D1690),AVERAGE(D1688:D1691),AVERAGE(D1689:D1692))</f>
        <v>42.456875000000004</v>
      </c>
    </row>
    <row r="1684" spans="1:14">
      <c r="A1684" s="21">
        <v>43389</v>
      </c>
      <c r="B1684" s="22">
        <v>13</v>
      </c>
      <c r="C1684" s="34">
        <v>24.772500000000001</v>
      </c>
      <c r="D1684" s="41">
        <v>2.4142999999999999</v>
      </c>
      <c r="E1684" s="34">
        <f>VLOOKUP(A1684,[1]GAS!$A$2:$B$215,2,FALSE)</f>
        <v>4.32</v>
      </c>
      <c r="F1684" s="13">
        <f t="shared" si="78"/>
        <v>5.734375</v>
      </c>
      <c r="G1684" s="13">
        <f t="shared" si="80"/>
        <v>0.55886574074074069</v>
      </c>
      <c r="H1684" s="21">
        <v>43389</v>
      </c>
      <c r="I1684" s="22">
        <v>13</v>
      </c>
      <c r="J1684" s="13">
        <f t="shared" si="79"/>
        <v>5.734375</v>
      </c>
      <c r="K1684" s="13">
        <f t="shared" si="79"/>
        <v>0.55886574074074069</v>
      </c>
    </row>
    <row r="1685" spans="1:14">
      <c r="A1685" s="21">
        <v>43389</v>
      </c>
      <c r="B1685" s="22">
        <v>14</v>
      </c>
      <c r="C1685" s="34">
        <v>26.120699999999999</v>
      </c>
      <c r="D1685" s="41">
        <v>3.2063999999999999</v>
      </c>
      <c r="E1685" s="34">
        <f>VLOOKUP(A1685,[1]GAS!$A$2:$B$215,2,FALSE)</f>
        <v>4.32</v>
      </c>
      <c r="F1685" s="13">
        <f t="shared" si="78"/>
        <v>6.0464583333333328</v>
      </c>
      <c r="G1685" s="13">
        <f t="shared" si="80"/>
        <v>0.74222222222222212</v>
      </c>
      <c r="H1685" s="21">
        <v>43389</v>
      </c>
      <c r="I1685" s="22">
        <v>14</v>
      </c>
      <c r="J1685" s="13">
        <f t="shared" si="79"/>
        <v>6.0464583333333328</v>
      </c>
      <c r="K1685" s="13">
        <f t="shared" si="79"/>
        <v>0.74222222222222212</v>
      </c>
    </row>
    <row r="1686" spans="1:14">
      <c r="A1686" s="21">
        <v>43389</v>
      </c>
      <c r="B1686" s="22">
        <v>15</v>
      </c>
      <c r="C1686" s="34">
        <v>31.904</v>
      </c>
      <c r="D1686" s="41">
        <v>8.0817999999999994</v>
      </c>
      <c r="E1686" s="34">
        <f>VLOOKUP(A1686,[1]GAS!$A$2:$B$215,2,FALSE)</f>
        <v>4.32</v>
      </c>
      <c r="F1686" s="13">
        <f t="shared" si="78"/>
        <v>7.3851851851851844</v>
      </c>
      <c r="G1686" s="13">
        <f t="shared" si="80"/>
        <v>1.8707870370370367</v>
      </c>
      <c r="H1686" s="21">
        <v>43389</v>
      </c>
      <c r="I1686" s="22">
        <v>15</v>
      </c>
      <c r="J1686" s="13">
        <f t="shared" si="79"/>
        <v>7.3851851851851844</v>
      </c>
      <c r="K1686" s="13">
        <f t="shared" si="79"/>
        <v>1.8707870370370367</v>
      </c>
    </row>
    <row r="1687" spans="1:14">
      <c r="A1687" s="21">
        <v>43389</v>
      </c>
      <c r="B1687" s="22">
        <v>16</v>
      </c>
      <c r="C1687" s="34">
        <v>40.180700000000002</v>
      </c>
      <c r="D1687" s="41">
        <v>1.7890999999999999</v>
      </c>
      <c r="E1687" s="34">
        <f>VLOOKUP(A1687,[1]GAS!$A$2:$B$215,2,FALSE)</f>
        <v>4.32</v>
      </c>
      <c r="F1687" s="13">
        <f t="shared" si="78"/>
        <v>9.3010879629629635</v>
      </c>
      <c r="G1687" s="13">
        <f t="shared" si="80"/>
        <v>0.41414351851851849</v>
      </c>
      <c r="H1687" s="21">
        <v>43389</v>
      </c>
      <c r="I1687" s="22">
        <v>16</v>
      </c>
      <c r="J1687" s="13">
        <f t="shared" si="79"/>
        <v>9.3010879629629635</v>
      </c>
      <c r="K1687" s="13">
        <f t="shared" si="79"/>
        <v>0.41414351851851849</v>
      </c>
    </row>
    <row r="1688" spans="1:14">
      <c r="A1688" s="21">
        <v>43389</v>
      </c>
      <c r="B1688" s="22">
        <v>17</v>
      </c>
      <c r="C1688" s="34">
        <v>38.564</v>
      </c>
      <c r="D1688" s="41">
        <v>28.831800000000001</v>
      </c>
      <c r="E1688" s="34">
        <f>VLOOKUP(A1688,[1]GAS!$A$2:$B$215,2,FALSE)</f>
        <v>4.32</v>
      </c>
      <c r="F1688" s="13">
        <f t="shared" si="78"/>
        <v>8.9268518518518505</v>
      </c>
      <c r="G1688" s="13">
        <f t="shared" si="80"/>
        <v>6.6740277777777779</v>
      </c>
      <c r="H1688" s="21">
        <v>43389</v>
      </c>
      <c r="I1688" s="22">
        <v>17</v>
      </c>
      <c r="J1688" s="13">
        <f t="shared" si="79"/>
        <v>8.9268518518518505</v>
      </c>
      <c r="K1688" s="13">
        <f t="shared" si="79"/>
        <v>6.6740277777777779</v>
      </c>
    </row>
    <row r="1689" spans="1:14">
      <c r="A1689" s="21">
        <v>43389</v>
      </c>
      <c r="B1689" s="22">
        <v>18</v>
      </c>
      <c r="C1689" s="34">
        <v>56.8872</v>
      </c>
      <c r="D1689" s="41">
        <v>47.2239</v>
      </c>
      <c r="E1689" s="34">
        <f>VLOOKUP(A1689,[1]GAS!$A$2:$B$215,2,FALSE)</f>
        <v>4.32</v>
      </c>
      <c r="F1689" s="13">
        <f t="shared" si="78"/>
        <v>13.168333333333333</v>
      </c>
      <c r="G1689" s="13">
        <f t="shared" si="80"/>
        <v>10.931458333333333</v>
      </c>
      <c r="H1689" s="21">
        <v>43389</v>
      </c>
      <c r="I1689" s="22">
        <v>18</v>
      </c>
      <c r="J1689" s="13">
        <f t="shared" si="79"/>
        <v>13.168333333333333</v>
      </c>
      <c r="K1689" s="13">
        <f t="shared" si="79"/>
        <v>10.931458333333333</v>
      </c>
    </row>
    <row r="1690" spans="1:14">
      <c r="A1690" s="21">
        <v>43389</v>
      </c>
      <c r="B1690" s="22">
        <v>19</v>
      </c>
      <c r="C1690" s="34">
        <v>83.091200000000001</v>
      </c>
      <c r="D1690" s="41">
        <v>38.837400000000002</v>
      </c>
      <c r="E1690" s="34">
        <f>VLOOKUP(A1690,[1]GAS!$A$2:$B$215,2,FALSE)</f>
        <v>4.32</v>
      </c>
      <c r="F1690" s="13">
        <f t="shared" si="78"/>
        <v>19.234074074074073</v>
      </c>
      <c r="G1690" s="13">
        <f t="shared" si="80"/>
        <v>8.9901388888888896</v>
      </c>
      <c r="H1690" s="21">
        <v>43389</v>
      </c>
      <c r="I1690" s="22">
        <v>19</v>
      </c>
      <c r="J1690" s="13">
        <f t="shared" si="79"/>
        <v>19.234074074074073</v>
      </c>
      <c r="K1690" s="13">
        <f t="shared" si="79"/>
        <v>8.9901388888888896</v>
      </c>
    </row>
    <row r="1691" spans="1:14">
      <c r="A1691" s="21">
        <v>43389</v>
      </c>
      <c r="B1691" s="22">
        <v>20</v>
      </c>
      <c r="C1691" s="34">
        <v>87.023799999999994</v>
      </c>
      <c r="D1691" s="41">
        <v>42.488900000000001</v>
      </c>
      <c r="E1691" s="34">
        <f>VLOOKUP(A1691,[1]GAS!$A$2:$B$215,2,FALSE)</f>
        <v>4.32</v>
      </c>
      <c r="F1691" s="13">
        <f t="shared" si="78"/>
        <v>20.144398148148145</v>
      </c>
      <c r="G1691" s="13">
        <f t="shared" si="80"/>
        <v>9.8353935185185186</v>
      </c>
      <c r="H1691" s="21">
        <v>43389</v>
      </c>
      <c r="I1691" s="22">
        <v>20</v>
      </c>
      <c r="J1691" s="13">
        <f t="shared" si="79"/>
        <v>20.144398148148145</v>
      </c>
      <c r="K1691" s="13">
        <f t="shared" si="79"/>
        <v>9.8353935185185186</v>
      </c>
    </row>
    <row r="1692" spans="1:14">
      <c r="A1692" s="21">
        <v>43389</v>
      </c>
      <c r="B1692" s="22">
        <v>21</v>
      </c>
      <c r="C1692" s="34">
        <v>63.007399999999997</v>
      </c>
      <c r="D1692" s="41">
        <v>41.277299999999997</v>
      </c>
      <c r="E1692" s="34">
        <f>VLOOKUP(A1692,[1]GAS!$A$2:$B$215,2,FALSE)</f>
        <v>4.32</v>
      </c>
      <c r="F1692" s="13">
        <f t="shared" si="78"/>
        <v>14.585046296296294</v>
      </c>
      <c r="G1692" s="13">
        <f t="shared" si="80"/>
        <v>9.5549305555555542</v>
      </c>
      <c r="H1692" s="21">
        <v>43389</v>
      </c>
      <c r="I1692" s="22">
        <v>21</v>
      </c>
      <c r="J1692" s="13">
        <f t="shared" si="79"/>
        <v>14.585046296296294</v>
      </c>
      <c r="K1692" s="13">
        <f t="shared" si="79"/>
        <v>9.5549305555555542</v>
      </c>
    </row>
    <row r="1693" spans="1:14">
      <c r="A1693" s="21">
        <v>43390</v>
      </c>
      <c r="B1693" s="22">
        <v>12</v>
      </c>
      <c r="C1693" s="34">
        <v>16.679099999999998</v>
      </c>
      <c r="D1693" s="41">
        <v>29.770700000000001</v>
      </c>
      <c r="E1693" s="34">
        <f>VLOOKUP(A1693,[1]GAS!$A$2:$B$215,2,FALSE)</f>
        <v>4.91</v>
      </c>
      <c r="F1693" s="13">
        <f t="shared" si="78"/>
        <v>3.3969653767820769</v>
      </c>
      <c r="G1693" s="13">
        <f t="shared" si="80"/>
        <v>6.0632790224032584</v>
      </c>
      <c r="H1693" s="21">
        <v>43390</v>
      </c>
      <c r="I1693" s="22">
        <v>12</v>
      </c>
      <c r="J1693" s="13">
        <f t="shared" si="79"/>
        <v>3.3969653767820769</v>
      </c>
      <c r="K1693" s="13">
        <f t="shared" si="79"/>
        <v>6.0632790224032584</v>
      </c>
      <c r="L1693" s="20">
        <f>MAX(AVERAGE(C1695:C1698),AVERAGE(C1696:C1699),AVERAGE(C1697:C1700),AVERAGE(C1698:C1701),AVERAGE(C1699:C1702))</f>
        <v>79.166925000000006</v>
      </c>
      <c r="M1693" s="20"/>
      <c r="N1693" s="20">
        <f>MAX(AVERAGE(D1695:D1698),AVERAGE(D1696:D1699),AVERAGE(D1697:D1700),AVERAGE(D1698:D1701),AVERAGE(D1699:D1702))</f>
        <v>40.569499999999998</v>
      </c>
    </row>
    <row r="1694" spans="1:14">
      <c r="A1694" s="21">
        <v>43390</v>
      </c>
      <c r="B1694" s="22">
        <v>13</v>
      </c>
      <c r="C1694" s="34">
        <v>20.446300000000001</v>
      </c>
      <c r="D1694" s="41">
        <v>18.875499999999999</v>
      </c>
      <c r="E1694" s="34">
        <f>VLOOKUP(A1694,[1]GAS!$A$2:$B$215,2,FALSE)</f>
        <v>4.91</v>
      </c>
      <c r="F1694" s="13">
        <f t="shared" si="78"/>
        <v>4.1642158859470468</v>
      </c>
      <c r="G1694" s="13">
        <f t="shared" si="80"/>
        <v>3.8442973523421586</v>
      </c>
      <c r="H1694" s="21">
        <v>43390</v>
      </c>
      <c r="I1694" s="22">
        <v>13</v>
      </c>
      <c r="J1694" s="13">
        <f t="shared" si="79"/>
        <v>4.1642158859470468</v>
      </c>
      <c r="K1694" s="13">
        <f t="shared" si="79"/>
        <v>3.8442973523421586</v>
      </c>
    </row>
    <row r="1695" spans="1:14">
      <c r="A1695" s="21">
        <v>43390</v>
      </c>
      <c r="B1695" s="22">
        <v>14</v>
      </c>
      <c r="C1695" s="34">
        <v>19.967600000000001</v>
      </c>
      <c r="D1695" s="41">
        <v>17.444099999999999</v>
      </c>
      <c r="E1695" s="34">
        <f>VLOOKUP(A1695,[1]GAS!$A$2:$B$215,2,FALSE)</f>
        <v>4.91</v>
      </c>
      <c r="F1695" s="13">
        <f t="shared" si="78"/>
        <v>4.0667209775967414</v>
      </c>
      <c r="G1695" s="13">
        <f t="shared" si="80"/>
        <v>3.552769857433808</v>
      </c>
      <c r="H1695" s="21">
        <v>43390</v>
      </c>
      <c r="I1695" s="22">
        <v>14</v>
      </c>
      <c r="J1695" s="13">
        <f t="shared" si="79"/>
        <v>4.0667209775967414</v>
      </c>
      <c r="K1695" s="13">
        <f t="shared" si="79"/>
        <v>3.552769857433808</v>
      </c>
    </row>
    <row r="1696" spans="1:14">
      <c r="A1696" s="21">
        <v>43390</v>
      </c>
      <c r="B1696" s="22">
        <v>15</v>
      </c>
      <c r="C1696" s="34">
        <v>25.3489</v>
      </c>
      <c r="D1696" s="41">
        <v>16.212499999999999</v>
      </c>
      <c r="E1696" s="34">
        <f>VLOOKUP(A1696,[1]GAS!$A$2:$B$215,2,FALSE)</f>
        <v>4.91</v>
      </c>
      <c r="F1696" s="13">
        <f t="shared" si="78"/>
        <v>5.1627087576374748</v>
      </c>
      <c r="G1696" s="13">
        <f t="shared" si="80"/>
        <v>3.3019348268839099</v>
      </c>
      <c r="H1696" s="21">
        <v>43390</v>
      </c>
      <c r="I1696" s="22">
        <v>15</v>
      </c>
      <c r="J1696" s="13">
        <f t="shared" si="79"/>
        <v>5.1627087576374748</v>
      </c>
      <c r="K1696" s="13">
        <f t="shared" si="79"/>
        <v>3.3019348268839099</v>
      </c>
    </row>
    <row r="1697" spans="1:14">
      <c r="A1697" s="21">
        <v>43390</v>
      </c>
      <c r="B1697" s="22">
        <v>16</v>
      </c>
      <c r="C1697" s="34">
        <v>29.546099999999999</v>
      </c>
      <c r="D1697" s="41">
        <v>2.2927</v>
      </c>
      <c r="E1697" s="34">
        <f>VLOOKUP(A1697,[1]GAS!$A$2:$B$215,2,FALSE)</f>
        <v>4.91</v>
      </c>
      <c r="F1697" s="13">
        <f t="shared" si="78"/>
        <v>6.0175356415478616</v>
      </c>
      <c r="G1697" s="13">
        <f t="shared" si="80"/>
        <v>0.46694501018329937</v>
      </c>
      <c r="H1697" s="21">
        <v>43390</v>
      </c>
      <c r="I1697" s="22">
        <v>16</v>
      </c>
      <c r="J1697" s="13">
        <f t="shared" si="79"/>
        <v>6.0175356415478616</v>
      </c>
      <c r="K1697" s="13">
        <f t="shared" si="79"/>
        <v>0.46694501018329937</v>
      </c>
    </row>
    <row r="1698" spans="1:14">
      <c r="A1698" s="21">
        <v>43390</v>
      </c>
      <c r="B1698" s="22">
        <v>17</v>
      </c>
      <c r="C1698" s="34">
        <v>39.900500000000001</v>
      </c>
      <c r="D1698" s="41">
        <v>13.124499999999999</v>
      </c>
      <c r="E1698" s="34">
        <f>VLOOKUP(A1698,[1]GAS!$A$2:$B$215,2,FALSE)</f>
        <v>4.91</v>
      </c>
      <c r="F1698" s="13">
        <f t="shared" si="78"/>
        <v>8.1263747454175146</v>
      </c>
      <c r="G1698" s="13">
        <f t="shared" si="80"/>
        <v>2.6730142566191444</v>
      </c>
      <c r="H1698" s="21">
        <v>43390</v>
      </c>
      <c r="I1698" s="22">
        <v>17</v>
      </c>
      <c r="J1698" s="13">
        <f t="shared" si="79"/>
        <v>8.1263747454175146</v>
      </c>
      <c r="K1698" s="13">
        <f t="shared" si="79"/>
        <v>2.6730142566191444</v>
      </c>
    </row>
    <row r="1699" spans="1:14">
      <c r="A1699" s="21">
        <v>43390</v>
      </c>
      <c r="B1699" s="22">
        <v>18</v>
      </c>
      <c r="C1699" s="34">
        <v>65.0959</v>
      </c>
      <c r="D1699" s="41">
        <v>40.186900000000001</v>
      </c>
      <c r="E1699" s="34">
        <f>VLOOKUP(A1699,[1]GAS!$A$2:$B$215,2,FALSE)</f>
        <v>4.91</v>
      </c>
      <c r="F1699" s="13">
        <f t="shared" si="78"/>
        <v>13.257820773930753</v>
      </c>
      <c r="G1699" s="13">
        <f t="shared" si="80"/>
        <v>8.1847046843177189</v>
      </c>
      <c r="H1699" s="21">
        <v>43390</v>
      </c>
      <c r="I1699" s="22">
        <v>18</v>
      </c>
      <c r="J1699" s="13">
        <f t="shared" si="79"/>
        <v>13.257820773930753</v>
      </c>
      <c r="K1699" s="13">
        <f t="shared" si="79"/>
        <v>8.1847046843177189</v>
      </c>
    </row>
    <row r="1700" spans="1:14">
      <c r="A1700" s="21">
        <v>43390</v>
      </c>
      <c r="B1700" s="22">
        <v>19</v>
      </c>
      <c r="C1700" s="34">
        <v>89.398600000000002</v>
      </c>
      <c r="D1700" s="41">
        <v>39.659399999999998</v>
      </c>
      <c r="E1700" s="34">
        <f>VLOOKUP(A1700,[1]GAS!$A$2:$B$215,2,FALSE)</f>
        <v>4.91</v>
      </c>
      <c r="F1700" s="13">
        <f t="shared" si="78"/>
        <v>18.207454175152748</v>
      </c>
      <c r="G1700" s="13">
        <f t="shared" si="80"/>
        <v>8.0772708757637464</v>
      </c>
      <c r="H1700" s="21">
        <v>43390</v>
      </c>
      <c r="I1700" s="22">
        <v>19</v>
      </c>
      <c r="J1700" s="13">
        <f t="shared" si="79"/>
        <v>18.207454175152748</v>
      </c>
      <c r="K1700" s="13">
        <f t="shared" si="79"/>
        <v>8.0772708757637464</v>
      </c>
    </row>
    <row r="1701" spans="1:14">
      <c r="A1701" s="21">
        <v>43390</v>
      </c>
      <c r="B1701" s="22">
        <v>20</v>
      </c>
      <c r="C1701" s="34">
        <v>93.158900000000003</v>
      </c>
      <c r="D1701" s="41">
        <v>40.7346</v>
      </c>
      <c r="E1701" s="34">
        <f>VLOOKUP(A1701,[1]GAS!$A$2:$B$215,2,FALSE)</f>
        <v>4.91</v>
      </c>
      <c r="F1701" s="13">
        <f t="shared" si="78"/>
        <v>18.973299389002037</v>
      </c>
      <c r="G1701" s="13">
        <f t="shared" si="80"/>
        <v>8.2962525458248475</v>
      </c>
      <c r="H1701" s="21">
        <v>43390</v>
      </c>
      <c r="I1701" s="22">
        <v>20</v>
      </c>
      <c r="J1701" s="13">
        <f t="shared" si="79"/>
        <v>18.973299389002037</v>
      </c>
      <c r="K1701" s="13">
        <f t="shared" si="79"/>
        <v>8.2962525458248475</v>
      </c>
    </row>
    <row r="1702" spans="1:14">
      <c r="A1702" s="21">
        <v>43390</v>
      </c>
      <c r="B1702" s="22">
        <v>21</v>
      </c>
      <c r="C1702" s="34">
        <v>69.014300000000006</v>
      </c>
      <c r="D1702" s="41">
        <v>41.697099999999999</v>
      </c>
      <c r="E1702" s="34">
        <f>VLOOKUP(A1702,[1]GAS!$A$2:$B$215,2,FALSE)</f>
        <v>4.91</v>
      </c>
      <c r="F1702" s="13">
        <f t="shared" si="78"/>
        <v>14.055865580448065</v>
      </c>
      <c r="G1702" s="13">
        <f t="shared" si="80"/>
        <v>8.4922810590631368</v>
      </c>
      <c r="H1702" s="21">
        <v>43390</v>
      </c>
      <c r="I1702" s="22">
        <v>21</v>
      </c>
      <c r="J1702" s="13">
        <f t="shared" si="79"/>
        <v>14.055865580448065</v>
      </c>
      <c r="K1702" s="13">
        <f t="shared" si="79"/>
        <v>8.4922810590631368</v>
      </c>
    </row>
    <row r="1703" spans="1:14">
      <c r="A1703" s="21">
        <v>43391</v>
      </c>
      <c r="B1703" s="22">
        <v>12</v>
      </c>
      <c r="C1703" s="34">
        <v>18.724399999999999</v>
      </c>
      <c r="D1703" s="41">
        <v>32.854500000000002</v>
      </c>
      <c r="E1703" s="34">
        <f>VLOOKUP(A1703,[1]GAS!$A$2:$B$215,2,FALSE)</f>
        <v>5.0199999999999996</v>
      </c>
      <c r="F1703" s="13">
        <f t="shared" si="78"/>
        <v>3.72996015936255</v>
      </c>
      <c r="G1703" s="13">
        <f t="shared" si="80"/>
        <v>6.5447211155378495</v>
      </c>
      <c r="H1703" s="21">
        <v>43391</v>
      </c>
      <c r="I1703" s="22">
        <v>12</v>
      </c>
      <c r="J1703" s="13">
        <f t="shared" si="79"/>
        <v>3.72996015936255</v>
      </c>
      <c r="K1703" s="13">
        <f t="shared" si="79"/>
        <v>6.5447211155378495</v>
      </c>
      <c r="L1703" s="20">
        <f>MAX(AVERAGE(C1705:C1708),AVERAGE(C1706:C1709),AVERAGE(C1707:C1710),AVERAGE(C1708:C1711),AVERAGE(C1709:C1712))</f>
        <v>79.824674999999999</v>
      </c>
      <c r="M1703" s="20"/>
      <c r="N1703" s="20">
        <f>MAX(AVERAGE(D1705:D1708),AVERAGE(D1706:D1709),AVERAGE(D1707:D1710),AVERAGE(D1708:D1711),AVERAGE(D1709:D1712))</f>
        <v>90.673974999999999</v>
      </c>
    </row>
    <row r="1704" spans="1:14">
      <c r="A1704" s="21">
        <v>43391</v>
      </c>
      <c r="B1704" s="22">
        <v>13</v>
      </c>
      <c r="C1704" s="34">
        <v>20.196000000000002</v>
      </c>
      <c r="D1704" s="41">
        <v>32.250300000000003</v>
      </c>
      <c r="E1704" s="34">
        <f>VLOOKUP(A1704,[1]GAS!$A$2:$B$215,2,FALSE)</f>
        <v>5.0199999999999996</v>
      </c>
      <c r="F1704" s="13">
        <f t="shared" si="78"/>
        <v>4.0231075697211161</v>
      </c>
      <c r="G1704" s="13">
        <f t="shared" si="80"/>
        <v>6.4243625498007981</v>
      </c>
      <c r="H1704" s="21">
        <v>43391</v>
      </c>
      <c r="I1704" s="22">
        <v>13</v>
      </c>
      <c r="J1704" s="13">
        <f t="shared" si="79"/>
        <v>4.0231075697211161</v>
      </c>
      <c r="K1704" s="13">
        <f t="shared" si="79"/>
        <v>6.4243625498007981</v>
      </c>
    </row>
    <row r="1705" spans="1:14">
      <c r="A1705" s="21">
        <v>43391</v>
      </c>
      <c r="B1705" s="22">
        <v>14</v>
      </c>
      <c r="C1705" s="34">
        <v>23.156700000000001</v>
      </c>
      <c r="D1705" s="41">
        <v>33.525700000000001</v>
      </c>
      <c r="E1705" s="34">
        <f>VLOOKUP(A1705,[1]GAS!$A$2:$B$215,2,FALSE)</f>
        <v>5.0199999999999996</v>
      </c>
      <c r="F1705" s="13">
        <f t="shared" si="78"/>
        <v>4.6128884462151403</v>
      </c>
      <c r="G1705" s="13">
        <f t="shared" si="80"/>
        <v>6.678426294820718</v>
      </c>
      <c r="H1705" s="21">
        <v>43391</v>
      </c>
      <c r="I1705" s="22">
        <v>14</v>
      </c>
      <c r="J1705" s="13">
        <f t="shared" si="79"/>
        <v>4.6128884462151403</v>
      </c>
      <c r="K1705" s="13">
        <f t="shared" si="79"/>
        <v>6.678426294820718</v>
      </c>
    </row>
    <row r="1706" spans="1:14">
      <c r="A1706" s="21">
        <v>43391</v>
      </c>
      <c r="B1706" s="22">
        <v>15</v>
      </c>
      <c r="C1706" s="34">
        <v>27.51</v>
      </c>
      <c r="D1706" s="41">
        <v>32.0486</v>
      </c>
      <c r="E1706" s="34">
        <f>VLOOKUP(A1706,[1]GAS!$A$2:$B$215,2,FALSE)</f>
        <v>5.0199999999999996</v>
      </c>
      <c r="F1706" s="13">
        <f t="shared" si="78"/>
        <v>5.4800796812749013</v>
      </c>
      <c r="G1706" s="13">
        <f t="shared" si="80"/>
        <v>6.3841832669322711</v>
      </c>
      <c r="H1706" s="21">
        <v>43391</v>
      </c>
      <c r="I1706" s="22">
        <v>15</v>
      </c>
      <c r="J1706" s="13">
        <f t="shared" si="79"/>
        <v>5.4800796812749013</v>
      </c>
      <c r="K1706" s="13">
        <f t="shared" si="79"/>
        <v>6.3841832669322711</v>
      </c>
    </row>
    <row r="1707" spans="1:14">
      <c r="A1707" s="21">
        <v>43391</v>
      </c>
      <c r="B1707" s="22">
        <v>16</v>
      </c>
      <c r="C1707" s="34">
        <v>34.283000000000001</v>
      </c>
      <c r="D1707" s="41">
        <v>19.131399999999999</v>
      </c>
      <c r="E1707" s="34">
        <f>VLOOKUP(A1707,[1]GAS!$A$2:$B$215,2,FALSE)</f>
        <v>5.0199999999999996</v>
      </c>
      <c r="F1707" s="13">
        <f t="shared" si="78"/>
        <v>6.8292828685258975</v>
      </c>
      <c r="G1707" s="13">
        <f t="shared" si="80"/>
        <v>3.8110358565737052</v>
      </c>
      <c r="H1707" s="21">
        <v>43391</v>
      </c>
      <c r="I1707" s="22">
        <v>16</v>
      </c>
      <c r="J1707" s="13">
        <f t="shared" si="79"/>
        <v>6.8292828685258975</v>
      </c>
      <c r="K1707" s="13">
        <f t="shared" si="79"/>
        <v>3.8110358565737052</v>
      </c>
    </row>
    <row r="1708" spans="1:14">
      <c r="A1708" s="21">
        <v>43391</v>
      </c>
      <c r="B1708" s="22">
        <v>17</v>
      </c>
      <c r="C1708" s="34">
        <v>41.660499999999999</v>
      </c>
      <c r="D1708" s="41">
        <v>24.269200000000001</v>
      </c>
      <c r="E1708" s="34">
        <f>VLOOKUP(A1708,[1]GAS!$A$2:$B$215,2,FALSE)</f>
        <v>5.0199999999999996</v>
      </c>
      <c r="F1708" s="13">
        <f t="shared" si="78"/>
        <v>8.2989043824701199</v>
      </c>
      <c r="G1708" s="13">
        <f t="shared" si="80"/>
        <v>4.834501992031873</v>
      </c>
      <c r="H1708" s="21">
        <v>43391</v>
      </c>
      <c r="I1708" s="22">
        <v>17</v>
      </c>
      <c r="J1708" s="13">
        <f t="shared" si="79"/>
        <v>8.2989043824701199</v>
      </c>
      <c r="K1708" s="13">
        <f t="shared" si="79"/>
        <v>4.834501992031873</v>
      </c>
    </row>
    <row r="1709" spans="1:14">
      <c r="A1709" s="21">
        <v>43391</v>
      </c>
      <c r="B1709" s="22">
        <v>18</v>
      </c>
      <c r="C1709" s="34">
        <v>63.629199999999997</v>
      </c>
      <c r="D1709" s="41">
        <v>235.67320000000001</v>
      </c>
      <c r="E1709" s="34">
        <f>VLOOKUP(A1709,[1]GAS!$A$2:$B$215,2,FALSE)</f>
        <v>5.0199999999999996</v>
      </c>
      <c r="F1709" s="13">
        <f t="shared" si="78"/>
        <v>12.675139442231076</v>
      </c>
      <c r="G1709" s="13">
        <f t="shared" si="80"/>
        <v>46.946852589641438</v>
      </c>
      <c r="H1709" s="21">
        <v>43391</v>
      </c>
      <c r="I1709" s="22">
        <v>18</v>
      </c>
      <c r="J1709" s="13">
        <f t="shared" si="79"/>
        <v>12.675139442231076</v>
      </c>
      <c r="K1709" s="13">
        <f t="shared" si="79"/>
        <v>46.946852589641438</v>
      </c>
    </row>
    <row r="1710" spans="1:14">
      <c r="A1710" s="21">
        <v>43391</v>
      </c>
      <c r="B1710" s="22">
        <v>19</v>
      </c>
      <c r="C1710" s="34">
        <v>96.610399999999998</v>
      </c>
      <c r="D1710" s="41">
        <v>44.368600000000001</v>
      </c>
      <c r="E1710" s="34">
        <f>VLOOKUP(A1710,[1]GAS!$A$2:$B$215,2,FALSE)</f>
        <v>5.0199999999999996</v>
      </c>
      <c r="F1710" s="13">
        <f t="shared" si="78"/>
        <v>19.245099601593626</v>
      </c>
      <c r="G1710" s="13">
        <f t="shared" si="80"/>
        <v>8.8383665338645425</v>
      </c>
      <c r="H1710" s="21">
        <v>43391</v>
      </c>
      <c r="I1710" s="22">
        <v>19</v>
      </c>
      <c r="J1710" s="13">
        <f t="shared" si="79"/>
        <v>19.245099601593626</v>
      </c>
      <c r="K1710" s="13">
        <f t="shared" si="79"/>
        <v>8.8383665338645425</v>
      </c>
    </row>
    <row r="1711" spans="1:14">
      <c r="A1711" s="21">
        <v>43391</v>
      </c>
      <c r="B1711" s="22">
        <v>20</v>
      </c>
      <c r="C1711" s="34">
        <v>90.5334</v>
      </c>
      <c r="D1711" s="41">
        <v>40.0105</v>
      </c>
      <c r="E1711" s="34">
        <f>VLOOKUP(A1711,[1]GAS!$A$2:$B$215,2,FALSE)</f>
        <v>5.0199999999999996</v>
      </c>
      <c r="F1711" s="13">
        <f t="shared" si="78"/>
        <v>18.034541832669323</v>
      </c>
      <c r="G1711" s="13">
        <f t="shared" si="80"/>
        <v>7.9702191235059772</v>
      </c>
      <c r="H1711" s="21">
        <v>43391</v>
      </c>
      <c r="I1711" s="22">
        <v>20</v>
      </c>
      <c r="J1711" s="13">
        <f t="shared" si="79"/>
        <v>18.034541832669323</v>
      </c>
      <c r="K1711" s="13">
        <f t="shared" si="79"/>
        <v>7.9702191235059772</v>
      </c>
    </row>
    <row r="1712" spans="1:14">
      <c r="A1712" s="21">
        <v>43391</v>
      </c>
      <c r="B1712" s="22">
        <v>21</v>
      </c>
      <c r="C1712" s="34">
        <v>68.525700000000001</v>
      </c>
      <c r="D1712" s="41">
        <v>42.643599999999999</v>
      </c>
      <c r="E1712" s="34">
        <f>VLOOKUP(A1712,[1]GAS!$A$2:$B$215,2,FALSE)</f>
        <v>5.0199999999999996</v>
      </c>
      <c r="F1712" s="13">
        <f t="shared" si="78"/>
        <v>13.650537848605579</v>
      </c>
      <c r="G1712" s="13">
        <f t="shared" si="80"/>
        <v>8.494741035856574</v>
      </c>
      <c r="H1712" s="21">
        <v>43391</v>
      </c>
      <c r="I1712" s="22">
        <v>21</v>
      </c>
      <c r="J1712" s="13">
        <f t="shared" si="79"/>
        <v>13.650537848605579</v>
      </c>
      <c r="K1712" s="13">
        <f t="shared" si="79"/>
        <v>8.494741035856574</v>
      </c>
    </row>
    <row r="1713" spans="1:14">
      <c r="A1713" s="21">
        <v>43392</v>
      </c>
      <c r="B1713" s="22">
        <v>12</v>
      </c>
      <c r="C1713" s="34">
        <v>18.9678</v>
      </c>
      <c r="D1713" s="41">
        <v>3.0712999999999999</v>
      </c>
      <c r="E1713" s="34">
        <f>VLOOKUP(A1713,[1]GAS!$A$2:$B$215,2,FALSE)</f>
        <v>5.0149999999999997</v>
      </c>
      <c r="F1713" s="13">
        <f t="shared" si="78"/>
        <v>3.7822133599202394</v>
      </c>
      <c r="G1713" s="13">
        <f t="shared" si="80"/>
        <v>0.61242273180458628</v>
      </c>
      <c r="H1713" s="21">
        <v>43392</v>
      </c>
      <c r="I1713" s="22">
        <v>12</v>
      </c>
      <c r="J1713" s="13">
        <f t="shared" si="79"/>
        <v>3.7822133599202394</v>
      </c>
      <c r="K1713" s="13">
        <f t="shared" si="79"/>
        <v>0.61242273180458628</v>
      </c>
      <c r="L1713" s="20">
        <f>MAX(AVERAGE(C1715:C1718),AVERAGE(C1716:C1719),AVERAGE(C1717:C1720),AVERAGE(C1718:C1721),AVERAGE(C1719:C1722))</f>
        <v>77.810749999999999</v>
      </c>
      <c r="M1713" s="20"/>
      <c r="N1713" s="20">
        <f>MAX(AVERAGE(D1715:D1718),AVERAGE(D1716:D1719),AVERAGE(D1717:D1720),AVERAGE(D1718:D1721),AVERAGE(D1719:D1722))</f>
        <v>129.39224999999999</v>
      </c>
    </row>
    <row r="1714" spans="1:14">
      <c r="A1714" s="21">
        <v>43392</v>
      </c>
      <c r="B1714" s="22">
        <v>13</v>
      </c>
      <c r="C1714" s="34">
        <v>19.790900000000001</v>
      </c>
      <c r="D1714" s="41">
        <v>5.8221999999999996</v>
      </c>
      <c r="E1714" s="34">
        <f>VLOOKUP(A1714,[1]GAS!$A$2:$B$215,2,FALSE)</f>
        <v>5.0149999999999997</v>
      </c>
      <c r="F1714" s="13">
        <f t="shared" si="78"/>
        <v>3.9463409770687941</v>
      </c>
      <c r="G1714" s="13">
        <f t="shared" si="80"/>
        <v>1.1609571286141576</v>
      </c>
      <c r="H1714" s="21">
        <v>43392</v>
      </c>
      <c r="I1714" s="22">
        <v>13</v>
      </c>
      <c r="J1714" s="13">
        <f t="shared" si="79"/>
        <v>3.9463409770687941</v>
      </c>
      <c r="K1714" s="13">
        <f t="shared" si="79"/>
        <v>1.1609571286141576</v>
      </c>
    </row>
    <row r="1715" spans="1:14">
      <c r="A1715" s="21">
        <v>43392</v>
      </c>
      <c r="B1715" s="22">
        <v>14</v>
      </c>
      <c r="C1715" s="34">
        <v>23.677900000000001</v>
      </c>
      <c r="D1715" s="41">
        <v>22.3888</v>
      </c>
      <c r="E1715" s="34">
        <f>VLOOKUP(A1715,[1]GAS!$A$2:$B$215,2,FALSE)</f>
        <v>5.0149999999999997</v>
      </c>
      <c r="F1715" s="13">
        <f t="shared" si="78"/>
        <v>4.7214157527417751</v>
      </c>
      <c r="G1715" s="13">
        <f t="shared" si="80"/>
        <v>4.4643668993020942</v>
      </c>
      <c r="H1715" s="21">
        <v>43392</v>
      </c>
      <c r="I1715" s="22">
        <v>14</v>
      </c>
      <c r="J1715" s="13">
        <f t="shared" si="79"/>
        <v>4.7214157527417751</v>
      </c>
      <c r="K1715" s="13">
        <f t="shared" si="79"/>
        <v>4.4643668993020942</v>
      </c>
    </row>
    <row r="1716" spans="1:14">
      <c r="A1716" s="21">
        <v>43392</v>
      </c>
      <c r="B1716" s="22">
        <v>15</v>
      </c>
      <c r="C1716" s="34">
        <v>26.4984</v>
      </c>
      <c r="D1716" s="41">
        <v>25.3339</v>
      </c>
      <c r="E1716" s="34">
        <f>VLOOKUP(A1716,[1]GAS!$A$2:$B$215,2,FALSE)</f>
        <v>5.0149999999999997</v>
      </c>
      <c r="F1716" s="13">
        <f t="shared" si="78"/>
        <v>5.2838285144566308</v>
      </c>
      <c r="G1716" s="13">
        <f t="shared" si="80"/>
        <v>5.0516251246261223</v>
      </c>
      <c r="H1716" s="21">
        <v>43392</v>
      </c>
      <c r="I1716" s="22">
        <v>15</v>
      </c>
      <c r="J1716" s="13">
        <f t="shared" si="79"/>
        <v>5.2838285144566308</v>
      </c>
      <c r="K1716" s="13">
        <f t="shared" si="79"/>
        <v>5.0516251246261223</v>
      </c>
    </row>
    <row r="1717" spans="1:14">
      <c r="A1717" s="21">
        <v>43392</v>
      </c>
      <c r="B1717" s="22">
        <v>16</v>
      </c>
      <c r="C1717" s="34">
        <v>31.174099999999999</v>
      </c>
      <c r="D1717" s="41">
        <v>20.703800000000001</v>
      </c>
      <c r="E1717" s="34">
        <f>VLOOKUP(A1717,[1]GAS!$A$2:$B$215,2,FALSE)</f>
        <v>5.0149999999999997</v>
      </c>
      <c r="F1717" s="13">
        <f t="shared" si="78"/>
        <v>6.2161714855433701</v>
      </c>
      <c r="G1717" s="13">
        <f t="shared" si="80"/>
        <v>4.1283748753738791</v>
      </c>
      <c r="H1717" s="21">
        <v>43392</v>
      </c>
      <c r="I1717" s="22">
        <v>16</v>
      </c>
      <c r="J1717" s="13">
        <f t="shared" si="79"/>
        <v>6.2161714855433701</v>
      </c>
      <c r="K1717" s="13">
        <f t="shared" si="79"/>
        <v>4.1283748753738791</v>
      </c>
    </row>
    <row r="1718" spans="1:14">
      <c r="A1718" s="21">
        <v>43392</v>
      </c>
      <c r="B1718" s="22">
        <v>17</v>
      </c>
      <c r="C1718" s="34">
        <v>42.377699999999997</v>
      </c>
      <c r="D1718" s="41">
        <v>30.2774</v>
      </c>
      <c r="E1718" s="34">
        <f>VLOOKUP(A1718,[1]GAS!$A$2:$B$215,2,FALSE)</f>
        <v>5.0149999999999997</v>
      </c>
      <c r="F1718" s="13">
        <f t="shared" si="78"/>
        <v>8.4501894317048851</v>
      </c>
      <c r="G1718" s="13">
        <f t="shared" si="80"/>
        <v>6.0373678963110669</v>
      </c>
      <c r="H1718" s="21">
        <v>43392</v>
      </c>
      <c r="I1718" s="22">
        <v>17</v>
      </c>
      <c r="J1718" s="13">
        <f t="shared" si="79"/>
        <v>8.4501894317048851</v>
      </c>
      <c r="K1718" s="13">
        <f t="shared" si="79"/>
        <v>6.0373678963110669</v>
      </c>
    </row>
    <row r="1719" spans="1:14">
      <c r="A1719" s="21">
        <v>43392</v>
      </c>
      <c r="B1719" s="22">
        <v>18</v>
      </c>
      <c r="C1719" s="34">
        <v>69.174800000000005</v>
      </c>
      <c r="D1719" s="41">
        <v>370.91300000000001</v>
      </c>
      <c r="E1719" s="34">
        <f>VLOOKUP(A1719,[1]GAS!$A$2:$B$215,2,FALSE)</f>
        <v>5.0149999999999997</v>
      </c>
      <c r="F1719" s="13">
        <f t="shared" si="78"/>
        <v>13.793579262213362</v>
      </c>
      <c r="G1719" s="13">
        <f t="shared" si="80"/>
        <v>73.960717846460625</v>
      </c>
      <c r="H1719" s="21">
        <v>43392</v>
      </c>
      <c r="I1719" s="22">
        <v>18</v>
      </c>
      <c r="J1719" s="13">
        <f t="shared" si="79"/>
        <v>13.793579262213362</v>
      </c>
      <c r="K1719" s="13">
        <f t="shared" si="79"/>
        <v>73.960717846460625</v>
      </c>
    </row>
    <row r="1720" spans="1:14">
      <c r="A1720" s="21">
        <v>43392</v>
      </c>
      <c r="B1720" s="22">
        <v>19</v>
      </c>
      <c r="C1720" s="34">
        <v>99.152000000000001</v>
      </c>
      <c r="D1720" s="41">
        <v>50.165599999999998</v>
      </c>
      <c r="E1720" s="34">
        <f>VLOOKUP(A1720,[1]GAS!$A$2:$B$215,2,FALSE)</f>
        <v>5.0149999999999997</v>
      </c>
      <c r="F1720" s="13">
        <f t="shared" si="78"/>
        <v>19.77108673978066</v>
      </c>
      <c r="G1720" s="13">
        <f t="shared" si="80"/>
        <v>10.003110667996012</v>
      </c>
      <c r="H1720" s="21">
        <v>43392</v>
      </c>
      <c r="I1720" s="22">
        <v>19</v>
      </c>
      <c r="J1720" s="13">
        <f t="shared" si="79"/>
        <v>19.77108673978066</v>
      </c>
      <c r="K1720" s="13">
        <f t="shared" si="79"/>
        <v>10.003110667996012</v>
      </c>
    </row>
    <row r="1721" spans="1:14">
      <c r="A1721" s="21">
        <v>43392</v>
      </c>
      <c r="B1721" s="22">
        <v>20</v>
      </c>
      <c r="C1721" s="34">
        <v>79.668800000000005</v>
      </c>
      <c r="D1721" s="41">
        <v>50.632899999999999</v>
      </c>
      <c r="E1721" s="34">
        <f>VLOOKUP(A1721,[1]GAS!$A$2:$B$215,2,FALSE)</f>
        <v>5.0149999999999997</v>
      </c>
      <c r="F1721" s="13">
        <f t="shared" si="78"/>
        <v>15.886101694915256</v>
      </c>
      <c r="G1721" s="13">
        <f t="shared" si="80"/>
        <v>10.096291126620141</v>
      </c>
      <c r="H1721" s="21">
        <v>43392</v>
      </c>
      <c r="I1721" s="22">
        <v>20</v>
      </c>
      <c r="J1721" s="13">
        <f t="shared" si="79"/>
        <v>15.886101694915256</v>
      </c>
      <c r="K1721" s="13">
        <f t="shared" si="79"/>
        <v>10.096291126620141</v>
      </c>
    </row>
    <row r="1722" spans="1:14">
      <c r="A1722" s="21">
        <v>43392</v>
      </c>
      <c r="B1722" s="22">
        <v>21</v>
      </c>
      <c r="C1722" s="34">
        <v>63.247399999999999</v>
      </c>
      <c r="D1722" s="41">
        <v>45.857500000000002</v>
      </c>
      <c r="E1722" s="34">
        <f>VLOOKUP(A1722,[1]GAS!$A$2:$B$215,2,FALSE)</f>
        <v>5.0149999999999997</v>
      </c>
      <c r="F1722" s="13">
        <f t="shared" si="78"/>
        <v>12.611645064805584</v>
      </c>
      <c r="G1722" s="13">
        <f t="shared" si="80"/>
        <v>9.1440677966101696</v>
      </c>
      <c r="H1722" s="21">
        <v>43392</v>
      </c>
      <c r="I1722" s="22">
        <v>21</v>
      </c>
      <c r="J1722" s="13">
        <f t="shared" si="79"/>
        <v>12.611645064805584</v>
      </c>
      <c r="K1722" s="13">
        <f t="shared" si="79"/>
        <v>9.1440677966101696</v>
      </c>
    </row>
    <row r="1723" spans="1:14">
      <c r="A1723" s="21">
        <v>43393</v>
      </c>
      <c r="B1723" s="22">
        <v>12</v>
      </c>
      <c r="C1723" s="34">
        <v>18.2483</v>
      </c>
      <c r="D1723" s="41">
        <v>1.6464000000000001</v>
      </c>
      <c r="E1723" s="34">
        <f>VLOOKUP(A1723,[1]GAS!$A$2:$B$215,2,FALSE)</f>
        <v>3.33</v>
      </c>
      <c r="F1723" s="13">
        <f t="shared" si="78"/>
        <v>5.4799699699699698</v>
      </c>
      <c r="G1723" s="13">
        <f t="shared" si="80"/>
        <v>0.49441441441441442</v>
      </c>
      <c r="H1723" s="21">
        <v>43393</v>
      </c>
      <c r="I1723" s="22">
        <v>12</v>
      </c>
      <c r="J1723" s="13">
        <f t="shared" si="79"/>
        <v>5.4799699699699698</v>
      </c>
      <c r="K1723" s="13">
        <f t="shared" si="79"/>
        <v>0.49441441441441442</v>
      </c>
      <c r="L1723" s="20">
        <f>MAX(AVERAGE(C1725:C1728),AVERAGE(C1726:C1729),AVERAGE(C1727:C1730),AVERAGE(C1728:C1731),AVERAGE(C1729:C1732))</f>
        <v>68.267250000000004</v>
      </c>
      <c r="M1723" s="20"/>
      <c r="N1723" s="20">
        <f>MAX(AVERAGE(D1725:D1728),AVERAGE(D1726:D1729),AVERAGE(D1727:D1730),AVERAGE(D1728:D1731),AVERAGE(D1729:D1732))</f>
        <v>49.4497</v>
      </c>
    </row>
    <row r="1724" spans="1:14">
      <c r="A1724" s="21">
        <v>43393</v>
      </c>
      <c r="B1724" s="22">
        <v>13</v>
      </c>
      <c r="C1724" s="34">
        <v>20.950399999999998</v>
      </c>
      <c r="D1724" s="41">
        <v>5.5019</v>
      </c>
      <c r="E1724" s="34">
        <f>VLOOKUP(A1724,[1]GAS!$A$2:$B$215,2,FALSE)</f>
        <v>3.33</v>
      </c>
      <c r="F1724" s="13">
        <f t="shared" si="78"/>
        <v>6.2914114114114108</v>
      </c>
      <c r="G1724" s="13">
        <f t="shared" si="80"/>
        <v>1.6522222222222223</v>
      </c>
      <c r="H1724" s="21">
        <v>43393</v>
      </c>
      <c r="I1724" s="22">
        <v>13</v>
      </c>
      <c r="J1724" s="13">
        <f t="shared" si="79"/>
        <v>6.2914114114114108</v>
      </c>
      <c r="K1724" s="13">
        <f t="shared" si="79"/>
        <v>1.6522222222222223</v>
      </c>
    </row>
    <row r="1725" spans="1:14">
      <c r="A1725" s="21">
        <v>43393</v>
      </c>
      <c r="B1725" s="22">
        <v>14</v>
      </c>
      <c r="C1725" s="34">
        <v>27.267099999999999</v>
      </c>
      <c r="D1725" s="41">
        <v>22.461500000000001</v>
      </c>
      <c r="E1725" s="34">
        <f>VLOOKUP(A1725,[1]GAS!$A$2:$B$215,2,FALSE)</f>
        <v>3.33</v>
      </c>
      <c r="F1725" s="13">
        <f t="shared" si="78"/>
        <v>8.1883183183183181</v>
      </c>
      <c r="G1725" s="13">
        <f t="shared" si="80"/>
        <v>6.7451951951951949</v>
      </c>
      <c r="H1725" s="21">
        <v>43393</v>
      </c>
      <c r="I1725" s="22">
        <v>14</v>
      </c>
      <c r="J1725" s="13">
        <f t="shared" si="79"/>
        <v>8.1883183183183181</v>
      </c>
      <c r="K1725" s="13">
        <f t="shared" si="79"/>
        <v>6.7451951951951949</v>
      </c>
    </row>
    <row r="1726" spans="1:14">
      <c r="A1726" s="21">
        <v>43393</v>
      </c>
      <c r="B1726" s="22">
        <v>15</v>
      </c>
      <c r="C1726" s="34">
        <v>31.743600000000001</v>
      </c>
      <c r="D1726" s="41">
        <v>17.491499999999998</v>
      </c>
      <c r="E1726" s="34">
        <f>VLOOKUP(A1726,[1]GAS!$A$2:$B$215,2,FALSE)</f>
        <v>3.33</v>
      </c>
      <c r="F1726" s="13">
        <f t="shared" si="78"/>
        <v>9.5326126126126134</v>
      </c>
      <c r="G1726" s="13">
        <f t="shared" si="80"/>
        <v>5.2527027027027025</v>
      </c>
      <c r="H1726" s="21">
        <v>43393</v>
      </c>
      <c r="I1726" s="22">
        <v>15</v>
      </c>
      <c r="J1726" s="13">
        <f t="shared" si="79"/>
        <v>9.5326126126126134</v>
      </c>
      <c r="K1726" s="13">
        <f t="shared" si="79"/>
        <v>5.2527027027027025</v>
      </c>
    </row>
    <row r="1727" spans="1:14">
      <c r="A1727" s="21">
        <v>43393</v>
      </c>
      <c r="B1727" s="22">
        <v>16</v>
      </c>
      <c r="C1727" s="34">
        <v>34.918100000000003</v>
      </c>
      <c r="D1727" s="41">
        <v>20.794899999999998</v>
      </c>
      <c r="E1727" s="34">
        <f>VLOOKUP(A1727,[1]GAS!$A$2:$B$215,2,FALSE)</f>
        <v>3.33</v>
      </c>
      <c r="F1727" s="13">
        <f t="shared" si="78"/>
        <v>10.485915915915916</v>
      </c>
      <c r="G1727" s="13">
        <f t="shared" si="80"/>
        <v>6.2447147147147142</v>
      </c>
      <c r="H1727" s="21">
        <v>43393</v>
      </c>
      <c r="I1727" s="22">
        <v>16</v>
      </c>
      <c r="J1727" s="13">
        <f t="shared" si="79"/>
        <v>10.485915915915916</v>
      </c>
      <c r="K1727" s="13">
        <f t="shared" si="79"/>
        <v>6.2447147147147142</v>
      </c>
    </row>
    <row r="1728" spans="1:14">
      <c r="A1728" s="21">
        <v>43393</v>
      </c>
      <c r="B1728" s="22">
        <v>17</v>
      </c>
      <c r="C1728" s="34">
        <v>41.2121</v>
      </c>
      <c r="D1728" s="41">
        <v>32.788600000000002</v>
      </c>
      <c r="E1728" s="34">
        <f>VLOOKUP(A1728,[1]GAS!$A$2:$B$215,2,FALSE)</f>
        <v>3.33</v>
      </c>
      <c r="F1728" s="13">
        <f t="shared" si="78"/>
        <v>12.376006006006005</v>
      </c>
      <c r="G1728" s="13">
        <f t="shared" si="80"/>
        <v>9.8464264264264276</v>
      </c>
      <c r="H1728" s="21">
        <v>43393</v>
      </c>
      <c r="I1728" s="22">
        <v>17</v>
      </c>
      <c r="J1728" s="13">
        <f t="shared" si="79"/>
        <v>12.376006006006005</v>
      </c>
      <c r="K1728" s="13">
        <f t="shared" si="79"/>
        <v>9.8464264264264276</v>
      </c>
    </row>
    <row r="1729" spans="1:14">
      <c r="A1729" s="21">
        <v>43393</v>
      </c>
      <c r="B1729" s="22">
        <v>18</v>
      </c>
      <c r="C1729" s="34">
        <v>61.244599999999998</v>
      </c>
      <c r="D1729" s="41">
        <v>60.2393</v>
      </c>
      <c r="E1729" s="34">
        <f>VLOOKUP(A1729,[1]GAS!$A$2:$B$215,2,FALSE)</f>
        <v>3.33</v>
      </c>
      <c r="F1729" s="13">
        <f t="shared" si="78"/>
        <v>18.391771771771772</v>
      </c>
      <c r="G1729" s="13">
        <f t="shared" si="80"/>
        <v>18.089879879879881</v>
      </c>
      <c r="H1729" s="21">
        <v>43393</v>
      </c>
      <c r="I1729" s="22">
        <v>18</v>
      </c>
      <c r="J1729" s="13">
        <f t="shared" si="79"/>
        <v>18.391771771771772</v>
      </c>
      <c r="K1729" s="13">
        <f t="shared" si="79"/>
        <v>18.089879879879881</v>
      </c>
    </row>
    <row r="1730" spans="1:14">
      <c r="A1730" s="21">
        <v>43393</v>
      </c>
      <c r="B1730" s="22">
        <v>19</v>
      </c>
      <c r="C1730" s="34">
        <v>87.271799999999999</v>
      </c>
      <c r="D1730" s="41">
        <v>49.665900000000001</v>
      </c>
      <c r="E1730" s="34">
        <f>VLOOKUP(A1730,[1]GAS!$A$2:$B$215,2,FALSE)</f>
        <v>3.33</v>
      </c>
      <c r="F1730" s="13">
        <f t="shared" si="78"/>
        <v>26.207747747747746</v>
      </c>
      <c r="G1730" s="13">
        <f t="shared" si="80"/>
        <v>14.914684684684685</v>
      </c>
      <c r="H1730" s="21">
        <v>43393</v>
      </c>
      <c r="I1730" s="22">
        <v>19</v>
      </c>
      <c r="J1730" s="13">
        <f t="shared" si="79"/>
        <v>26.207747747747746</v>
      </c>
      <c r="K1730" s="13">
        <f t="shared" si="79"/>
        <v>14.914684684684685</v>
      </c>
    </row>
    <row r="1731" spans="1:14">
      <c r="A1731" s="21">
        <v>43393</v>
      </c>
      <c r="B1731" s="22">
        <v>20</v>
      </c>
      <c r="C1731" s="34">
        <v>67.515199999999993</v>
      </c>
      <c r="D1731" s="41">
        <v>42.626600000000003</v>
      </c>
      <c r="E1731" s="34">
        <f>VLOOKUP(A1731,[1]GAS!$A$2:$B$215,2,FALSE)</f>
        <v>3.33</v>
      </c>
      <c r="F1731" s="13">
        <f t="shared" ref="F1731:F1794" si="81">C1731/E1731</f>
        <v>20.274834834834831</v>
      </c>
      <c r="G1731" s="13">
        <f t="shared" si="80"/>
        <v>12.800780780780782</v>
      </c>
      <c r="H1731" s="21">
        <v>43393</v>
      </c>
      <c r="I1731" s="22">
        <v>20</v>
      </c>
      <c r="J1731" s="13">
        <f t="shared" ref="J1731:K1794" si="82">F1731</f>
        <v>20.274834834834831</v>
      </c>
      <c r="K1731" s="13">
        <f t="shared" si="82"/>
        <v>12.800780780780782</v>
      </c>
    </row>
    <row r="1732" spans="1:14">
      <c r="A1732" s="21">
        <v>43393</v>
      </c>
      <c r="B1732" s="22">
        <v>21</v>
      </c>
      <c r="C1732" s="34">
        <v>57.037399999999998</v>
      </c>
      <c r="D1732" s="41">
        <v>45.267000000000003</v>
      </c>
      <c r="E1732" s="34">
        <f>VLOOKUP(A1732,[1]GAS!$A$2:$B$215,2,FALSE)</f>
        <v>3.33</v>
      </c>
      <c r="F1732" s="13">
        <f t="shared" si="81"/>
        <v>17.128348348348347</v>
      </c>
      <c r="G1732" s="13">
        <f t="shared" ref="G1732:G1795" si="83">D1732/E1732</f>
        <v>13.593693693693695</v>
      </c>
      <c r="H1732" s="21">
        <v>43393</v>
      </c>
      <c r="I1732" s="22">
        <v>21</v>
      </c>
      <c r="J1732" s="13">
        <f t="shared" si="82"/>
        <v>17.128348348348347</v>
      </c>
      <c r="K1732" s="13">
        <f t="shared" si="82"/>
        <v>13.593693693693695</v>
      </c>
    </row>
    <row r="1733" spans="1:14">
      <c r="A1733" s="21">
        <v>43394</v>
      </c>
      <c r="B1733" s="22">
        <v>12</v>
      </c>
      <c r="C1733" s="34">
        <v>20.033100000000001</v>
      </c>
      <c r="D1733" s="41">
        <v>0.80300000000000005</v>
      </c>
      <c r="E1733" s="34">
        <f>VLOOKUP(A1733,[1]GAS!$A$2:$B$215,2,FALSE)</f>
        <v>3.33</v>
      </c>
      <c r="F1733" s="13">
        <f t="shared" si="81"/>
        <v>6.0159459459459459</v>
      </c>
      <c r="G1733" s="13">
        <f t="shared" si="83"/>
        <v>0.24114114114114116</v>
      </c>
      <c r="H1733" s="21">
        <v>43394</v>
      </c>
      <c r="I1733" s="22">
        <v>12</v>
      </c>
      <c r="J1733" s="13">
        <f t="shared" si="82"/>
        <v>6.0159459459459459</v>
      </c>
      <c r="K1733" s="13">
        <f t="shared" si="82"/>
        <v>0.24114114114114116</v>
      </c>
      <c r="L1733" s="20">
        <f>MAX(AVERAGE(C1735:C1738),AVERAGE(C1736:C1739),AVERAGE(C1737:C1740),AVERAGE(C1738:C1741),AVERAGE(C1739:C1742))</f>
        <v>64.965400000000002</v>
      </c>
      <c r="M1733" s="20"/>
      <c r="N1733" s="20">
        <f>MAX(AVERAGE(D1735:D1738),AVERAGE(D1736:D1739),AVERAGE(D1737:D1740),AVERAGE(D1738:D1741),AVERAGE(D1739:D1742))</f>
        <v>45.001624999999997</v>
      </c>
    </row>
    <row r="1734" spans="1:14">
      <c r="A1734" s="21">
        <v>43394</v>
      </c>
      <c r="B1734" s="22">
        <v>13</v>
      </c>
      <c r="C1734" s="34">
        <v>20.941800000000001</v>
      </c>
      <c r="D1734" s="41">
        <v>0.35149999999999998</v>
      </c>
      <c r="E1734" s="34">
        <f>VLOOKUP(A1734,[1]GAS!$A$2:$B$215,2,FALSE)</f>
        <v>3.33</v>
      </c>
      <c r="F1734" s="13">
        <f t="shared" si="81"/>
        <v>6.2888288288288292</v>
      </c>
      <c r="G1734" s="13">
        <f t="shared" si="83"/>
        <v>0.10555555555555554</v>
      </c>
      <c r="H1734" s="21">
        <v>43394</v>
      </c>
      <c r="I1734" s="22">
        <v>13</v>
      </c>
      <c r="J1734" s="13">
        <f t="shared" si="82"/>
        <v>6.2888288288288292</v>
      </c>
      <c r="K1734" s="13">
        <f t="shared" si="82"/>
        <v>0.10555555555555554</v>
      </c>
    </row>
    <row r="1735" spans="1:14">
      <c r="A1735" s="21">
        <v>43394</v>
      </c>
      <c r="B1735" s="22">
        <v>14</v>
      </c>
      <c r="C1735" s="34">
        <v>25.669799999999999</v>
      </c>
      <c r="D1735" s="41">
        <v>2.7568000000000001</v>
      </c>
      <c r="E1735" s="34">
        <f>VLOOKUP(A1735,[1]GAS!$A$2:$B$215,2,FALSE)</f>
        <v>3.33</v>
      </c>
      <c r="F1735" s="13">
        <f t="shared" si="81"/>
        <v>7.7086486486486478</v>
      </c>
      <c r="G1735" s="13">
        <f t="shared" si="83"/>
        <v>0.82786786786786792</v>
      </c>
      <c r="H1735" s="21">
        <v>43394</v>
      </c>
      <c r="I1735" s="22">
        <v>14</v>
      </c>
      <c r="J1735" s="13">
        <f t="shared" si="82"/>
        <v>7.7086486486486478</v>
      </c>
      <c r="K1735" s="13">
        <f t="shared" si="82"/>
        <v>0.82786786786786792</v>
      </c>
    </row>
    <row r="1736" spans="1:14">
      <c r="A1736" s="21">
        <v>43394</v>
      </c>
      <c r="B1736" s="22">
        <v>15</v>
      </c>
      <c r="C1736" s="34">
        <v>28.335599999999999</v>
      </c>
      <c r="D1736" s="41">
        <v>5.1932</v>
      </c>
      <c r="E1736" s="34">
        <f>VLOOKUP(A1736,[1]GAS!$A$2:$B$215,2,FALSE)</f>
        <v>3.33</v>
      </c>
      <c r="F1736" s="13">
        <f t="shared" si="81"/>
        <v>8.509189189189188</v>
      </c>
      <c r="G1736" s="13">
        <f t="shared" si="83"/>
        <v>1.5595195195195195</v>
      </c>
      <c r="H1736" s="21">
        <v>43394</v>
      </c>
      <c r="I1736" s="22">
        <v>15</v>
      </c>
      <c r="J1736" s="13">
        <f t="shared" si="82"/>
        <v>8.509189189189188</v>
      </c>
      <c r="K1736" s="13">
        <f t="shared" si="82"/>
        <v>1.5595195195195195</v>
      </c>
    </row>
    <row r="1737" spans="1:14">
      <c r="A1737" s="21">
        <v>43394</v>
      </c>
      <c r="B1737" s="22">
        <v>16</v>
      </c>
      <c r="C1737" s="34">
        <v>31.781099999999999</v>
      </c>
      <c r="D1737" s="41">
        <v>16.731999999999999</v>
      </c>
      <c r="E1737" s="34">
        <f>VLOOKUP(A1737,[1]GAS!$A$2:$B$215,2,FALSE)</f>
        <v>3.33</v>
      </c>
      <c r="F1737" s="13">
        <f t="shared" si="81"/>
        <v>9.5438738738738724</v>
      </c>
      <c r="G1737" s="13">
        <f t="shared" si="83"/>
        <v>5.0246246246246242</v>
      </c>
      <c r="H1737" s="21">
        <v>43394</v>
      </c>
      <c r="I1737" s="22">
        <v>16</v>
      </c>
      <c r="J1737" s="13">
        <f t="shared" si="82"/>
        <v>9.5438738738738724</v>
      </c>
      <c r="K1737" s="13">
        <f t="shared" si="82"/>
        <v>5.0246246246246242</v>
      </c>
    </row>
    <row r="1738" spans="1:14">
      <c r="A1738" s="21">
        <v>43394</v>
      </c>
      <c r="B1738" s="22">
        <v>17</v>
      </c>
      <c r="C1738" s="34">
        <v>41.550699999999999</v>
      </c>
      <c r="D1738" s="41">
        <v>26.785</v>
      </c>
      <c r="E1738" s="34">
        <f>VLOOKUP(A1738,[1]GAS!$A$2:$B$215,2,FALSE)</f>
        <v>3.33</v>
      </c>
      <c r="F1738" s="13">
        <f t="shared" si="81"/>
        <v>12.477687687687688</v>
      </c>
      <c r="G1738" s="13">
        <f t="shared" si="83"/>
        <v>8.0435435435435441</v>
      </c>
      <c r="H1738" s="21">
        <v>43394</v>
      </c>
      <c r="I1738" s="22">
        <v>17</v>
      </c>
      <c r="J1738" s="13">
        <f t="shared" si="82"/>
        <v>12.477687687687688</v>
      </c>
      <c r="K1738" s="13">
        <f t="shared" si="82"/>
        <v>8.0435435435435441</v>
      </c>
    </row>
    <row r="1739" spans="1:14">
      <c r="A1739" s="21">
        <v>43394</v>
      </c>
      <c r="B1739" s="22">
        <v>18</v>
      </c>
      <c r="C1739" s="34">
        <v>56.460500000000003</v>
      </c>
      <c r="D1739" s="41">
        <v>52.954099999999997</v>
      </c>
      <c r="E1739" s="34">
        <f>VLOOKUP(A1739,[1]GAS!$A$2:$B$215,2,FALSE)</f>
        <v>3.33</v>
      </c>
      <c r="F1739" s="13">
        <f t="shared" si="81"/>
        <v>16.955105105105105</v>
      </c>
      <c r="G1739" s="13">
        <f t="shared" si="83"/>
        <v>15.902132132132131</v>
      </c>
      <c r="H1739" s="21">
        <v>43394</v>
      </c>
      <c r="I1739" s="22">
        <v>18</v>
      </c>
      <c r="J1739" s="13">
        <f t="shared" si="82"/>
        <v>16.955105105105105</v>
      </c>
      <c r="K1739" s="13">
        <f t="shared" si="82"/>
        <v>15.902132132132131</v>
      </c>
    </row>
    <row r="1740" spans="1:14">
      <c r="A1740" s="21">
        <v>43394</v>
      </c>
      <c r="B1740" s="22">
        <v>19</v>
      </c>
      <c r="C1740" s="34">
        <v>78.873900000000006</v>
      </c>
      <c r="D1740" s="41">
        <v>44.722799999999999</v>
      </c>
      <c r="E1740" s="34">
        <f>VLOOKUP(A1740,[1]GAS!$A$2:$B$215,2,FALSE)</f>
        <v>3.33</v>
      </c>
      <c r="F1740" s="13">
        <f t="shared" si="81"/>
        <v>23.685855855855856</v>
      </c>
      <c r="G1740" s="13">
        <f t="shared" si="83"/>
        <v>13.43027027027027</v>
      </c>
      <c r="H1740" s="21">
        <v>43394</v>
      </c>
      <c r="I1740" s="22">
        <v>19</v>
      </c>
      <c r="J1740" s="13">
        <f t="shared" si="82"/>
        <v>23.685855855855856</v>
      </c>
      <c r="K1740" s="13">
        <f t="shared" si="82"/>
        <v>13.43027027027027</v>
      </c>
    </row>
    <row r="1741" spans="1:14">
      <c r="A1741" s="21">
        <v>43394</v>
      </c>
      <c r="B1741" s="22">
        <v>20</v>
      </c>
      <c r="C1741" s="34">
        <v>66.999099999999999</v>
      </c>
      <c r="D1741" s="41">
        <v>42.709899999999998</v>
      </c>
      <c r="E1741" s="34">
        <f>VLOOKUP(A1741,[1]GAS!$A$2:$B$215,2,FALSE)</f>
        <v>3.33</v>
      </c>
      <c r="F1741" s="13">
        <f t="shared" si="81"/>
        <v>20.119849849849849</v>
      </c>
      <c r="G1741" s="13">
        <f t="shared" si="83"/>
        <v>12.825795795795795</v>
      </c>
      <c r="H1741" s="21">
        <v>43394</v>
      </c>
      <c r="I1741" s="22">
        <v>20</v>
      </c>
      <c r="J1741" s="13">
        <f t="shared" si="82"/>
        <v>20.119849849849849</v>
      </c>
      <c r="K1741" s="13">
        <f t="shared" si="82"/>
        <v>12.825795795795795</v>
      </c>
    </row>
    <row r="1742" spans="1:14">
      <c r="A1742" s="21">
        <v>43394</v>
      </c>
      <c r="B1742" s="22">
        <v>21</v>
      </c>
      <c r="C1742" s="34">
        <v>57.528100000000002</v>
      </c>
      <c r="D1742" s="41">
        <v>39.619700000000002</v>
      </c>
      <c r="E1742" s="34">
        <f>VLOOKUP(A1742,[1]GAS!$A$2:$B$215,2,FALSE)</f>
        <v>3.33</v>
      </c>
      <c r="F1742" s="13">
        <f t="shared" si="81"/>
        <v>17.275705705705708</v>
      </c>
      <c r="G1742" s="13">
        <f t="shared" si="83"/>
        <v>11.897807807807808</v>
      </c>
      <c r="H1742" s="21">
        <v>43394</v>
      </c>
      <c r="I1742" s="22">
        <v>21</v>
      </c>
      <c r="J1742" s="13">
        <f t="shared" si="82"/>
        <v>17.275705705705708</v>
      </c>
      <c r="K1742" s="13">
        <f t="shared" si="82"/>
        <v>11.897807807807808</v>
      </c>
    </row>
    <row r="1743" spans="1:14">
      <c r="A1743" s="21">
        <v>43395</v>
      </c>
      <c r="B1743" s="22">
        <v>12</v>
      </c>
      <c r="C1743" s="34">
        <v>20.304600000000001</v>
      </c>
      <c r="D1743" s="41">
        <v>1.6184000000000001</v>
      </c>
      <c r="E1743" s="34">
        <f>VLOOKUP(A1743,[1]GAS!$A$2:$B$215,2,FALSE)</f>
        <v>3.33</v>
      </c>
      <c r="F1743" s="13">
        <f t="shared" si="81"/>
        <v>6.0974774774774776</v>
      </c>
      <c r="G1743" s="13">
        <f t="shared" si="83"/>
        <v>0.48600600600600602</v>
      </c>
      <c r="H1743" s="21">
        <v>43395</v>
      </c>
      <c r="I1743" s="22">
        <v>12</v>
      </c>
      <c r="J1743" s="13">
        <f t="shared" si="82"/>
        <v>6.0974774774774776</v>
      </c>
      <c r="K1743" s="13">
        <f t="shared" si="82"/>
        <v>0.48600600600600602</v>
      </c>
      <c r="L1743" s="20">
        <f>MAX(AVERAGE(C1745:C1748),AVERAGE(C1746:C1749),AVERAGE(C1747:C1750),AVERAGE(C1748:C1751),AVERAGE(C1749:C1752))</f>
        <v>71.811199999999999</v>
      </c>
      <c r="M1743" s="20"/>
      <c r="N1743" s="20">
        <f>MAX(AVERAGE(D1745:D1748),AVERAGE(D1746:D1749),AVERAGE(D1747:D1750),AVERAGE(D1748:D1751),AVERAGE(D1749:D1752))</f>
        <v>43.992175000000003</v>
      </c>
    </row>
    <row r="1744" spans="1:14">
      <c r="A1744" s="21">
        <v>43395</v>
      </c>
      <c r="B1744" s="22">
        <v>13</v>
      </c>
      <c r="C1744" s="34">
        <v>23.012</v>
      </c>
      <c r="D1744" s="41">
        <v>2.6364999999999998</v>
      </c>
      <c r="E1744" s="34">
        <f>VLOOKUP(A1744,[1]GAS!$A$2:$B$215,2,FALSE)</f>
        <v>3.33</v>
      </c>
      <c r="F1744" s="13">
        <f t="shared" si="81"/>
        <v>6.9105105105105107</v>
      </c>
      <c r="G1744" s="13">
        <f t="shared" si="83"/>
        <v>0.79174174174174172</v>
      </c>
      <c r="H1744" s="21">
        <v>43395</v>
      </c>
      <c r="I1744" s="22">
        <v>13</v>
      </c>
      <c r="J1744" s="13">
        <f t="shared" si="82"/>
        <v>6.9105105105105107</v>
      </c>
      <c r="K1744" s="13">
        <f t="shared" si="82"/>
        <v>0.79174174174174172</v>
      </c>
    </row>
    <row r="1745" spans="1:14">
      <c r="A1745" s="21">
        <v>43395</v>
      </c>
      <c r="B1745" s="22">
        <v>14</v>
      </c>
      <c r="C1745" s="34">
        <v>27.949400000000001</v>
      </c>
      <c r="D1745" s="41">
        <v>22.423300000000001</v>
      </c>
      <c r="E1745" s="34">
        <f>VLOOKUP(A1745,[1]GAS!$A$2:$B$215,2,FALSE)</f>
        <v>3.33</v>
      </c>
      <c r="F1745" s="13">
        <f t="shared" si="81"/>
        <v>8.3932132132132136</v>
      </c>
      <c r="G1745" s="13">
        <f t="shared" si="83"/>
        <v>6.733723723723724</v>
      </c>
      <c r="H1745" s="21">
        <v>43395</v>
      </c>
      <c r="I1745" s="22">
        <v>14</v>
      </c>
      <c r="J1745" s="13">
        <f t="shared" si="82"/>
        <v>8.3932132132132136</v>
      </c>
      <c r="K1745" s="13">
        <f t="shared" si="82"/>
        <v>6.733723723723724</v>
      </c>
    </row>
    <row r="1746" spans="1:14">
      <c r="A1746" s="21">
        <v>43395</v>
      </c>
      <c r="B1746" s="22">
        <v>15</v>
      </c>
      <c r="C1746" s="34">
        <v>31.375299999999999</v>
      </c>
      <c r="D1746" s="41">
        <v>23.4206</v>
      </c>
      <c r="E1746" s="34">
        <f>VLOOKUP(A1746,[1]GAS!$A$2:$B$215,2,FALSE)</f>
        <v>3.33</v>
      </c>
      <c r="F1746" s="13">
        <f t="shared" si="81"/>
        <v>9.4220120120120114</v>
      </c>
      <c r="G1746" s="13">
        <f t="shared" si="83"/>
        <v>7.0332132132132132</v>
      </c>
      <c r="H1746" s="21">
        <v>43395</v>
      </c>
      <c r="I1746" s="22">
        <v>15</v>
      </c>
      <c r="J1746" s="13">
        <f t="shared" si="82"/>
        <v>9.4220120120120114</v>
      </c>
      <c r="K1746" s="13">
        <f t="shared" si="82"/>
        <v>7.0332132132132132</v>
      </c>
    </row>
    <row r="1747" spans="1:14">
      <c r="A1747" s="21">
        <v>43395</v>
      </c>
      <c r="B1747" s="22">
        <v>16</v>
      </c>
      <c r="C1747" s="34">
        <v>34.633699999999997</v>
      </c>
      <c r="D1747" s="41">
        <v>23.506599999999999</v>
      </c>
      <c r="E1747" s="34">
        <f>VLOOKUP(A1747,[1]GAS!$A$2:$B$215,2,FALSE)</f>
        <v>3.33</v>
      </c>
      <c r="F1747" s="13">
        <f t="shared" si="81"/>
        <v>10.400510510510509</v>
      </c>
      <c r="G1747" s="13">
        <f t="shared" si="83"/>
        <v>7.059039039039039</v>
      </c>
      <c r="H1747" s="21">
        <v>43395</v>
      </c>
      <c r="I1747" s="22">
        <v>16</v>
      </c>
      <c r="J1747" s="13">
        <f t="shared" si="82"/>
        <v>10.400510510510509</v>
      </c>
      <c r="K1747" s="13">
        <f t="shared" si="82"/>
        <v>7.059039039039039</v>
      </c>
    </row>
    <row r="1748" spans="1:14">
      <c r="A1748" s="21">
        <v>43395</v>
      </c>
      <c r="B1748" s="22">
        <v>17</v>
      </c>
      <c r="C1748" s="34">
        <v>44.550699999999999</v>
      </c>
      <c r="D1748" s="41">
        <v>38.625599999999999</v>
      </c>
      <c r="E1748" s="34">
        <f>VLOOKUP(A1748,[1]GAS!$A$2:$B$215,2,FALSE)</f>
        <v>3.33</v>
      </c>
      <c r="F1748" s="13">
        <f t="shared" si="81"/>
        <v>13.378588588588588</v>
      </c>
      <c r="G1748" s="13">
        <f t="shared" si="83"/>
        <v>11.599279279279278</v>
      </c>
      <c r="H1748" s="21">
        <v>43395</v>
      </c>
      <c r="I1748" s="22">
        <v>17</v>
      </c>
      <c r="J1748" s="13">
        <f t="shared" si="82"/>
        <v>13.378588588588588</v>
      </c>
      <c r="K1748" s="13">
        <f t="shared" si="82"/>
        <v>11.599279279279278</v>
      </c>
    </row>
    <row r="1749" spans="1:14">
      <c r="A1749" s="21">
        <v>43395</v>
      </c>
      <c r="B1749" s="22">
        <v>18</v>
      </c>
      <c r="C1749" s="34">
        <v>66.116500000000002</v>
      </c>
      <c r="D1749" s="41">
        <v>48.354100000000003</v>
      </c>
      <c r="E1749" s="34">
        <f>VLOOKUP(A1749,[1]GAS!$A$2:$B$215,2,FALSE)</f>
        <v>3.33</v>
      </c>
      <c r="F1749" s="13">
        <f t="shared" si="81"/>
        <v>19.854804804804804</v>
      </c>
      <c r="G1749" s="13">
        <f t="shared" si="83"/>
        <v>14.520750750750752</v>
      </c>
      <c r="H1749" s="21">
        <v>43395</v>
      </c>
      <c r="I1749" s="22">
        <v>18</v>
      </c>
      <c r="J1749" s="13">
        <f t="shared" si="82"/>
        <v>19.854804804804804</v>
      </c>
      <c r="K1749" s="13">
        <f t="shared" si="82"/>
        <v>14.520750750750752</v>
      </c>
    </row>
    <row r="1750" spans="1:14">
      <c r="A1750" s="21">
        <v>43395</v>
      </c>
      <c r="B1750" s="22">
        <v>19</v>
      </c>
      <c r="C1750" s="34">
        <v>94.820099999999996</v>
      </c>
      <c r="D1750" s="41">
        <v>50.666699999999999</v>
      </c>
      <c r="E1750" s="34">
        <f>VLOOKUP(A1750,[1]GAS!$A$2:$B$215,2,FALSE)</f>
        <v>3.33</v>
      </c>
      <c r="F1750" s="13">
        <f t="shared" si="81"/>
        <v>28.474504504504502</v>
      </c>
      <c r="G1750" s="13">
        <f t="shared" si="83"/>
        <v>15.215225225225225</v>
      </c>
      <c r="H1750" s="21">
        <v>43395</v>
      </c>
      <c r="I1750" s="22">
        <v>19</v>
      </c>
      <c r="J1750" s="13">
        <f t="shared" si="82"/>
        <v>28.474504504504502</v>
      </c>
      <c r="K1750" s="13">
        <f t="shared" si="82"/>
        <v>15.215225225225225</v>
      </c>
    </row>
    <row r="1751" spans="1:14">
      <c r="A1751" s="21">
        <v>43395</v>
      </c>
      <c r="B1751" s="22">
        <v>20</v>
      </c>
      <c r="C1751" s="34">
        <v>68.109200000000001</v>
      </c>
      <c r="D1751" s="41">
        <v>38.322299999999998</v>
      </c>
      <c r="E1751" s="34">
        <f>VLOOKUP(A1751,[1]GAS!$A$2:$B$215,2,FALSE)</f>
        <v>3.33</v>
      </c>
      <c r="F1751" s="13">
        <f t="shared" si="81"/>
        <v>20.453213213213214</v>
      </c>
      <c r="G1751" s="13">
        <f t="shared" si="83"/>
        <v>11.508198198198198</v>
      </c>
      <c r="H1751" s="21">
        <v>43395</v>
      </c>
      <c r="I1751" s="22">
        <v>20</v>
      </c>
      <c r="J1751" s="13">
        <f t="shared" si="82"/>
        <v>20.453213213213214</v>
      </c>
      <c r="K1751" s="13">
        <f t="shared" si="82"/>
        <v>11.508198198198198</v>
      </c>
    </row>
    <row r="1752" spans="1:14">
      <c r="A1752" s="21">
        <v>43395</v>
      </c>
      <c r="B1752" s="22">
        <v>21</v>
      </c>
      <c r="C1752" s="34">
        <v>58.198999999999998</v>
      </c>
      <c r="D1752" s="41">
        <v>34.773899999999998</v>
      </c>
      <c r="E1752" s="34">
        <f>VLOOKUP(A1752,[1]GAS!$A$2:$B$215,2,FALSE)</f>
        <v>3.33</v>
      </c>
      <c r="F1752" s="13">
        <f t="shared" si="81"/>
        <v>17.477177177177175</v>
      </c>
      <c r="G1752" s="13">
        <f t="shared" si="83"/>
        <v>10.442612612612612</v>
      </c>
      <c r="H1752" s="21">
        <v>43395</v>
      </c>
      <c r="I1752" s="22">
        <v>21</v>
      </c>
      <c r="J1752" s="13">
        <f t="shared" si="82"/>
        <v>17.477177177177175</v>
      </c>
      <c r="K1752" s="13">
        <f t="shared" si="82"/>
        <v>10.442612612612612</v>
      </c>
    </row>
    <row r="1753" spans="1:14">
      <c r="A1753" s="21">
        <v>43396</v>
      </c>
      <c r="B1753" s="22">
        <v>12</v>
      </c>
      <c r="C1753" s="34">
        <v>16.083200000000001</v>
      </c>
      <c r="D1753" s="41">
        <v>22.2121</v>
      </c>
      <c r="E1753" s="34">
        <f>VLOOKUP(A1753,[1]GAS!$A$2:$B$215,2,FALSE)</f>
        <v>4.1849999999999996</v>
      </c>
      <c r="F1753" s="13">
        <f t="shared" si="81"/>
        <v>3.8430585424133819</v>
      </c>
      <c r="G1753" s="13">
        <f t="shared" si="83"/>
        <v>5.3075507765830352</v>
      </c>
      <c r="H1753" s="21">
        <v>43396</v>
      </c>
      <c r="I1753" s="22">
        <v>12</v>
      </c>
      <c r="J1753" s="13">
        <f t="shared" si="82"/>
        <v>3.8430585424133819</v>
      </c>
      <c r="K1753" s="13">
        <f t="shared" si="82"/>
        <v>5.3075507765830352</v>
      </c>
      <c r="L1753" s="20">
        <f>MAX(AVERAGE(C1755:C1758),AVERAGE(C1756:C1759),AVERAGE(C1757:C1760),AVERAGE(C1758:C1761),AVERAGE(C1759:C1762))</f>
        <v>71.670675000000003</v>
      </c>
      <c r="M1753" s="20"/>
      <c r="N1753" s="20">
        <f>MAX(AVERAGE(D1755:D1758),AVERAGE(D1756:D1759),AVERAGE(D1757:D1760),AVERAGE(D1758:D1761),AVERAGE(D1759:D1762))</f>
        <v>45.493375</v>
      </c>
    </row>
    <row r="1754" spans="1:14">
      <c r="A1754" s="21">
        <v>43396</v>
      </c>
      <c r="B1754" s="22">
        <v>13</v>
      </c>
      <c r="C1754" s="34">
        <v>17.8231</v>
      </c>
      <c r="D1754" s="41">
        <v>21.291</v>
      </c>
      <c r="E1754" s="34">
        <f>VLOOKUP(A1754,[1]GAS!$A$2:$B$215,2,FALSE)</f>
        <v>4.1849999999999996</v>
      </c>
      <c r="F1754" s="13">
        <f t="shared" si="81"/>
        <v>4.2588052568697732</v>
      </c>
      <c r="G1754" s="13">
        <f t="shared" si="83"/>
        <v>5.0874551971326172</v>
      </c>
      <c r="H1754" s="21">
        <v>43396</v>
      </c>
      <c r="I1754" s="22">
        <v>13</v>
      </c>
      <c r="J1754" s="13">
        <f t="shared" si="82"/>
        <v>4.2588052568697732</v>
      </c>
      <c r="K1754" s="13">
        <f t="shared" si="82"/>
        <v>5.0874551971326172</v>
      </c>
    </row>
    <row r="1755" spans="1:14">
      <c r="A1755" s="21">
        <v>43396</v>
      </c>
      <c r="B1755" s="22">
        <v>14</v>
      </c>
      <c r="C1755" s="34">
        <v>24.150600000000001</v>
      </c>
      <c r="D1755" s="41">
        <v>39.265700000000002</v>
      </c>
      <c r="E1755" s="34">
        <f>VLOOKUP(A1755,[1]GAS!$A$2:$B$215,2,FALSE)</f>
        <v>4.1849999999999996</v>
      </c>
      <c r="F1755" s="13">
        <f t="shared" si="81"/>
        <v>5.7707526881720437</v>
      </c>
      <c r="G1755" s="13">
        <f t="shared" si="83"/>
        <v>9.382485065710874</v>
      </c>
      <c r="H1755" s="21">
        <v>43396</v>
      </c>
      <c r="I1755" s="22">
        <v>14</v>
      </c>
      <c r="J1755" s="13">
        <f t="shared" si="82"/>
        <v>5.7707526881720437</v>
      </c>
      <c r="K1755" s="13">
        <f t="shared" si="82"/>
        <v>9.382485065710874</v>
      </c>
    </row>
    <row r="1756" spans="1:14">
      <c r="A1756" s="21">
        <v>43396</v>
      </c>
      <c r="B1756" s="22">
        <v>15</v>
      </c>
      <c r="C1756" s="34">
        <v>30.857099999999999</v>
      </c>
      <c r="D1756" s="41">
        <v>36.624899999999997</v>
      </c>
      <c r="E1756" s="34">
        <f>VLOOKUP(A1756,[1]GAS!$A$2:$B$215,2,FALSE)</f>
        <v>4.1849999999999996</v>
      </c>
      <c r="F1756" s="13">
        <f t="shared" si="81"/>
        <v>7.3732616487455198</v>
      </c>
      <c r="G1756" s="13">
        <f t="shared" si="83"/>
        <v>8.7514695340501785</v>
      </c>
      <c r="H1756" s="21">
        <v>43396</v>
      </c>
      <c r="I1756" s="22">
        <v>15</v>
      </c>
      <c r="J1756" s="13">
        <f t="shared" si="82"/>
        <v>7.3732616487455198</v>
      </c>
      <c r="K1756" s="13">
        <f t="shared" si="82"/>
        <v>8.7514695340501785</v>
      </c>
    </row>
    <row r="1757" spans="1:14">
      <c r="A1757" s="21">
        <v>43396</v>
      </c>
      <c r="B1757" s="22">
        <v>16</v>
      </c>
      <c r="C1757" s="34">
        <v>34.155299999999997</v>
      </c>
      <c r="D1757" s="41">
        <v>31.556899999999999</v>
      </c>
      <c r="E1757" s="34">
        <f>VLOOKUP(A1757,[1]GAS!$A$2:$B$215,2,FALSE)</f>
        <v>4.1849999999999996</v>
      </c>
      <c r="F1757" s="13">
        <f t="shared" si="81"/>
        <v>8.1613620071684583</v>
      </c>
      <c r="G1757" s="13">
        <f t="shared" si="83"/>
        <v>7.5404778972520914</v>
      </c>
      <c r="H1757" s="21">
        <v>43396</v>
      </c>
      <c r="I1757" s="22">
        <v>16</v>
      </c>
      <c r="J1757" s="13">
        <f t="shared" si="82"/>
        <v>8.1613620071684583</v>
      </c>
      <c r="K1757" s="13">
        <f t="shared" si="82"/>
        <v>7.5404778972520914</v>
      </c>
    </row>
    <row r="1758" spans="1:14">
      <c r="A1758" s="21">
        <v>43396</v>
      </c>
      <c r="B1758" s="22">
        <v>17</v>
      </c>
      <c r="C1758" s="34">
        <v>41.160299999999999</v>
      </c>
      <c r="D1758" s="41">
        <v>37.1419</v>
      </c>
      <c r="E1758" s="34">
        <f>VLOOKUP(A1758,[1]GAS!$A$2:$B$215,2,FALSE)</f>
        <v>4.1849999999999996</v>
      </c>
      <c r="F1758" s="13">
        <f t="shared" si="81"/>
        <v>9.8351971326164875</v>
      </c>
      <c r="G1758" s="13">
        <f t="shared" si="83"/>
        <v>8.8750059737156519</v>
      </c>
      <c r="H1758" s="21">
        <v>43396</v>
      </c>
      <c r="I1758" s="22">
        <v>17</v>
      </c>
      <c r="J1758" s="13">
        <f t="shared" si="82"/>
        <v>9.8351971326164875</v>
      </c>
      <c r="K1758" s="13">
        <f t="shared" si="82"/>
        <v>8.8750059737156519</v>
      </c>
    </row>
    <row r="1759" spans="1:14">
      <c r="A1759" s="21">
        <v>43396</v>
      </c>
      <c r="B1759" s="22">
        <v>18</v>
      </c>
      <c r="C1759" s="34">
        <v>67.105000000000004</v>
      </c>
      <c r="D1759" s="41">
        <v>47.5197</v>
      </c>
      <c r="E1759" s="34">
        <f>VLOOKUP(A1759,[1]GAS!$A$2:$B$215,2,FALSE)</f>
        <v>4.1849999999999996</v>
      </c>
      <c r="F1759" s="13">
        <f t="shared" si="81"/>
        <v>16.034647550776587</v>
      </c>
      <c r="G1759" s="13">
        <f t="shared" si="83"/>
        <v>11.354767025089608</v>
      </c>
      <c r="H1759" s="21">
        <v>43396</v>
      </c>
      <c r="I1759" s="22">
        <v>18</v>
      </c>
      <c r="J1759" s="13">
        <f t="shared" si="82"/>
        <v>16.034647550776587</v>
      </c>
      <c r="K1759" s="13">
        <f t="shared" si="82"/>
        <v>11.354767025089608</v>
      </c>
    </row>
    <row r="1760" spans="1:14">
      <c r="A1760" s="21">
        <v>43396</v>
      </c>
      <c r="B1760" s="22">
        <v>19</v>
      </c>
      <c r="C1760" s="34">
        <v>89.913700000000006</v>
      </c>
      <c r="D1760" s="41">
        <v>57.1404</v>
      </c>
      <c r="E1760" s="34">
        <f>VLOOKUP(A1760,[1]GAS!$A$2:$B$215,2,FALSE)</f>
        <v>4.1849999999999996</v>
      </c>
      <c r="F1760" s="13">
        <f t="shared" si="81"/>
        <v>21.484755077658306</v>
      </c>
      <c r="G1760" s="13">
        <f t="shared" si="83"/>
        <v>13.653620071684589</v>
      </c>
      <c r="H1760" s="21">
        <v>43396</v>
      </c>
      <c r="I1760" s="22">
        <v>19</v>
      </c>
      <c r="J1760" s="13">
        <f t="shared" si="82"/>
        <v>21.484755077658306</v>
      </c>
      <c r="K1760" s="13">
        <f t="shared" si="82"/>
        <v>13.653620071684589</v>
      </c>
    </row>
    <row r="1761" spans="1:14">
      <c r="A1761" s="21">
        <v>43396</v>
      </c>
      <c r="B1761" s="22">
        <v>20</v>
      </c>
      <c r="C1761" s="34">
        <v>67.884600000000006</v>
      </c>
      <c r="D1761" s="41">
        <v>35.9679</v>
      </c>
      <c r="E1761" s="34">
        <f>VLOOKUP(A1761,[1]GAS!$A$2:$B$215,2,FALSE)</f>
        <v>4.1849999999999996</v>
      </c>
      <c r="F1761" s="13">
        <f t="shared" si="81"/>
        <v>16.220931899641581</v>
      </c>
      <c r="G1761" s="13">
        <f t="shared" si="83"/>
        <v>8.594480286738353</v>
      </c>
      <c r="H1761" s="21">
        <v>43396</v>
      </c>
      <c r="I1761" s="22">
        <v>20</v>
      </c>
      <c r="J1761" s="13">
        <f t="shared" si="82"/>
        <v>16.220931899641581</v>
      </c>
      <c r="K1761" s="13">
        <f t="shared" si="82"/>
        <v>8.594480286738353</v>
      </c>
    </row>
    <row r="1762" spans="1:14">
      <c r="A1762" s="21">
        <v>43396</v>
      </c>
      <c r="B1762" s="22">
        <v>21</v>
      </c>
      <c r="C1762" s="34">
        <v>61.779400000000003</v>
      </c>
      <c r="D1762" s="41">
        <v>41.345500000000001</v>
      </c>
      <c r="E1762" s="34">
        <f>VLOOKUP(A1762,[1]GAS!$A$2:$B$215,2,FALSE)</f>
        <v>4.1849999999999996</v>
      </c>
      <c r="F1762" s="13">
        <f t="shared" si="81"/>
        <v>14.762102747909202</v>
      </c>
      <c r="G1762" s="13">
        <f t="shared" si="83"/>
        <v>9.8794504181600971</v>
      </c>
      <c r="H1762" s="21">
        <v>43396</v>
      </c>
      <c r="I1762" s="22">
        <v>21</v>
      </c>
      <c r="J1762" s="13">
        <f t="shared" si="82"/>
        <v>14.762102747909202</v>
      </c>
      <c r="K1762" s="13">
        <f t="shared" si="82"/>
        <v>9.8794504181600971</v>
      </c>
    </row>
    <row r="1763" spans="1:14">
      <c r="A1763" s="21">
        <v>43397</v>
      </c>
      <c r="B1763" s="22">
        <v>12</v>
      </c>
      <c r="C1763" s="34">
        <v>25.441500000000001</v>
      </c>
      <c r="D1763" s="41">
        <v>19.731300000000001</v>
      </c>
      <c r="E1763" s="34">
        <f>VLOOKUP(A1763,[1]GAS!$A$2:$B$215,2,FALSE)</f>
        <v>4.0599999999999996</v>
      </c>
      <c r="F1763" s="13">
        <f t="shared" si="81"/>
        <v>6.2663793103448286</v>
      </c>
      <c r="G1763" s="13">
        <f t="shared" si="83"/>
        <v>4.8599261083743848</v>
      </c>
      <c r="H1763" s="21">
        <v>43397</v>
      </c>
      <c r="I1763" s="22">
        <v>12</v>
      </c>
      <c r="J1763" s="13">
        <f t="shared" si="82"/>
        <v>6.2663793103448286</v>
      </c>
      <c r="K1763" s="13">
        <f t="shared" si="82"/>
        <v>4.8599261083743848</v>
      </c>
      <c r="L1763" s="20">
        <f>MAX(AVERAGE(C1765:C1768),AVERAGE(C1766:C1769),AVERAGE(C1767:C1770),AVERAGE(C1768:C1771),AVERAGE(C1769:C1772))</f>
        <v>78.499499999999998</v>
      </c>
      <c r="M1763" s="20"/>
      <c r="N1763" s="20">
        <f>MAX(AVERAGE(D1765:D1768),AVERAGE(D1766:D1769),AVERAGE(D1767:D1770),AVERAGE(D1768:D1771),AVERAGE(D1769:D1772))</f>
        <v>44.255299999999998</v>
      </c>
    </row>
    <row r="1764" spans="1:14">
      <c r="A1764" s="21">
        <v>43397</v>
      </c>
      <c r="B1764" s="22">
        <v>13</v>
      </c>
      <c r="C1764" s="34">
        <v>28.632100000000001</v>
      </c>
      <c r="D1764" s="41">
        <v>23.4907</v>
      </c>
      <c r="E1764" s="34">
        <f>VLOOKUP(A1764,[1]GAS!$A$2:$B$215,2,FALSE)</f>
        <v>4.0599999999999996</v>
      </c>
      <c r="F1764" s="13">
        <f t="shared" si="81"/>
        <v>7.0522413793103462</v>
      </c>
      <c r="G1764" s="13">
        <f t="shared" si="83"/>
        <v>5.7858866995073894</v>
      </c>
      <c r="H1764" s="21">
        <v>43397</v>
      </c>
      <c r="I1764" s="22">
        <v>13</v>
      </c>
      <c r="J1764" s="13">
        <f t="shared" si="82"/>
        <v>7.0522413793103462</v>
      </c>
      <c r="K1764" s="13">
        <f t="shared" si="82"/>
        <v>5.7858866995073894</v>
      </c>
    </row>
    <row r="1765" spans="1:14">
      <c r="A1765" s="21">
        <v>43397</v>
      </c>
      <c r="B1765" s="22">
        <v>14</v>
      </c>
      <c r="C1765" s="34">
        <v>33.676499999999997</v>
      </c>
      <c r="D1765" s="41">
        <v>32.1768</v>
      </c>
      <c r="E1765" s="34">
        <f>VLOOKUP(A1765,[1]GAS!$A$2:$B$215,2,FALSE)</f>
        <v>4.0599999999999996</v>
      </c>
      <c r="F1765" s="13">
        <f t="shared" si="81"/>
        <v>8.2947044334975377</v>
      </c>
      <c r="G1765" s="13">
        <f t="shared" si="83"/>
        <v>7.9253201970443357</v>
      </c>
      <c r="H1765" s="21">
        <v>43397</v>
      </c>
      <c r="I1765" s="22">
        <v>14</v>
      </c>
      <c r="J1765" s="13">
        <f t="shared" si="82"/>
        <v>8.2947044334975377</v>
      </c>
      <c r="K1765" s="13">
        <f t="shared" si="82"/>
        <v>7.9253201970443357</v>
      </c>
    </row>
    <row r="1766" spans="1:14">
      <c r="A1766" s="21">
        <v>43397</v>
      </c>
      <c r="B1766" s="22">
        <v>15</v>
      </c>
      <c r="C1766" s="34">
        <v>36.918599999999998</v>
      </c>
      <c r="D1766" s="41">
        <v>31.414100000000001</v>
      </c>
      <c r="E1766" s="34">
        <f>VLOOKUP(A1766,[1]GAS!$A$2:$B$215,2,FALSE)</f>
        <v>4.0599999999999996</v>
      </c>
      <c r="F1766" s="13">
        <f t="shared" si="81"/>
        <v>9.0932512315270948</v>
      </c>
      <c r="G1766" s="13">
        <f t="shared" si="83"/>
        <v>7.7374630541871934</v>
      </c>
      <c r="H1766" s="21">
        <v>43397</v>
      </c>
      <c r="I1766" s="22">
        <v>15</v>
      </c>
      <c r="J1766" s="13">
        <f t="shared" si="82"/>
        <v>9.0932512315270948</v>
      </c>
      <c r="K1766" s="13">
        <f t="shared" si="82"/>
        <v>7.7374630541871934</v>
      </c>
    </row>
    <row r="1767" spans="1:14">
      <c r="A1767" s="21">
        <v>43397</v>
      </c>
      <c r="B1767" s="22">
        <v>16</v>
      </c>
      <c r="C1767" s="34">
        <v>45.158200000000001</v>
      </c>
      <c r="D1767" s="41">
        <v>26.823899999999998</v>
      </c>
      <c r="E1767" s="34">
        <f>VLOOKUP(A1767,[1]GAS!$A$2:$B$215,2,FALSE)</f>
        <v>4.0599999999999996</v>
      </c>
      <c r="F1767" s="13">
        <f t="shared" si="81"/>
        <v>11.122709359605913</v>
      </c>
      <c r="G1767" s="13">
        <f t="shared" si="83"/>
        <v>6.6068719211822664</v>
      </c>
      <c r="H1767" s="21">
        <v>43397</v>
      </c>
      <c r="I1767" s="22">
        <v>16</v>
      </c>
      <c r="J1767" s="13">
        <f t="shared" si="82"/>
        <v>11.122709359605913</v>
      </c>
      <c r="K1767" s="13">
        <f t="shared" si="82"/>
        <v>6.6068719211822664</v>
      </c>
    </row>
    <row r="1768" spans="1:14">
      <c r="A1768" s="21">
        <v>43397</v>
      </c>
      <c r="B1768" s="22">
        <v>17</v>
      </c>
      <c r="C1768" s="34">
        <v>49.325000000000003</v>
      </c>
      <c r="D1768" s="41">
        <v>37.435600000000001</v>
      </c>
      <c r="E1768" s="34">
        <f>VLOOKUP(A1768,[1]GAS!$A$2:$B$215,2,FALSE)</f>
        <v>4.0599999999999996</v>
      </c>
      <c r="F1768" s="13">
        <f t="shared" si="81"/>
        <v>12.149014778325125</v>
      </c>
      <c r="G1768" s="13">
        <f t="shared" si="83"/>
        <v>9.2205911330049268</v>
      </c>
      <c r="H1768" s="21">
        <v>43397</v>
      </c>
      <c r="I1768" s="22">
        <v>17</v>
      </c>
      <c r="J1768" s="13">
        <f t="shared" si="82"/>
        <v>12.149014778325125</v>
      </c>
      <c r="K1768" s="13">
        <f t="shared" si="82"/>
        <v>9.2205911330049268</v>
      </c>
    </row>
    <row r="1769" spans="1:14">
      <c r="A1769" s="21">
        <v>43397</v>
      </c>
      <c r="B1769" s="22">
        <v>18</v>
      </c>
      <c r="C1769" s="34">
        <v>69.464500000000001</v>
      </c>
      <c r="D1769" s="41">
        <v>51.7864</v>
      </c>
      <c r="E1769" s="34">
        <f>VLOOKUP(A1769,[1]GAS!$A$2:$B$215,2,FALSE)</f>
        <v>4.0599999999999996</v>
      </c>
      <c r="F1769" s="13">
        <f t="shared" si="81"/>
        <v>17.109482758620693</v>
      </c>
      <c r="G1769" s="13">
        <f t="shared" si="83"/>
        <v>12.755270935960592</v>
      </c>
      <c r="H1769" s="21">
        <v>43397</v>
      </c>
      <c r="I1769" s="22">
        <v>18</v>
      </c>
      <c r="J1769" s="13">
        <f t="shared" si="82"/>
        <v>17.109482758620693</v>
      </c>
      <c r="K1769" s="13">
        <f t="shared" si="82"/>
        <v>12.755270935960592</v>
      </c>
    </row>
    <row r="1770" spans="1:14">
      <c r="A1770" s="21">
        <v>43397</v>
      </c>
      <c r="B1770" s="22">
        <v>19</v>
      </c>
      <c r="C1770" s="34">
        <v>105.23350000000001</v>
      </c>
      <c r="D1770" s="41">
        <v>45.166200000000003</v>
      </c>
      <c r="E1770" s="34">
        <f>VLOOKUP(A1770,[1]GAS!$A$2:$B$215,2,FALSE)</f>
        <v>4.0599999999999996</v>
      </c>
      <c r="F1770" s="13">
        <f t="shared" si="81"/>
        <v>25.919581280788183</v>
      </c>
      <c r="G1770" s="13">
        <f t="shared" si="83"/>
        <v>11.124679802955667</v>
      </c>
      <c r="H1770" s="21">
        <v>43397</v>
      </c>
      <c r="I1770" s="22">
        <v>19</v>
      </c>
      <c r="J1770" s="13">
        <f t="shared" si="82"/>
        <v>25.919581280788183</v>
      </c>
      <c r="K1770" s="13">
        <f t="shared" si="82"/>
        <v>11.124679802955667</v>
      </c>
    </row>
    <row r="1771" spans="1:14">
      <c r="A1771" s="21">
        <v>43397</v>
      </c>
      <c r="B1771" s="22">
        <v>20</v>
      </c>
      <c r="C1771" s="34">
        <v>75.691800000000001</v>
      </c>
      <c r="D1771" s="41">
        <v>36.329000000000001</v>
      </c>
      <c r="E1771" s="34">
        <f>VLOOKUP(A1771,[1]GAS!$A$2:$B$215,2,FALSE)</f>
        <v>4.0599999999999996</v>
      </c>
      <c r="F1771" s="13">
        <f t="shared" si="81"/>
        <v>18.643300492610841</v>
      </c>
      <c r="G1771" s="13">
        <f t="shared" si="83"/>
        <v>8.9480295566502477</v>
      </c>
      <c r="H1771" s="21">
        <v>43397</v>
      </c>
      <c r="I1771" s="22">
        <v>20</v>
      </c>
      <c r="J1771" s="13">
        <f t="shared" si="82"/>
        <v>18.643300492610841</v>
      </c>
      <c r="K1771" s="13">
        <f t="shared" si="82"/>
        <v>8.9480295566502477</v>
      </c>
    </row>
    <row r="1772" spans="1:14">
      <c r="A1772" s="21">
        <v>43397</v>
      </c>
      <c r="B1772" s="22">
        <v>21</v>
      </c>
      <c r="C1772" s="34">
        <v>63.608199999999997</v>
      </c>
      <c r="D1772" s="41">
        <v>43.739600000000003</v>
      </c>
      <c r="E1772" s="34">
        <f>VLOOKUP(A1772,[1]GAS!$A$2:$B$215,2,FALSE)</f>
        <v>4.0599999999999996</v>
      </c>
      <c r="F1772" s="13">
        <f t="shared" si="81"/>
        <v>15.667044334975371</v>
      </c>
      <c r="G1772" s="13">
        <f t="shared" si="83"/>
        <v>10.77330049261084</v>
      </c>
      <c r="H1772" s="21">
        <v>43397</v>
      </c>
      <c r="I1772" s="22">
        <v>21</v>
      </c>
      <c r="J1772" s="13">
        <f t="shared" si="82"/>
        <v>15.667044334975371</v>
      </c>
      <c r="K1772" s="13">
        <f t="shared" si="82"/>
        <v>10.77330049261084</v>
      </c>
    </row>
    <row r="1773" spans="1:14">
      <c r="A1773" s="21">
        <v>43398</v>
      </c>
      <c r="B1773" s="22">
        <v>12</v>
      </c>
      <c r="C1773" s="34">
        <v>32.328600000000002</v>
      </c>
      <c r="D1773" s="41">
        <v>10.171200000000001</v>
      </c>
      <c r="E1773" s="34">
        <f>VLOOKUP(A1773,[1]GAS!$A$2:$B$215,2,FALSE)</f>
        <v>4.4749999999999996</v>
      </c>
      <c r="F1773" s="13">
        <f t="shared" si="81"/>
        <v>7.2242681564245821</v>
      </c>
      <c r="G1773" s="13">
        <f t="shared" si="83"/>
        <v>2.2728938547486037</v>
      </c>
      <c r="H1773" s="21">
        <v>43398</v>
      </c>
      <c r="I1773" s="22">
        <v>12</v>
      </c>
      <c r="J1773" s="13">
        <f t="shared" si="82"/>
        <v>7.2242681564245821</v>
      </c>
      <c r="K1773" s="13">
        <f t="shared" si="82"/>
        <v>2.2728938547486037</v>
      </c>
      <c r="L1773" s="20">
        <f>MAX(AVERAGE(C1775:C1778),AVERAGE(C1776:C1779),AVERAGE(C1777:C1780),AVERAGE(C1778:C1781),AVERAGE(C1779:C1782))</f>
        <v>80.353949999999998</v>
      </c>
      <c r="M1773" s="20"/>
      <c r="N1773" s="20">
        <f>MAX(AVERAGE(D1775:D1778),AVERAGE(D1776:D1779),AVERAGE(D1777:D1780),AVERAGE(D1778:D1781),AVERAGE(D1779:D1782))</f>
        <v>47.648175000000002</v>
      </c>
    </row>
    <row r="1774" spans="1:14">
      <c r="A1774" s="21">
        <v>43398</v>
      </c>
      <c r="B1774" s="22">
        <v>13</v>
      </c>
      <c r="C1774" s="34">
        <v>33.3245</v>
      </c>
      <c r="D1774" s="41">
        <v>18.062100000000001</v>
      </c>
      <c r="E1774" s="34">
        <f>VLOOKUP(A1774,[1]GAS!$A$2:$B$215,2,FALSE)</f>
        <v>4.4749999999999996</v>
      </c>
      <c r="F1774" s="13">
        <f t="shared" si="81"/>
        <v>7.4468156424581009</v>
      </c>
      <c r="G1774" s="13">
        <f t="shared" si="83"/>
        <v>4.0362234636871515</v>
      </c>
      <c r="H1774" s="21">
        <v>43398</v>
      </c>
      <c r="I1774" s="22">
        <v>13</v>
      </c>
      <c r="J1774" s="13">
        <f t="shared" si="82"/>
        <v>7.4468156424581009</v>
      </c>
      <c r="K1774" s="13">
        <f t="shared" si="82"/>
        <v>4.0362234636871515</v>
      </c>
    </row>
    <row r="1775" spans="1:14">
      <c r="A1775" s="21">
        <v>43398</v>
      </c>
      <c r="B1775" s="22">
        <v>14</v>
      </c>
      <c r="C1775" s="34">
        <v>40.167099999999998</v>
      </c>
      <c r="D1775" s="41">
        <v>15.424200000000001</v>
      </c>
      <c r="E1775" s="34">
        <f>VLOOKUP(A1775,[1]GAS!$A$2:$B$215,2,FALSE)</f>
        <v>4.4749999999999996</v>
      </c>
      <c r="F1775" s="13">
        <f t="shared" si="81"/>
        <v>8.9758882681564245</v>
      </c>
      <c r="G1775" s="13">
        <f t="shared" si="83"/>
        <v>3.4467486033519559</v>
      </c>
      <c r="H1775" s="21">
        <v>43398</v>
      </c>
      <c r="I1775" s="22">
        <v>14</v>
      </c>
      <c r="J1775" s="13">
        <f t="shared" si="82"/>
        <v>8.9758882681564245</v>
      </c>
      <c r="K1775" s="13">
        <f t="shared" si="82"/>
        <v>3.4467486033519559</v>
      </c>
    </row>
    <row r="1776" spans="1:14">
      <c r="A1776" s="21">
        <v>43398</v>
      </c>
      <c r="B1776" s="22">
        <v>15</v>
      </c>
      <c r="C1776" s="34">
        <v>45.196300000000001</v>
      </c>
      <c r="D1776" s="41">
        <v>13.298400000000001</v>
      </c>
      <c r="E1776" s="34">
        <f>VLOOKUP(A1776,[1]GAS!$A$2:$B$215,2,FALSE)</f>
        <v>4.4749999999999996</v>
      </c>
      <c r="F1776" s="13">
        <f t="shared" si="81"/>
        <v>10.09973184357542</v>
      </c>
      <c r="G1776" s="13">
        <f t="shared" si="83"/>
        <v>2.9717094972067044</v>
      </c>
      <c r="H1776" s="21">
        <v>43398</v>
      </c>
      <c r="I1776" s="22">
        <v>15</v>
      </c>
      <c r="J1776" s="13">
        <f t="shared" si="82"/>
        <v>10.09973184357542</v>
      </c>
      <c r="K1776" s="13">
        <f t="shared" si="82"/>
        <v>2.9717094972067044</v>
      </c>
    </row>
    <row r="1777" spans="1:14">
      <c r="A1777" s="21">
        <v>43398</v>
      </c>
      <c r="B1777" s="22">
        <v>16</v>
      </c>
      <c r="C1777" s="34">
        <v>42.852200000000003</v>
      </c>
      <c r="D1777" s="41">
        <v>23.692599999999999</v>
      </c>
      <c r="E1777" s="34">
        <f>VLOOKUP(A1777,[1]GAS!$A$2:$B$215,2,FALSE)</f>
        <v>4.4749999999999996</v>
      </c>
      <c r="F1777" s="13">
        <f t="shared" si="81"/>
        <v>9.5759106145251405</v>
      </c>
      <c r="G1777" s="13">
        <f t="shared" si="83"/>
        <v>5.2944357541899443</v>
      </c>
      <c r="H1777" s="21">
        <v>43398</v>
      </c>
      <c r="I1777" s="22">
        <v>16</v>
      </c>
      <c r="J1777" s="13">
        <f t="shared" si="82"/>
        <v>9.5759106145251405</v>
      </c>
      <c r="K1777" s="13">
        <f t="shared" si="82"/>
        <v>5.2944357541899443</v>
      </c>
    </row>
    <row r="1778" spans="1:14">
      <c r="A1778" s="21">
        <v>43398</v>
      </c>
      <c r="B1778" s="22">
        <v>17</v>
      </c>
      <c r="C1778" s="34">
        <v>49.194000000000003</v>
      </c>
      <c r="D1778" s="41">
        <v>37.157299999999999</v>
      </c>
      <c r="E1778" s="34">
        <f>VLOOKUP(A1778,[1]GAS!$A$2:$B$215,2,FALSE)</f>
        <v>4.4749999999999996</v>
      </c>
      <c r="F1778" s="13">
        <f t="shared" si="81"/>
        <v>10.993072625698325</v>
      </c>
      <c r="G1778" s="13">
        <f t="shared" si="83"/>
        <v>8.3033072625698328</v>
      </c>
      <c r="H1778" s="21">
        <v>43398</v>
      </c>
      <c r="I1778" s="22">
        <v>17</v>
      </c>
      <c r="J1778" s="13">
        <f t="shared" si="82"/>
        <v>10.993072625698325</v>
      </c>
      <c r="K1778" s="13">
        <f t="shared" si="82"/>
        <v>8.3033072625698328</v>
      </c>
    </row>
    <row r="1779" spans="1:14">
      <c r="A1779" s="21">
        <v>43398</v>
      </c>
      <c r="B1779" s="22">
        <v>18</v>
      </c>
      <c r="C1779" s="34">
        <v>69.930499999999995</v>
      </c>
      <c r="D1779" s="41">
        <v>46.646700000000003</v>
      </c>
      <c r="E1779" s="34">
        <f>VLOOKUP(A1779,[1]GAS!$A$2:$B$215,2,FALSE)</f>
        <v>4.4749999999999996</v>
      </c>
      <c r="F1779" s="13">
        <f t="shared" si="81"/>
        <v>15.626927374301676</v>
      </c>
      <c r="G1779" s="13">
        <f t="shared" si="83"/>
        <v>10.423843575418996</v>
      </c>
      <c r="H1779" s="21">
        <v>43398</v>
      </c>
      <c r="I1779" s="22">
        <v>18</v>
      </c>
      <c r="J1779" s="13">
        <f t="shared" si="82"/>
        <v>15.626927374301676</v>
      </c>
      <c r="K1779" s="13">
        <f t="shared" si="82"/>
        <v>10.423843575418996</v>
      </c>
    </row>
    <row r="1780" spans="1:14">
      <c r="A1780" s="21">
        <v>43398</v>
      </c>
      <c r="B1780" s="22">
        <v>19</v>
      </c>
      <c r="C1780" s="34">
        <v>105.5453</v>
      </c>
      <c r="D1780" s="41">
        <v>49.6526</v>
      </c>
      <c r="E1780" s="34">
        <f>VLOOKUP(A1780,[1]GAS!$A$2:$B$215,2,FALSE)</f>
        <v>4.4749999999999996</v>
      </c>
      <c r="F1780" s="13">
        <f t="shared" si="81"/>
        <v>23.585541899441342</v>
      </c>
      <c r="G1780" s="13">
        <f t="shared" si="83"/>
        <v>11.0955530726257</v>
      </c>
      <c r="H1780" s="21">
        <v>43398</v>
      </c>
      <c r="I1780" s="22">
        <v>19</v>
      </c>
      <c r="J1780" s="13">
        <f t="shared" si="82"/>
        <v>23.585541899441342</v>
      </c>
      <c r="K1780" s="13">
        <f t="shared" si="82"/>
        <v>11.0955530726257</v>
      </c>
    </row>
    <row r="1781" spans="1:14">
      <c r="A1781" s="21">
        <v>43398</v>
      </c>
      <c r="B1781" s="22">
        <v>20</v>
      </c>
      <c r="C1781" s="34">
        <v>80.138599999999997</v>
      </c>
      <c r="D1781" s="41">
        <v>50.458500000000001</v>
      </c>
      <c r="E1781" s="34">
        <f>VLOOKUP(A1781,[1]GAS!$A$2:$B$215,2,FALSE)</f>
        <v>4.4749999999999996</v>
      </c>
      <c r="F1781" s="13">
        <f t="shared" si="81"/>
        <v>17.908067039106147</v>
      </c>
      <c r="G1781" s="13">
        <f t="shared" si="83"/>
        <v>11.27564245810056</v>
      </c>
      <c r="H1781" s="21">
        <v>43398</v>
      </c>
      <c r="I1781" s="22">
        <v>20</v>
      </c>
      <c r="J1781" s="13">
        <f t="shared" si="82"/>
        <v>17.908067039106147</v>
      </c>
      <c r="K1781" s="13">
        <f t="shared" si="82"/>
        <v>11.27564245810056</v>
      </c>
    </row>
    <row r="1782" spans="1:14">
      <c r="A1782" s="21">
        <v>43398</v>
      </c>
      <c r="B1782" s="22">
        <v>21</v>
      </c>
      <c r="C1782" s="34">
        <v>65.801400000000001</v>
      </c>
      <c r="D1782" s="41">
        <v>43.834899999999998</v>
      </c>
      <c r="E1782" s="34">
        <f>VLOOKUP(A1782,[1]GAS!$A$2:$B$215,2,FALSE)</f>
        <v>4.4749999999999996</v>
      </c>
      <c r="F1782" s="13">
        <f t="shared" si="81"/>
        <v>14.704223463687152</v>
      </c>
      <c r="G1782" s="13">
        <f t="shared" si="83"/>
        <v>9.7955083798882683</v>
      </c>
      <c r="H1782" s="21">
        <v>43398</v>
      </c>
      <c r="I1782" s="22">
        <v>21</v>
      </c>
      <c r="J1782" s="13">
        <f t="shared" si="82"/>
        <v>14.704223463687152</v>
      </c>
      <c r="K1782" s="13">
        <f t="shared" si="82"/>
        <v>9.7955083798882683</v>
      </c>
    </row>
    <row r="1783" spans="1:14">
      <c r="A1783" s="21">
        <v>43399</v>
      </c>
      <c r="B1783" s="22">
        <v>12</v>
      </c>
      <c r="C1783" s="34">
        <v>29.564599999999999</v>
      </c>
      <c r="D1783" s="41">
        <v>0.621</v>
      </c>
      <c r="E1783" s="34">
        <f>VLOOKUP(A1783,[1]GAS!$A$2:$B$215,2,FALSE)</f>
        <v>5.72</v>
      </c>
      <c r="F1783" s="13">
        <f t="shared" si="81"/>
        <v>5.1686363636363639</v>
      </c>
      <c r="G1783" s="13">
        <f t="shared" si="83"/>
        <v>0.10856643356643357</v>
      </c>
      <c r="H1783" s="21">
        <v>43399</v>
      </c>
      <c r="I1783" s="22">
        <v>12</v>
      </c>
      <c r="J1783" s="13">
        <f t="shared" si="82"/>
        <v>5.1686363636363639</v>
      </c>
      <c r="K1783" s="13">
        <f t="shared" si="82"/>
        <v>0.10856643356643357</v>
      </c>
      <c r="L1783" s="20">
        <f>MAX(AVERAGE(C1785:C1788),AVERAGE(C1786:C1789),AVERAGE(C1787:C1790),AVERAGE(C1788:C1791),AVERAGE(C1789:C1792))</f>
        <v>86.918725000000009</v>
      </c>
      <c r="M1783" s="20"/>
      <c r="N1783" s="20">
        <f>MAX(AVERAGE(D1785:D1788),AVERAGE(D1786:D1789),AVERAGE(D1787:D1790),AVERAGE(D1788:D1791),AVERAGE(D1789:D1792))</f>
        <v>43.567174999999999</v>
      </c>
    </row>
    <row r="1784" spans="1:14">
      <c r="A1784" s="21">
        <v>43399</v>
      </c>
      <c r="B1784" s="22">
        <v>13</v>
      </c>
      <c r="C1784" s="34">
        <v>32.6389</v>
      </c>
      <c r="D1784" s="41">
        <v>2.4407000000000001</v>
      </c>
      <c r="E1784" s="34">
        <f>VLOOKUP(A1784,[1]GAS!$A$2:$B$215,2,FALSE)</f>
        <v>5.72</v>
      </c>
      <c r="F1784" s="13">
        <f t="shared" si="81"/>
        <v>5.7061013986013984</v>
      </c>
      <c r="G1784" s="13">
        <f t="shared" si="83"/>
        <v>0.42669580419580422</v>
      </c>
      <c r="H1784" s="21">
        <v>43399</v>
      </c>
      <c r="I1784" s="22">
        <v>13</v>
      </c>
      <c r="J1784" s="13">
        <f t="shared" si="82"/>
        <v>5.7061013986013984</v>
      </c>
      <c r="K1784" s="13">
        <f t="shared" si="82"/>
        <v>0.42669580419580422</v>
      </c>
    </row>
    <row r="1785" spans="1:14">
      <c r="A1785" s="21">
        <v>43399</v>
      </c>
      <c r="B1785" s="22">
        <v>14</v>
      </c>
      <c r="C1785" s="34">
        <v>37.251100000000001</v>
      </c>
      <c r="D1785" s="41">
        <v>21.488199999999999</v>
      </c>
      <c r="E1785" s="34">
        <f>VLOOKUP(A1785,[1]GAS!$A$2:$B$215,2,FALSE)</f>
        <v>5.72</v>
      </c>
      <c r="F1785" s="13">
        <f t="shared" si="81"/>
        <v>6.5124300699300708</v>
      </c>
      <c r="G1785" s="13">
        <f t="shared" si="83"/>
        <v>3.7566783216783217</v>
      </c>
      <c r="H1785" s="21">
        <v>43399</v>
      </c>
      <c r="I1785" s="22">
        <v>14</v>
      </c>
      <c r="J1785" s="13">
        <f t="shared" si="82"/>
        <v>6.5124300699300708</v>
      </c>
      <c r="K1785" s="13">
        <f t="shared" si="82"/>
        <v>3.7566783216783217</v>
      </c>
    </row>
    <row r="1786" spans="1:14">
      <c r="A1786" s="21">
        <v>43399</v>
      </c>
      <c r="B1786" s="22">
        <v>15</v>
      </c>
      <c r="C1786" s="34">
        <v>47.798900000000003</v>
      </c>
      <c r="D1786" s="41">
        <v>17.719899999999999</v>
      </c>
      <c r="E1786" s="34">
        <f>VLOOKUP(A1786,[1]GAS!$A$2:$B$215,2,FALSE)</f>
        <v>5.72</v>
      </c>
      <c r="F1786" s="13">
        <f t="shared" si="81"/>
        <v>8.3564510489510493</v>
      </c>
      <c r="G1786" s="13">
        <f t="shared" si="83"/>
        <v>3.0978846153846153</v>
      </c>
      <c r="H1786" s="21">
        <v>43399</v>
      </c>
      <c r="I1786" s="22">
        <v>15</v>
      </c>
      <c r="J1786" s="13">
        <f t="shared" si="82"/>
        <v>8.3564510489510493</v>
      </c>
      <c r="K1786" s="13">
        <f t="shared" si="82"/>
        <v>3.0978846153846153</v>
      </c>
    </row>
    <row r="1787" spans="1:14">
      <c r="A1787" s="21">
        <v>43399</v>
      </c>
      <c r="B1787" s="22">
        <v>16</v>
      </c>
      <c r="C1787" s="34">
        <v>51.8583</v>
      </c>
      <c r="D1787" s="41">
        <v>20.903400000000001</v>
      </c>
      <c r="E1787" s="34">
        <f>VLOOKUP(A1787,[1]GAS!$A$2:$B$215,2,FALSE)</f>
        <v>5.72</v>
      </c>
      <c r="F1787" s="13">
        <f t="shared" si="81"/>
        <v>9.0661363636363639</v>
      </c>
      <c r="G1787" s="13">
        <f t="shared" si="83"/>
        <v>3.6544405594405598</v>
      </c>
      <c r="H1787" s="21">
        <v>43399</v>
      </c>
      <c r="I1787" s="22">
        <v>16</v>
      </c>
      <c r="J1787" s="13">
        <f t="shared" si="82"/>
        <v>9.0661363636363639</v>
      </c>
      <c r="K1787" s="13">
        <f t="shared" si="82"/>
        <v>3.6544405594405598</v>
      </c>
    </row>
    <row r="1788" spans="1:14">
      <c r="A1788" s="21">
        <v>43399</v>
      </c>
      <c r="B1788" s="22">
        <v>17</v>
      </c>
      <c r="C1788" s="34">
        <v>57.424799999999998</v>
      </c>
      <c r="D1788" s="41">
        <v>36.602800000000002</v>
      </c>
      <c r="E1788" s="34">
        <f>VLOOKUP(A1788,[1]GAS!$A$2:$B$215,2,FALSE)</f>
        <v>5.72</v>
      </c>
      <c r="F1788" s="13">
        <f t="shared" si="81"/>
        <v>10.0393006993007</v>
      </c>
      <c r="G1788" s="13">
        <f t="shared" si="83"/>
        <v>6.3990909090909094</v>
      </c>
      <c r="H1788" s="21">
        <v>43399</v>
      </c>
      <c r="I1788" s="22">
        <v>17</v>
      </c>
      <c r="J1788" s="13">
        <f t="shared" si="82"/>
        <v>10.0393006993007</v>
      </c>
      <c r="K1788" s="13">
        <f t="shared" si="82"/>
        <v>6.3990909090909094</v>
      </c>
    </row>
    <row r="1789" spans="1:14">
      <c r="A1789" s="21">
        <v>43399</v>
      </c>
      <c r="B1789" s="22">
        <v>18</v>
      </c>
      <c r="C1789" s="34">
        <v>86.485200000000006</v>
      </c>
      <c r="D1789" s="41">
        <v>63.307400000000001</v>
      </c>
      <c r="E1789" s="34">
        <f>VLOOKUP(A1789,[1]GAS!$A$2:$B$215,2,FALSE)</f>
        <v>5.72</v>
      </c>
      <c r="F1789" s="13">
        <f t="shared" si="81"/>
        <v>15.119790209790212</v>
      </c>
      <c r="G1789" s="13">
        <f t="shared" si="83"/>
        <v>11.067727272727273</v>
      </c>
      <c r="H1789" s="21">
        <v>43399</v>
      </c>
      <c r="I1789" s="22">
        <v>18</v>
      </c>
      <c r="J1789" s="13">
        <f t="shared" si="82"/>
        <v>15.119790209790212</v>
      </c>
      <c r="K1789" s="13">
        <f t="shared" si="82"/>
        <v>11.067727272727273</v>
      </c>
    </row>
    <row r="1790" spans="1:14">
      <c r="A1790" s="21">
        <v>43399</v>
      </c>
      <c r="B1790" s="22">
        <v>19</v>
      </c>
      <c r="C1790" s="34">
        <v>110.73909999999999</v>
      </c>
      <c r="D1790" s="41">
        <v>38.716299999999997</v>
      </c>
      <c r="E1790" s="34">
        <f>VLOOKUP(A1790,[1]GAS!$A$2:$B$215,2,FALSE)</f>
        <v>5.72</v>
      </c>
      <c r="F1790" s="13">
        <f t="shared" si="81"/>
        <v>19.359982517482518</v>
      </c>
      <c r="G1790" s="13">
        <f t="shared" si="83"/>
        <v>6.7685839160839159</v>
      </c>
      <c r="H1790" s="21">
        <v>43399</v>
      </c>
      <c r="I1790" s="22">
        <v>19</v>
      </c>
      <c r="J1790" s="13">
        <f t="shared" si="82"/>
        <v>19.359982517482518</v>
      </c>
      <c r="K1790" s="13">
        <f t="shared" si="82"/>
        <v>6.7685839160839159</v>
      </c>
    </row>
    <row r="1791" spans="1:14">
      <c r="A1791" s="21">
        <v>43399</v>
      </c>
      <c r="B1791" s="22">
        <v>20</v>
      </c>
      <c r="C1791" s="34">
        <v>82.965400000000002</v>
      </c>
      <c r="D1791" s="41">
        <v>34.911299999999997</v>
      </c>
      <c r="E1791" s="34">
        <f>VLOOKUP(A1791,[1]GAS!$A$2:$B$215,2,FALSE)</f>
        <v>5.72</v>
      </c>
      <c r="F1791" s="13">
        <f t="shared" si="81"/>
        <v>14.50444055944056</v>
      </c>
      <c r="G1791" s="13">
        <f t="shared" si="83"/>
        <v>6.1033741258741259</v>
      </c>
      <c r="H1791" s="21">
        <v>43399</v>
      </c>
      <c r="I1791" s="22">
        <v>20</v>
      </c>
      <c r="J1791" s="13">
        <f t="shared" si="82"/>
        <v>14.50444055944056</v>
      </c>
      <c r="K1791" s="13">
        <f t="shared" si="82"/>
        <v>6.1033741258741259</v>
      </c>
    </row>
    <row r="1792" spans="1:14">
      <c r="A1792" s="21">
        <v>43399</v>
      </c>
      <c r="B1792" s="22">
        <v>21</v>
      </c>
      <c r="C1792" s="34">
        <v>67.485200000000006</v>
      </c>
      <c r="D1792" s="41">
        <v>37.3337</v>
      </c>
      <c r="E1792" s="34">
        <f>VLOOKUP(A1792,[1]GAS!$A$2:$B$215,2,FALSE)</f>
        <v>5.72</v>
      </c>
      <c r="F1792" s="13">
        <f t="shared" si="81"/>
        <v>11.79811188811189</v>
      </c>
      <c r="G1792" s="13">
        <f t="shared" si="83"/>
        <v>6.52687062937063</v>
      </c>
      <c r="H1792" s="21">
        <v>43399</v>
      </c>
      <c r="I1792" s="22">
        <v>21</v>
      </c>
      <c r="J1792" s="13">
        <f t="shared" si="82"/>
        <v>11.79811188811189</v>
      </c>
      <c r="K1792" s="13">
        <f t="shared" si="82"/>
        <v>6.52687062937063</v>
      </c>
    </row>
    <row r="1793" spans="1:14">
      <c r="A1793" s="21">
        <v>43400</v>
      </c>
      <c r="B1793" s="22">
        <v>12</v>
      </c>
      <c r="C1793" s="34">
        <v>21.588100000000001</v>
      </c>
      <c r="D1793" s="41">
        <v>-3.6507999999999998</v>
      </c>
      <c r="E1793" s="34">
        <f>VLOOKUP(A1793,[1]GAS!$A$2:$B$215,2,FALSE)</f>
        <v>4.1749999999999998</v>
      </c>
      <c r="F1793" s="13">
        <f t="shared" si="81"/>
        <v>5.1708023952095816</v>
      </c>
      <c r="G1793" s="13">
        <f t="shared" si="83"/>
        <v>-0.87444311377245509</v>
      </c>
      <c r="H1793" s="21">
        <v>43400</v>
      </c>
      <c r="I1793" s="22">
        <v>12</v>
      </c>
      <c r="J1793" s="13">
        <f t="shared" si="82"/>
        <v>5.1708023952095816</v>
      </c>
      <c r="K1793" s="13">
        <f t="shared" si="82"/>
        <v>-0.87444311377245509</v>
      </c>
      <c r="L1793" s="20">
        <f>MAX(AVERAGE(C1795:C1798),AVERAGE(C1796:C1799),AVERAGE(C1797:C1800),AVERAGE(C1798:C1801),AVERAGE(C1799:C1802))</f>
        <v>75.040924999999987</v>
      </c>
      <c r="M1793" s="20"/>
      <c r="N1793" s="20">
        <f>MAX(AVERAGE(D1795:D1798),AVERAGE(D1796:D1799),AVERAGE(D1797:D1800),AVERAGE(D1798:D1801),AVERAGE(D1799:D1802))</f>
        <v>45.226524999999995</v>
      </c>
    </row>
    <row r="1794" spans="1:14">
      <c r="A1794" s="21">
        <v>43400</v>
      </c>
      <c r="B1794" s="22">
        <v>13</v>
      </c>
      <c r="C1794" s="34">
        <v>25.902200000000001</v>
      </c>
      <c r="D1794" s="41">
        <v>-3.0859999999999999</v>
      </c>
      <c r="E1794" s="34">
        <f>VLOOKUP(A1794,[1]GAS!$A$2:$B$215,2,FALSE)</f>
        <v>4.1749999999999998</v>
      </c>
      <c r="F1794" s="13">
        <f t="shared" si="81"/>
        <v>6.2041197604790419</v>
      </c>
      <c r="G1794" s="13">
        <f t="shared" si="83"/>
        <v>-0.73916167664670662</v>
      </c>
      <c r="H1794" s="21">
        <v>43400</v>
      </c>
      <c r="I1794" s="22">
        <v>13</v>
      </c>
      <c r="J1794" s="13">
        <f t="shared" si="82"/>
        <v>6.2041197604790419</v>
      </c>
      <c r="K1794" s="13">
        <f t="shared" si="82"/>
        <v>-0.73916167664670662</v>
      </c>
    </row>
    <row r="1795" spans="1:14">
      <c r="A1795" s="21">
        <v>43400</v>
      </c>
      <c r="B1795" s="22">
        <v>14</v>
      </c>
      <c r="C1795" s="34">
        <v>30.171500000000002</v>
      </c>
      <c r="D1795" s="41">
        <v>3.3603000000000001</v>
      </c>
      <c r="E1795" s="34">
        <f>VLOOKUP(A1795,[1]GAS!$A$2:$B$215,2,FALSE)</f>
        <v>4.1749999999999998</v>
      </c>
      <c r="F1795" s="13">
        <f t="shared" ref="F1795:F1842" si="84">C1795/E1795</f>
        <v>7.2267065868263485</v>
      </c>
      <c r="G1795" s="13">
        <f t="shared" si="83"/>
        <v>0.80486227544910183</v>
      </c>
      <c r="H1795" s="21">
        <v>43400</v>
      </c>
      <c r="I1795" s="22">
        <v>14</v>
      </c>
      <c r="J1795" s="13">
        <f t="shared" ref="J1795:K1842" si="85">F1795</f>
        <v>7.2267065868263485</v>
      </c>
      <c r="K1795" s="13">
        <f t="shared" si="85"/>
        <v>0.80486227544910183</v>
      </c>
    </row>
    <row r="1796" spans="1:14">
      <c r="A1796" s="21">
        <v>43400</v>
      </c>
      <c r="B1796" s="22">
        <v>15</v>
      </c>
      <c r="C1796" s="34">
        <v>35.959699999999998</v>
      </c>
      <c r="D1796" s="41">
        <v>-6.4669999999999996</v>
      </c>
      <c r="E1796" s="34">
        <f>VLOOKUP(A1796,[1]GAS!$A$2:$B$215,2,FALSE)</f>
        <v>4.1749999999999998</v>
      </c>
      <c r="F1796" s="13">
        <f t="shared" si="84"/>
        <v>8.6131017964071859</v>
      </c>
      <c r="G1796" s="13">
        <f t="shared" ref="G1796:G1842" si="86">D1796/E1796</f>
        <v>-1.5489820359281437</v>
      </c>
      <c r="H1796" s="21">
        <v>43400</v>
      </c>
      <c r="I1796" s="22">
        <v>15</v>
      </c>
      <c r="J1796" s="13">
        <f t="shared" si="85"/>
        <v>8.6131017964071859</v>
      </c>
      <c r="K1796" s="13">
        <f t="shared" si="85"/>
        <v>-1.5489820359281437</v>
      </c>
    </row>
    <row r="1797" spans="1:14">
      <c r="A1797" s="21">
        <v>43400</v>
      </c>
      <c r="B1797" s="22">
        <v>16</v>
      </c>
      <c r="C1797" s="34">
        <v>36.9054</v>
      </c>
      <c r="D1797" s="41">
        <v>10.426</v>
      </c>
      <c r="E1797" s="34">
        <f>VLOOKUP(A1797,[1]GAS!$A$2:$B$215,2,FALSE)</f>
        <v>4.1749999999999998</v>
      </c>
      <c r="F1797" s="13">
        <f t="shared" si="84"/>
        <v>8.8396167664670671</v>
      </c>
      <c r="G1797" s="13">
        <f t="shared" si="86"/>
        <v>2.497245508982036</v>
      </c>
      <c r="H1797" s="21">
        <v>43400</v>
      </c>
      <c r="I1797" s="22">
        <v>16</v>
      </c>
      <c r="J1797" s="13">
        <f t="shared" si="85"/>
        <v>8.8396167664670671</v>
      </c>
      <c r="K1797" s="13">
        <f t="shared" si="85"/>
        <v>2.497245508982036</v>
      </c>
    </row>
    <row r="1798" spans="1:14">
      <c r="A1798" s="21">
        <v>43400</v>
      </c>
      <c r="B1798" s="22">
        <v>17</v>
      </c>
      <c r="C1798" s="34">
        <v>53.436300000000003</v>
      </c>
      <c r="D1798" s="41">
        <v>39.5685</v>
      </c>
      <c r="E1798" s="34">
        <f>VLOOKUP(A1798,[1]GAS!$A$2:$B$215,2,FALSE)</f>
        <v>4.1749999999999998</v>
      </c>
      <c r="F1798" s="13">
        <f t="shared" si="84"/>
        <v>12.79911377245509</v>
      </c>
      <c r="G1798" s="13">
        <f t="shared" si="86"/>
        <v>9.4774850299401194</v>
      </c>
      <c r="H1798" s="21">
        <v>43400</v>
      </c>
      <c r="I1798" s="22">
        <v>17</v>
      </c>
      <c r="J1798" s="13">
        <f t="shared" si="85"/>
        <v>12.79911377245509</v>
      </c>
      <c r="K1798" s="13">
        <f t="shared" si="85"/>
        <v>9.4774850299401194</v>
      </c>
    </row>
    <row r="1799" spans="1:14">
      <c r="A1799" s="21">
        <v>43400</v>
      </c>
      <c r="B1799" s="22">
        <v>18</v>
      </c>
      <c r="C1799" s="34">
        <v>72.323800000000006</v>
      </c>
      <c r="D1799" s="41">
        <v>57.803699999999999</v>
      </c>
      <c r="E1799" s="34">
        <f>VLOOKUP(A1799,[1]GAS!$A$2:$B$215,2,FALSE)</f>
        <v>4.1749999999999998</v>
      </c>
      <c r="F1799" s="13">
        <f t="shared" si="84"/>
        <v>17.323065868263477</v>
      </c>
      <c r="G1799" s="13">
        <f t="shared" si="86"/>
        <v>13.845197604790419</v>
      </c>
      <c r="H1799" s="21">
        <v>43400</v>
      </c>
      <c r="I1799" s="22">
        <v>18</v>
      </c>
      <c r="J1799" s="13">
        <f t="shared" si="85"/>
        <v>17.323065868263477</v>
      </c>
      <c r="K1799" s="13">
        <f t="shared" si="85"/>
        <v>13.845197604790419</v>
      </c>
    </row>
    <row r="1800" spans="1:14">
      <c r="A1800" s="21">
        <v>43400</v>
      </c>
      <c r="B1800" s="22">
        <v>19</v>
      </c>
      <c r="C1800" s="34">
        <v>93.665899999999993</v>
      </c>
      <c r="D1800" s="41">
        <v>44.284300000000002</v>
      </c>
      <c r="E1800" s="34">
        <f>VLOOKUP(A1800,[1]GAS!$A$2:$B$215,2,FALSE)</f>
        <v>4.1749999999999998</v>
      </c>
      <c r="F1800" s="13">
        <f t="shared" si="84"/>
        <v>22.43494610778443</v>
      </c>
      <c r="G1800" s="13">
        <f t="shared" si="86"/>
        <v>10.607017964071858</v>
      </c>
      <c r="H1800" s="21">
        <v>43400</v>
      </c>
      <c r="I1800" s="22">
        <v>19</v>
      </c>
      <c r="J1800" s="13">
        <f t="shared" si="85"/>
        <v>22.43494610778443</v>
      </c>
      <c r="K1800" s="13">
        <f t="shared" si="85"/>
        <v>10.607017964071858</v>
      </c>
    </row>
    <row r="1801" spans="1:14">
      <c r="A1801" s="21">
        <v>43400</v>
      </c>
      <c r="B1801" s="22">
        <v>20</v>
      </c>
      <c r="C1801" s="34">
        <v>73.924099999999996</v>
      </c>
      <c r="D1801" s="41">
        <v>39.249600000000001</v>
      </c>
      <c r="E1801" s="34">
        <f>VLOOKUP(A1801,[1]GAS!$A$2:$B$215,2,FALSE)</f>
        <v>4.1749999999999998</v>
      </c>
      <c r="F1801" s="13">
        <f t="shared" si="84"/>
        <v>17.706371257485031</v>
      </c>
      <c r="G1801" s="13">
        <f t="shared" si="86"/>
        <v>9.4011017964071861</v>
      </c>
      <c r="H1801" s="21">
        <v>43400</v>
      </c>
      <c r="I1801" s="22">
        <v>20</v>
      </c>
      <c r="J1801" s="13">
        <f t="shared" si="85"/>
        <v>17.706371257485031</v>
      </c>
      <c r="K1801" s="13">
        <f t="shared" si="85"/>
        <v>9.4011017964071861</v>
      </c>
    </row>
    <row r="1802" spans="1:14">
      <c r="A1802" s="21">
        <v>43400</v>
      </c>
      <c r="B1802" s="22">
        <v>21</v>
      </c>
      <c r="C1802" s="34">
        <v>60.249899999999997</v>
      </c>
      <c r="D1802" s="41">
        <v>38.997599999999998</v>
      </c>
      <c r="E1802" s="34">
        <f>VLOOKUP(A1802,[1]GAS!$A$2:$B$215,2,FALSE)</f>
        <v>4.1749999999999998</v>
      </c>
      <c r="F1802" s="13">
        <f t="shared" si="84"/>
        <v>14.43111377245509</v>
      </c>
      <c r="G1802" s="13">
        <f t="shared" si="86"/>
        <v>9.34074251497006</v>
      </c>
      <c r="H1802" s="21">
        <v>43400</v>
      </c>
      <c r="I1802" s="22">
        <v>21</v>
      </c>
      <c r="J1802" s="13">
        <f t="shared" si="85"/>
        <v>14.43111377245509</v>
      </c>
      <c r="K1802" s="13">
        <f t="shared" si="85"/>
        <v>9.34074251497006</v>
      </c>
    </row>
    <row r="1803" spans="1:14">
      <c r="A1803" s="21">
        <v>43401</v>
      </c>
      <c r="B1803" s="22">
        <v>12</v>
      </c>
      <c r="C1803" s="34">
        <v>10.992100000000001</v>
      </c>
      <c r="D1803" s="41">
        <v>-3.4700000000000002E-2</v>
      </c>
      <c r="E1803" s="34">
        <f>VLOOKUP(A1803,[1]GAS!$A$2:$B$215,2,FALSE)</f>
        <v>4.1749999999999998</v>
      </c>
      <c r="F1803" s="13">
        <f t="shared" si="84"/>
        <v>2.6328383233532935</v>
      </c>
      <c r="G1803" s="13">
        <f t="shared" si="86"/>
        <v>-8.3113772455089829E-3</v>
      </c>
      <c r="H1803" s="21">
        <v>43401</v>
      </c>
      <c r="I1803" s="22">
        <v>12</v>
      </c>
      <c r="J1803" s="13">
        <f t="shared" si="85"/>
        <v>2.6328383233532935</v>
      </c>
      <c r="K1803" s="13">
        <f t="shared" si="85"/>
        <v>-8.3113772455089829E-3</v>
      </c>
      <c r="L1803" s="20">
        <f>MAX(AVERAGE(C1805:C1808),AVERAGE(C1806:C1809),AVERAGE(C1807:C1810),AVERAGE(C1808:C1811),AVERAGE(C1809:C1812))</f>
        <v>64.080325000000002</v>
      </c>
      <c r="M1803" s="20"/>
      <c r="N1803" s="20">
        <f>MAX(AVERAGE(D1805:D1808),AVERAGE(D1806:D1809),AVERAGE(D1807:D1810),AVERAGE(D1808:D1811),AVERAGE(D1809:D1812))</f>
        <v>39.065799999999996</v>
      </c>
    </row>
    <row r="1804" spans="1:14">
      <c r="A1804" s="21">
        <v>43401</v>
      </c>
      <c r="B1804" s="22">
        <v>13</v>
      </c>
      <c r="C1804" s="34">
        <v>11.5364</v>
      </c>
      <c r="D1804" s="41">
        <v>1.0132000000000001</v>
      </c>
      <c r="E1804" s="34">
        <f>VLOOKUP(A1804,[1]GAS!$A$2:$B$215,2,FALSE)</f>
        <v>4.1749999999999998</v>
      </c>
      <c r="F1804" s="13">
        <f t="shared" si="84"/>
        <v>2.7632095808383235</v>
      </c>
      <c r="G1804" s="13">
        <f t="shared" si="86"/>
        <v>0.24268263473053894</v>
      </c>
      <c r="H1804" s="21">
        <v>43401</v>
      </c>
      <c r="I1804" s="22">
        <v>13</v>
      </c>
      <c r="J1804" s="13">
        <f t="shared" si="85"/>
        <v>2.7632095808383235</v>
      </c>
      <c r="K1804" s="13">
        <f t="shared" si="85"/>
        <v>0.24268263473053894</v>
      </c>
    </row>
    <row r="1805" spans="1:14">
      <c r="A1805" s="21">
        <v>43401</v>
      </c>
      <c r="B1805" s="22">
        <v>14</v>
      </c>
      <c r="C1805" s="34">
        <v>21.309899999999999</v>
      </c>
      <c r="D1805" s="41">
        <v>11.4057</v>
      </c>
      <c r="E1805" s="34">
        <f>VLOOKUP(A1805,[1]GAS!$A$2:$B$215,2,FALSE)</f>
        <v>4.1749999999999998</v>
      </c>
      <c r="F1805" s="13">
        <f t="shared" si="84"/>
        <v>5.1041676646706584</v>
      </c>
      <c r="G1805" s="13">
        <f t="shared" si="86"/>
        <v>2.7319041916167666</v>
      </c>
      <c r="H1805" s="21">
        <v>43401</v>
      </c>
      <c r="I1805" s="22">
        <v>14</v>
      </c>
      <c r="J1805" s="13">
        <f t="shared" si="85"/>
        <v>5.1041676646706584</v>
      </c>
      <c r="K1805" s="13">
        <f t="shared" si="85"/>
        <v>2.7319041916167666</v>
      </c>
    </row>
    <row r="1806" spans="1:14">
      <c r="A1806" s="21">
        <v>43401</v>
      </c>
      <c r="B1806" s="22">
        <v>15</v>
      </c>
      <c r="C1806" s="34">
        <v>27.064399999999999</v>
      </c>
      <c r="D1806" s="41">
        <v>19.877099999999999</v>
      </c>
      <c r="E1806" s="34">
        <f>VLOOKUP(A1806,[1]GAS!$A$2:$B$215,2,FALSE)</f>
        <v>4.1749999999999998</v>
      </c>
      <c r="F1806" s="13">
        <f t="shared" si="84"/>
        <v>6.4824910179640716</v>
      </c>
      <c r="G1806" s="13">
        <f t="shared" si="86"/>
        <v>4.7609820359281434</v>
      </c>
      <c r="H1806" s="21">
        <v>43401</v>
      </c>
      <c r="I1806" s="22">
        <v>15</v>
      </c>
      <c r="J1806" s="13">
        <f t="shared" si="85"/>
        <v>6.4824910179640716</v>
      </c>
      <c r="K1806" s="13">
        <f t="shared" si="85"/>
        <v>4.7609820359281434</v>
      </c>
    </row>
    <row r="1807" spans="1:14">
      <c r="A1807" s="21">
        <v>43401</v>
      </c>
      <c r="B1807" s="22">
        <v>16</v>
      </c>
      <c r="C1807" s="34">
        <v>31.087399999999999</v>
      </c>
      <c r="D1807" s="41">
        <v>21.377500000000001</v>
      </c>
      <c r="E1807" s="34">
        <f>VLOOKUP(A1807,[1]GAS!$A$2:$B$215,2,FALSE)</f>
        <v>4.1749999999999998</v>
      </c>
      <c r="F1807" s="13">
        <f t="shared" si="84"/>
        <v>7.4460838323353293</v>
      </c>
      <c r="G1807" s="13">
        <f t="shared" si="86"/>
        <v>5.1203592814371266</v>
      </c>
      <c r="H1807" s="21">
        <v>43401</v>
      </c>
      <c r="I1807" s="22">
        <v>16</v>
      </c>
      <c r="J1807" s="13">
        <f t="shared" si="85"/>
        <v>7.4460838323353293</v>
      </c>
      <c r="K1807" s="13">
        <f t="shared" si="85"/>
        <v>5.1203592814371266</v>
      </c>
    </row>
    <row r="1808" spans="1:14">
      <c r="A1808" s="21">
        <v>43401</v>
      </c>
      <c r="B1808" s="22">
        <v>17</v>
      </c>
      <c r="C1808" s="34">
        <v>40.194600000000001</v>
      </c>
      <c r="D1808" s="41">
        <v>31.858599999999999</v>
      </c>
      <c r="E1808" s="34">
        <f>VLOOKUP(A1808,[1]GAS!$A$2:$B$215,2,FALSE)</f>
        <v>4.1749999999999998</v>
      </c>
      <c r="F1808" s="13">
        <f t="shared" si="84"/>
        <v>9.6274491017964081</v>
      </c>
      <c r="G1808" s="13">
        <f t="shared" si="86"/>
        <v>7.6308023952095807</v>
      </c>
      <c r="H1808" s="21">
        <v>43401</v>
      </c>
      <c r="I1808" s="22">
        <v>17</v>
      </c>
      <c r="J1808" s="13">
        <f t="shared" si="85"/>
        <v>9.6274491017964081</v>
      </c>
      <c r="K1808" s="13">
        <f t="shared" si="85"/>
        <v>7.6308023952095807</v>
      </c>
    </row>
    <row r="1809" spans="1:14">
      <c r="A1809" s="21">
        <v>43401</v>
      </c>
      <c r="B1809" s="22">
        <v>18</v>
      </c>
      <c r="C1809" s="34">
        <v>58.808799999999998</v>
      </c>
      <c r="D1809" s="41">
        <v>39.6297</v>
      </c>
      <c r="E1809" s="34">
        <f>VLOOKUP(A1809,[1]GAS!$A$2:$B$215,2,FALSE)</f>
        <v>4.1749999999999998</v>
      </c>
      <c r="F1809" s="13">
        <f t="shared" si="84"/>
        <v>14.08594011976048</v>
      </c>
      <c r="G1809" s="13">
        <f t="shared" si="86"/>
        <v>9.4921437125748511</v>
      </c>
      <c r="H1809" s="21">
        <v>43401</v>
      </c>
      <c r="I1809" s="22">
        <v>18</v>
      </c>
      <c r="J1809" s="13">
        <f t="shared" si="85"/>
        <v>14.08594011976048</v>
      </c>
      <c r="K1809" s="13">
        <f t="shared" si="85"/>
        <v>9.4921437125748511</v>
      </c>
    </row>
    <row r="1810" spans="1:14">
      <c r="A1810" s="21">
        <v>43401</v>
      </c>
      <c r="B1810" s="22">
        <v>19</v>
      </c>
      <c r="C1810" s="34">
        <v>80.533699999999996</v>
      </c>
      <c r="D1810" s="41">
        <v>43.917900000000003</v>
      </c>
      <c r="E1810" s="34">
        <f>VLOOKUP(A1810,[1]GAS!$A$2:$B$215,2,FALSE)</f>
        <v>4.1749999999999998</v>
      </c>
      <c r="F1810" s="13">
        <f t="shared" si="84"/>
        <v>19.28950898203593</v>
      </c>
      <c r="G1810" s="13">
        <f t="shared" si="86"/>
        <v>10.519257485029941</v>
      </c>
      <c r="H1810" s="21">
        <v>43401</v>
      </c>
      <c r="I1810" s="22">
        <v>19</v>
      </c>
      <c r="J1810" s="13">
        <f t="shared" si="85"/>
        <v>19.28950898203593</v>
      </c>
      <c r="K1810" s="13">
        <f t="shared" si="85"/>
        <v>10.519257485029941</v>
      </c>
    </row>
    <row r="1811" spans="1:14">
      <c r="A1811" s="21">
        <v>43401</v>
      </c>
      <c r="B1811" s="22">
        <v>20</v>
      </c>
      <c r="C1811" s="34">
        <v>62.707500000000003</v>
      </c>
      <c r="D1811" s="41">
        <v>35.951500000000003</v>
      </c>
      <c r="E1811" s="34">
        <f>VLOOKUP(A1811,[1]GAS!$A$2:$B$215,2,FALSE)</f>
        <v>4.1749999999999998</v>
      </c>
      <c r="F1811" s="13">
        <f t="shared" si="84"/>
        <v>15.019760479041917</v>
      </c>
      <c r="G1811" s="13">
        <f t="shared" si="86"/>
        <v>8.6111377245508987</v>
      </c>
      <c r="H1811" s="21">
        <v>43401</v>
      </c>
      <c r="I1811" s="22">
        <v>20</v>
      </c>
      <c r="J1811" s="13">
        <f t="shared" si="85"/>
        <v>15.019760479041917</v>
      </c>
      <c r="K1811" s="13">
        <f t="shared" si="85"/>
        <v>8.6111377245508987</v>
      </c>
    </row>
    <row r="1812" spans="1:14">
      <c r="A1812" s="21">
        <v>43401</v>
      </c>
      <c r="B1812" s="22">
        <v>21</v>
      </c>
      <c r="C1812" s="34">
        <v>54.271299999999997</v>
      </c>
      <c r="D1812" s="41">
        <v>36.764099999999999</v>
      </c>
      <c r="E1812" s="34">
        <f>VLOOKUP(A1812,[1]GAS!$A$2:$B$215,2,FALSE)</f>
        <v>4.1749999999999998</v>
      </c>
      <c r="F1812" s="13">
        <f t="shared" si="84"/>
        <v>12.99911377245509</v>
      </c>
      <c r="G1812" s="13">
        <f t="shared" si="86"/>
        <v>8.8057724550898211</v>
      </c>
      <c r="H1812" s="21">
        <v>43401</v>
      </c>
      <c r="I1812" s="22">
        <v>21</v>
      </c>
      <c r="J1812" s="13">
        <f t="shared" si="85"/>
        <v>12.99911377245509</v>
      </c>
      <c r="K1812" s="13">
        <f t="shared" si="85"/>
        <v>8.8057724550898211</v>
      </c>
    </row>
    <row r="1813" spans="1:14">
      <c r="A1813" s="21">
        <v>43402</v>
      </c>
      <c r="B1813" s="22">
        <v>12</v>
      </c>
      <c r="C1813" s="34">
        <v>16.5548</v>
      </c>
      <c r="D1813" s="41">
        <v>-5.0518000000000001</v>
      </c>
      <c r="E1813" s="34">
        <f>VLOOKUP(A1813,[1]GAS!$A$2:$B$215,2,FALSE)</f>
        <v>4.1749999999999998</v>
      </c>
      <c r="F1813" s="13">
        <f t="shared" si="84"/>
        <v>3.9652215568862279</v>
      </c>
      <c r="G1813" s="13">
        <f t="shared" si="86"/>
        <v>-1.2100119760479042</v>
      </c>
      <c r="H1813" s="21">
        <v>43402</v>
      </c>
      <c r="I1813" s="22">
        <v>12</v>
      </c>
      <c r="J1813" s="13">
        <f t="shared" si="85"/>
        <v>3.9652215568862279</v>
      </c>
      <c r="K1813" s="13">
        <f t="shared" si="85"/>
        <v>-1.2100119760479042</v>
      </c>
      <c r="L1813" s="20">
        <f>MAX(AVERAGE(C1815:C1818),AVERAGE(C1816:C1819),AVERAGE(C1817:C1820),AVERAGE(C1818:C1821),AVERAGE(C1819:C1822))</f>
        <v>74.629925</v>
      </c>
      <c r="M1813" s="20"/>
      <c r="N1813" s="20">
        <f>MAX(AVERAGE(D1815:D1818),AVERAGE(D1816:D1819),AVERAGE(D1817:D1820),AVERAGE(D1818:D1821),AVERAGE(D1819:D1822))</f>
        <v>46.233549999999994</v>
      </c>
    </row>
    <row r="1814" spans="1:14">
      <c r="A1814" s="21">
        <v>43402</v>
      </c>
      <c r="B1814" s="22">
        <v>13</v>
      </c>
      <c r="C1814" s="34">
        <v>18.290099999999999</v>
      </c>
      <c r="D1814" s="41">
        <v>-3.2601</v>
      </c>
      <c r="E1814" s="34">
        <f>VLOOKUP(A1814,[1]GAS!$A$2:$B$215,2,FALSE)</f>
        <v>4.1749999999999998</v>
      </c>
      <c r="F1814" s="13">
        <f t="shared" si="84"/>
        <v>4.3808622754491013</v>
      </c>
      <c r="G1814" s="13">
        <f t="shared" si="86"/>
        <v>-0.78086227544910181</v>
      </c>
      <c r="H1814" s="21">
        <v>43402</v>
      </c>
      <c r="I1814" s="22">
        <v>13</v>
      </c>
      <c r="J1814" s="13">
        <f t="shared" si="85"/>
        <v>4.3808622754491013</v>
      </c>
      <c r="K1814" s="13">
        <f t="shared" si="85"/>
        <v>-0.78086227544910181</v>
      </c>
    </row>
    <row r="1815" spans="1:14">
      <c r="A1815" s="21">
        <v>43402</v>
      </c>
      <c r="B1815" s="22">
        <v>14</v>
      </c>
      <c r="C1815" s="34">
        <v>20.648599999999998</v>
      </c>
      <c r="D1815" s="41">
        <v>1.3079000000000001</v>
      </c>
      <c r="E1815" s="34">
        <f>VLOOKUP(A1815,[1]GAS!$A$2:$B$215,2,FALSE)</f>
        <v>4.1749999999999998</v>
      </c>
      <c r="F1815" s="13">
        <f t="shared" si="84"/>
        <v>4.9457724550898199</v>
      </c>
      <c r="G1815" s="13">
        <f t="shared" si="86"/>
        <v>0.31326946107784431</v>
      </c>
      <c r="H1815" s="21">
        <v>43402</v>
      </c>
      <c r="I1815" s="22">
        <v>14</v>
      </c>
      <c r="J1815" s="13">
        <f t="shared" si="85"/>
        <v>4.9457724550898199</v>
      </c>
      <c r="K1815" s="13">
        <f t="shared" si="85"/>
        <v>0.31326946107784431</v>
      </c>
    </row>
    <row r="1816" spans="1:14">
      <c r="A1816" s="21">
        <v>43402</v>
      </c>
      <c r="B1816" s="22">
        <v>15</v>
      </c>
      <c r="C1816" s="34">
        <v>25.640499999999999</v>
      </c>
      <c r="D1816" s="41">
        <v>12.4438</v>
      </c>
      <c r="E1816" s="34">
        <f>VLOOKUP(A1816,[1]GAS!$A$2:$B$215,2,FALSE)</f>
        <v>4.1749999999999998</v>
      </c>
      <c r="F1816" s="13">
        <f t="shared" si="84"/>
        <v>6.141437125748503</v>
      </c>
      <c r="G1816" s="13">
        <f t="shared" si="86"/>
        <v>2.9805508982035929</v>
      </c>
      <c r="H1816" s="21">
        <v>43402</v>
      </c>
      <c r="I1816" s="22">
        <v>15</v>
      </c>
      <c r="J1816" s="13">
        <f t="shared" si="85"/>
        <v>6.141437125748503</v>
      </c>
      <c r="K1816" s="13">
        <f t="shared" si="85"/>
        <v>2.9805508982035929</v>
      </c>
    </row>
    <row r="1817" spans="1:14">
      <c r="A1817" s="21">
        <v>43402</v>
      </c>
      <c r="B1817" s="22">
        <v>16</v>
      </c>
      <c r="C1817" s="34">
        <v>29.823799999999999</v>
      </c>
      <c r="D1817" s="41">
        <v>12.608000000000001</v>
      </c>
      <c r="E1817" s="34">
        <f>VLOOKUP(A1817,[1]GAS!$A$2:$B$215,2,FALSE)</f>
        <v>4.1749999999999998</v>
      </c>
      <c r="F1817" s="13">
        <f t="shared" si="84"/>
        <v>7.1434251497005992</v>
      </c>
      <c r="G1817" s="13">
        <f t="shared" si="86"/>
        <v>3.0198802395209583</v>
      </c>
      <c r="H1817" s="21">
        <v>43402</v>
      </c>
      <c r="I1817" s="22">
        <v>16</v>
      </c>
      <c r="J1817" s="13">
        <f t="shared" si="85"/>
        <v>7.1434251497005992</v>
      </c>
      <c r="K1817" s="13">
        <f t="shared" si="85"/>
        <v>3.0198802395209583</v>
      </c>
    </row>
    <row r="1818" spans="1:14">
      <c r="A1818" s="21">
        <v>43402</v>
      </c>
      <c r="B1818" s="22">
        <v>17</v>
      </c>
      <c r="C1818" s="34">
        <v>40.911700000000003</v>
      </c>
      <c r="D1818" s="41">
        <v>30.315000000000001</v>
      </c>
      <c r="E1818" s="34">
        <f>VLOOKUP(A1818,[1]GAS!$A$2:$B$215,2,FALSE)</f>
        <v>4.1749999999999998</v>
      </c>
      <c r="F1818" s="13">
        <f t="shared" si="84"/>
        <v>9.7992095808383244</v>
      </c>
      <c r="G1818" s="13">
        <f t="shared" si="86"/>
        <v>7.2610778443113775</v>
      </c>
      <c r="H1818" s="21">
        <v>43402</v>
      </c>
      <c r="I1818" s="22">
        <v>17</v>
      </c>
      <c r="J1818" s="13">
        <f t="shared" si="85"/>
        <v>9.7992095808383244</v>
      </c>
      <c r="K1818" s="13">
        <f t="shared" si="85"/>
        <v>7.2610778443113775</v>
      </c>
    </row>
    <row r="1819" spans="1:14">
      <c r="A1819" s="21">
        <v>43402</v>
      </c>
      <c r="B1819" s="22">
        <v>18</v>
      </c>
      <c r="C1819" s="34">
        <v>69.553100000000001</v>
      </c>
      <c r="D1819" s="41">
        <v>36.705399999999997</v>
      </c>
      <c r="E1819" s="34">
        <f>VLOOKUP(A1819,[1]GAS!$A$2:$B$215,2,FALSE)</f>
        <v>4.1749999999999998</v>
      </c>
      <c r="F1819" s="13">
        <f t="shared" si="84"/>
        <v>16.659425149700599</v>
      </c>
      <c r="G1819" s="13">
        <f t="shared" si="86"/>
        <v>8.7917125748502993</v>
      </c>
      <c r="H1819" s="21">
        <v>43402</v>
      </c>
      <c r="I1819" s="22">
        <v>18</v>
      </c>
      <c r="J1819" s="13">
        <f t="shared" si="85"/>
        <v>16.659425149700599</v>
      </c>
      <c r="K1819" s="13">
        <f t="shared" si="85"/>
        <v>8.7917125748502993</v>
      </c>
    </row>
    <row r="1820" spans="1:14">
      <c r="A1820" s="21">
        <v>43402</v>
      </c>
      <c r="B1820" s="22">
        <v>19</v>
      </c>
      <c r="C1820" s="34">
        <v>88.946600000000004</v>
      </c>
      <c r="D1820" s="41">
        <v>49.772100000000002</v>
      </c>
      <c r="E1820" s="34">
        <f>VLOOKUP(A1820,[1]GAS!$A$2:$B$215,2,FALSE)</f>
        <v>4.1749999999999998</v>
      </c>
      <c r="F1820" s="13">
        <f t="shared" si="84"/>
        <v>21.304574850299403</v>
      </c>
      <c r="G1820" s="13">
        <f t="shared" si="86"/>
        <v>11.921461077844313</v>
      </c>
      <c r="H1820" s="21">
        <v>43402</v>
      </c>
      <c r="I1820" s="22">
        <v>19</v>
      </c>
      <c r="J1820" s="13">
        <f t="shared" si="85"/>
        <v>21.304574850299403</v>
      </c>
      <c r="K1820" s="13">
        <f t="shared" si="85"/>
        <v>11.921461077844313</v>
      </c>
    </row>
    <row r="1821" spans="1:14">
      <c r="A1821" s="21">
        <v>43402</v>
      </c>
      <c r="B1821" s="22">
        <v>20</v>
      </c>
      <c r="C1821" s="34">
        <v>77.543999999999997</v>
      </c>
      <c r="D1821" s="41">
        <v>49.198399999999999</v>
      </c>
      <c r="E1821" s="34">
        <f>VLOOKUP(A1821,[1]GAS!$A$2:$B$215,2,FALSE)</f>
        <v>4.1749999999999998</v>
      </c>
      <c r="F1821" s="13">
        <f t="shared" si="84"/>
        <v>18.573413173652696</v>
      </c>
      <c r="G1821" s="13">
        <f t="shared" si="86"/>
        <v>11.784047904191617</v>
      </c>
      <c r="H1821" s="21">
        <v>43402</v>
      </c>
      <c r="I1821" s="22">
        <v>20</v>
      </c>
      <c r="J1821" s="13">
        <f t="shared" si="85"/>
        <v>18.573413173652696</v>
      </c>
      <c r="K1821" s="13">
        <f t="shared" si="85"/>
        <v>11.784047904191617</v>
      </c>
    </row>
    <row r="1822" spans="1:14">
      <c r="A1822" s="21">
        <v>43402</v>
      </c>
      <c r="B1822" s="22">
        <v>21</v>
      </c>
      <c r="C1822" s="34">
        <v>62.475999999999999</v>
      </c>
      <c r="D1822" s="41">
        <v>49.258299999999998</v>
      </c>
      <c r="E1822" s="34">
        <f>VLOOKUP(A1822,[1]GAS!$A$2:$B$215,2,FALSE)</f>
        <v>4.1749999999999998</v>
      </c>
      <c r="F1822" s="13">
        <f t="shared" si="84"/>
        <v>14.96431137724551</v>
      </c>
      <c r="G1822" s="13">
        <f t="shared" si="86"/>
        <v>11.798395209580839</v>
      </c>
      <c r="H1822" s="21">
        <v>43402</v>
      </c>
      <c r="I1822" s="22">
        <v>21</v>
      </c>
      <c r="J1822" s="13">
        <f t="shared" si="85"/>
        <v>14.96431137724551</v>
      </c>
      <c r="K1822" s="13">
        <f t="shared" si="85"/>
        <v>11.798395209580839</v>
      </c>
    </row>
    <row r="1823" spans="1:14">
      <c r="A1823" s="21">
        <v>43403</v>
      </c>
      <c r="B1823" s="22">
        <v>12</v>
      </c>
      <c r="C1823" s="34">
        <v>13.6218</v>
      </c>
      <c r="D1823" s="41">
        <v>16.488099999999999</v>
      </c>
      <c r="E1823" s="34">
        <f>VLOOKUP(A1823,[1]GAS!$A$2:$B$215,2,FALSE)</f>
        <v>4.0449999999999999</v>
      </c>
      <c r="F1823" s="13">
        <f t="shared" si="84"/>
        <v>3.3675648949320149</v>
      </c>
      <c r="G1823" s="13">
        <f t="shared" si="86"/>
        <v>4.0761681087762671</v>
      </c>
      <c r="H1823" s="21">
        <v>43403</v>
      </c>
      <c r="I1823" s="22">
        <v>12</v>
      </c>
      <c r="J1823" s="13">
        <f t="shared" si="85"/>
        <v>3.3675648949320149</v>
      </c>
      <c r="K1823" s="13">
        <f t="shared" si="85"/>
        <v>4.0761681087762671</v>
      </c>
      <c r="L1823" s="20">
        <f>MAX(AVERAGE(C1825:C1828),AVERAGE(C1826:C1829),AVERAGE(C1827:C1830),AVERAGE(C1828:C1831),AVERAGE(C1829:C1832))</f>
        <v>73.176175000000001</v>
      </c>
      <c r="M1823" s="20"/>
      <c r="N1823" s="20">
        <f>MAX(AVERAGE(D1825:D1828),AVERAGE(D1826:D1829),AVERAGE(D1827:D1830),AVERAGE(D1828:D1831),AVERAGE(D1829:D1832))</f>
        <v>49.798050000000003</v>
      </c>
    </row>
    <row r="1824" spans="1:14">
      <c r="A1824" s="21">
        <v>43403</v>
      </c>
      <c r="B1824" s="22">
        <v>13</v>
      </c>
      <c r="C1824" s="34">
        <v>13.0258</v>
      </c>
      <c r="D1824" s="41">
        <v>20.880299999999998</v>
      </c>
      <c r="E1824" s="34">
        <f>VLOOKUP(A1824,[1]GAS!$A$2:$B$215,2,FALSE)</f>
        <v>4.0449999999999999</v>
      </c>
      <c r="F1824" s="13">
        <f t="shared" si="84"/>
        <v>3.2202224969097655</v>
      </c>
      <c r="G1824" s="13">
        <f t="shared" si="86"/>
        <v>5.1620024721878863</v>
      </c>
      <c r="H1824" s="21">
        <v>43403</v>
      </c>
      <c r="I1824" s="22">
        <v>13</v>
      </c>
      <c r="J1824" s="13">
        <f t="shared" si="85"/>
        <v>3.2202224969097655</v>
      </c>
      <c r="K1824" s="13">
        <f t="shared" si="85"/>
        <v>5.1620024721878863</v>
      </c>
    </row>
    <row r="1825" spans="1:14">
      <c r="A1825" s="21">
        <v>43403</v>
      </c>
      <c r="B1825" s="22">
        <v>14</v>
      </c>
      <c r="C1825" s="34">
        <v>17.837800000000001</v>
      </c>
      <c r="D1825" s="41">
        <v>26.157699999999998</v>
      </c>
      <c r="E1825" s="34">
        <f>VLOOKUP(A1825,[1]GAS!$A$2:$B$215,2,FALSE)</f>
        <v>4.0449999999999999</v>
      </c>
      <c r="F1825" s="13">
        <f t="shared" si="84"/>
        <v>4.4098393077873919</v>
      </c>
      <c r="G1825" s="13">
        <f t="shared" si="86"/>
        <v>6.4666749072929539</v>
      </c>
      <c r="H1825" s="21">
        <v>43403</v>
      </c>
      <c r="I1825" s="22">
        <v>14</v>
      </c>
      <c r="J1825" s="13">
        <f t="shared" si="85"/>
        <v>4.4098393077873919</v>
      </c>
      <c r="K1825" s="13">
        <f t="shared" si="85"/>
        <v>6.4666749072929539</v>
      </c>
    </row>
    <row r="1826" spans="1:14">
      <c r="A1826" s="21">
        <v>43403</v>
      </c>
      <c r="B1826" s="22">
        <v>15</v>
      </c>
      <c r="C1826" s="34">
        <v>26.259799999999998</v>
      </c>
      <c r="D1826" s="41">
        <v>25.875699999999998</v>
      </c>
      <c r="E1826" s="34">
        <f>VLOOKUP(A1826,[1]GAS!$A$2:$B$215,2,FALSE)</f>
        <v>4.0449999999999999</v>
      </c>
      <c r="F1826" s="13">
        <f t="shared" si="84"/>
        <v>6.4919159456118658</v>
      </c>
      <c r="G1826" s="13">
        <f t="shared" si="86"/>
        <v>6.3969592088998759</v>
      </c>
      <c r="H1826" s="21">
        <v>43403</v>
      </c>
      <c r="I1826" s="22">
        <v>15</v>
      </c>
      <c r="J1826" s="13">
        <f t="shared" si="85"/>
        <v>6.4919159456118658</v>
      </c>
      <c r="K1826" s="13">
        <f t="shared" si="85"/>
        <v>6.3969592088998759</v>
      </c>
    </row>
    <row r="1827" spans="1:14">
      <c r="A1827" s="21">
        <v>43403</v>
      </c>
      <c r="B1827" s="22">
        <v>16</v>
      </c>
      <c r="C1827" s="34">
        <v>31.767800000000001</v>
      </c>
      <c r="D1827" s="41">
        <v>23.0929</v>
      </c>
      <c r="E1827" s="34">
        <f>VLOOKUP(A1827,[1]GAS!$A$2:$B$215,2,FALSE)</f>
        <v>4.0449999999999999</v>
      </c>
      <c r="F1827" s="13">
        <f t="shared" si="84"/>
        <v>7.8535970333745366</v>
      </c>
      <c r="G1827" s="13">
        <f t="shared" si="86"/>
        <v>5.7089987639060569</v>
      </c>
      <c r="H1827" s="21">
        <v>43403</v>
      </c>
      <c r="I1827" s="22">
        <v>16</v>
      </c>
      <c r="J1827" s="13">
        <f t="shared" si="85"/>
        <v>7.8535970333745366</v>
      </c>
      <c r="K1827" s="13">
        <f t="shared" si="85"/>
        <v>5.7089987639060569</v>
      </c>
    </row>
    <row r="1828" spans="1:14">
      <c r="A1828" s="21">
        <v>43403</v>
      </c>
      <c r="B1828" s="22">
        <v>17</v>
      </c>
      <c r="C1828" s="34">
        <v>42.918199999999999</v>
      </c>
      <c r="D1828" s="41">
        <v>30.792200000000001</v>
      </c>
      <c r="E1828" s="34">
        <f>VLOOKUP(A1828,[1]GAS!$A$2:$B$215,2,FALSE)</f>
        <v>4.0449999999999999</v>
      </c>
      <c r="F1828" s="13">
        <f t="shared" si="84"/>
        <v>10.61018541409147</v>
      </c>
      <c r="G1828" s="13">
        <f t="shared" si="86"/>
        <v>7.6124103831891228</v>
      </c>
      <c r="H1828" s="21">
        <v>43403</v>
      </c>
      <c r="I1828" s="22">
        <v>17</v>
      </c>
      <c r="J1828" s="13">
        <f t="shared" si="85"/>
        <v>10.61018541409147</v>
      </c>
      <c r="K1828" s="13">
        <f t="shared" si="85"/>
        <v>7.6124103831891228</v>
      </c>
    </row>
    <row r="1829" spans="1:14">
      <c r="A1829" s="21">
        <v>43403</v>
      </c>
      <c r="B1829" s="22">
        <v>18</v>
      </c>
      <c r="C1829" s="34">
        <v>65.861999999999995</v>
      </c>
      <c r="D1829" s="41">
        <v>49.094799999999999</v>
      </c>
      <c r="E1829" s="34">
        <f>VLOOKUP(A1829,[1]GAS!$A$2:$B$215,2,FALSE)</f>
        <v>4.0449999999999999</v>
      </c>
      <c r="F1829" s="13">
        <f t="shared" si="84"/>
        <v>16.2823238566131</v>
      </c>
      <c r="G1829" s="13">
        <f t="shared" si="86"/>
        <v>12.13715698393078</v>
      </c>
      <c r="H1829" s="21">
        <v>43403</v>
      </c>
      <c r="I1829" s="22">
        <v>18</v>
      </c>
      <c r="J1829" s="13">
        <f t="shared" si="85"/>
        <v>16.2823238566131</v>
      </c>
      <c r="K1829" s="13">
        <f t="shared" si="85"/>
        <v>12.13715698393078</v>
      </c>
    </row>
    <row r="1830" spans="1:14">
      <c r="A1830" s="21">
        <v>43403</v>
      </c>
      <c r="B1830" s="22">
        <v>19</v>
      </c>
      <c r="C1830" s="34">
        <v>90.900400000000005</v>
      </c>
      <c r="D1830" s="41">
        <v>54.726500000000001</v>
      </c>
      <c r="E1830" s="34">
        <f>VLOOKUP(A1830,[1]GAS!$A$2:$B$215,2,FALSE)</f>
        <v>4.0449999999999999</v>
      </c>
      <c r="F1830" s="13">
        <f t="shared" si="84"/>
        <v>22.47228677379481</v>
      </c>
      <c r="G1830" s="13">
        <f t="shared" si="86"/>
        <v>13.529419035846725</v>
      </c>
      <c r="H1830" s="21">
        <v>43403</v>
      </c>
      <c r="I1830" s="22">
        <v>19</v>
      </c>
      <c r="J1830" s="13">
        <f t="shared" si="85"/>
        <v>22.47228677379481</v>
      </c>
      <c r="K1830" s="13">
        <f t="shared" si="85"/>
        <v>13.529419035846725</v>
      </c>
    </row>
    <row r="1831" spans="1:14">
      <c r="A1831" s="21">
        <v>43403</v>
      </c>
      <c r="B1831" s="22">
        <v>20</v>
      </c>
      <c r="C1831" s="34">
        <v>74.255099999999999</v>
      </c>
      <c r="D1831" s="41">
        <v>45.274900000000002</v>
      </c>
      <c r="E1831" s="34">
        <f>VLOOKUP(A1831,[1]GAS!$A$2:$B$215,2,FALSE)</f>
        <v>4.0449999999999999</v>
      </c>
      <c r="F1831" s="13">
        <f t="shared" si="84"/>
        <v>18.357255871446231</v>
      </c>
      <c r="G1831" s="13">
        <f t="shared" si="86"/>
        <v>11.192805933250927</v>
      </c>
      <c r="H1831" s="21">
        <v>43403</v>
      </c>
      <c r="I1831" s="22">
        <v>20</v>
      </c>
      <c r="J1831" s="13">
        <f t="shared" si="85"/>
        <v>18.357255871446231</v>
      </c>
      <c r="K1831" s="13">
        <f t="shared" si="85"/>
        <v>11.192805933250927</v>
      </c>
    </row>
    <row r="1832" spans="1:14">
      <c r="A1832" s="21">
        <v>43403</v>
      </c>
      <c r="B1832" s="22">
        <v>21</v>
      </c>
      <c r="C1832" s="34">
        <v>61.687199999999997</v>
      </c>
      <c r="D1832" s="41">
        <v>50.095999999999997</v>
      </c>
      <c r="E1832" s="34">
        <f>VLOOKUP(A1832,[1]GAS!$A$2:$B$215,2,FALSE)</f>
        <v>4.0449999999999999</v>
      </c>
      <c r="F1832" s="13">
        <f t="shared" si="84"/>
        <v>15.250234857849197</v>
      </c>
      <c r="G1832" s="13">
        <f t="shared" si="86"/>
        <v>12.384672435105067</v>
      </c>
      <c r="H1832" s="21">
        <v>43403</v>
      </c>
      <c r="I1832" s="22">
        <v>21</v>
      </c>
      <c r="J1832" s="13">
        <f t="shared" si="85"/>
        <v>15.250234857849197</v>
      </c>
      <c r="K1832" s="13">
        <f t="shared" si="85"/>
        <v>12.384672435105067</v>
      </c>
    </row>
    <row r="1833" spans="1:14">
      <c r="A1833" s="21">
        <v>43404</v>
      </c>
      <c r="B1833" s="22">
        <v>12</v>
      </c>
      <c r="C1833" s="34">
        <v>12.770300000000001</v>
      </c>
      <c r="D1833" s="41">
        <v>15.537000000000001</v>
      </c>
      <c r="E1833" s="34">
        <f>VLOOKUP(A1833,[1]GAS!$A$2:$B$215,2,FALSE)</f>
        <v>4.5049999999999999</v>
      </c>
      <c r="F1833" s="13">
        <f t="shared" si="84"/>
        <v>2.834694783573807</v>
      </c>
      <c r="G1833" s="13">
        <f t="shared" si="86"/>
        <v>3.4488346281908995</v>
      </c>
      <c r="H1833" s="21">
        <v>43404</v>
      </c>
      <c r="I1833" s="22">
        <v>12</v>
      </c>
      <c r="J1833" s="13">
        <f t="shared" si="85"/>
        <v>2.834694783573807</v>
      </c>
      <c r="K1833" s="13">
        <f t="shared" si="85"/>
        <v>3.4488346281908995</v>
      </c>
      <c r="L1833" s="20">
        <f>MAX(AVERAGE(C1835:C1838),AVERAGE(C1836:C1839),AVERAGE(C1837:C1840),AVERAGE(C1838:C1841),AVERAGE(C1839:C1842))</f>
        <v>74.674850000000006</v>
      </c>
      <c r="M1833" s="20"/>
      <c r="N1833" s="20">
        <f>MAX(AVERAGE(D1835:D1838),AVERAGE(D1836:D1839),AVERAGE(D1837:D1840),AVERAGE(D1838:D1841),AVERAGE(D1839:D1842))</f>
        <v>29.711450000000003</v>
      </c>
    </row>
    <row r="1834" spans="1:14">
      <c r="A1834" s="21">
        <v>43404</v>
      </c>
      <c r="B1834" s="22">
        <v>13</v>
      </c>
      <c r="C1834" s="34">
        <v>14.0275</v>
      </c>
      <c r="D1834" s="41">
        <v>25.211099999999998</v>
      </c>
      <c r="E1834" s="34">
        <f>VLOOKUP(A1834,[1]GAS!$A$2:$B$215,2,FALSE)</f>
        <v>4.5049999999999999</v>
      </c>
      <c r="F1834" s="13">
        <f t="shared" si="84"/>
        <v>3.1137624861265261</v>
      </c>
      <c r="G1834" s="13">
        <f t="shared" si="86"/>
        <v>5.5962486126526079</v>
      </c>
      <c r="H1834" s="21">
        <v>43404</v>
      </c>
      <c r="I1834" s="22">
        <v>13</v>
      </c>
      <c r="J1834" s="13">
        <f t="shared" si="85"/>
        <v>3.1137624861265261</v>
      </c>
      <c r="K1834" s="13">
        <f t="shared" si="85"/>
        <v>5.5962486126526079</v>
      </c>
    </row>
    <row r="1835" spans="1:14">
      <c r="A1835" s="21">
        <v>43404</v>
      </c>
      <c r="B1835" s="22">
        <v>14</v>
      </c>
      <c r="C1835" s="34">
        <v>19.9451</v>
      </c>
      <c r="D1835" s="41">
        <v>27.050599999999999</v>
      </c>
      <c r="E1835" s="34">
        <f>VLOOKUP(A1835,[1]GAS!$A$2:$B$215,2,FALSE)</f>
        <v>4.5049999999999999</v>
      </c>
      <c r="F1835" s="13">
        <f t="shared" si="84"/>
        <v>4.4273251942286347</v>
      </c>
      <c r="G1835" s="13">
        <f t="shared" si="86"/>
        <v>6.0045726970033293</v>
      </c>
      <c r="H1835" s="21">
        <v>43404</v>
      </c>
      <c r="I1835" s="22">
        <v>14</v>
      </c>
      <c r="J1835" s="13">
        <f t="shared" si="85"/>
        <v>4.4273251942286347</v>
      </c>
      <c r="K1835" s="13">
        <f t="shared" si="85"/>
        <v>6.0045726970033293</v>
      </c>
    </row>
    <row r="1836" spans="1:14">
      <c r="A1836" s="21">
        <v>43404</v>
      </c>
      <c r="B1836" s="22">
        <v>15</v>
      </c>
      <c r="C1836" s="34">
        <v>27.249300000000002</v>
      </c>
      <c r="D1836" s="41">
        <v>15.8858</v>
      </c>
      <c r="E1836" s="34">
        <f>VLOOKUP(A1836,[1]GAS!$A$2:$B$215,2,FALSE)</f>
        <v>4.5049999999999999</v>
      </c>
      <c r="F1836" s="13">
        <f t="shared" si="84"/>
        <v>6.0486792452830196</v>
      </c>
      <c r="G1836" s="13">
        <f t="shared" si="86"/>
        <v>3.5262597114317424</v>
      </c>
      <c r="H1836" s="21">
        <v>43404</v>
      </c>
      <c r="I1836" s="22">
        <v>15</v>
      </c>
      <c r="J1836" s="13">
        <f t="shared" si="85"/>
        <v>6.0486792452830196</v>
      </c>
      <c r="K1836" s="13">
        <f t="shared" si="85"/>
        <v>3.5262597114317424</v>
      </c>
    </row>
    <row r="1837" spans="1:14">
      <c r="A1837" s="21">
        <v>43404</v>
      </c>
      <c r="B1837" s="22">
        <v>16</v>
      </c>
      <c r="C1837" s="34">
        <v>32.8949</v>
      </c>
      <c r="D1837" s="41">
        <v>21.982800000000001</v>
      </c>
      <c r="E1837" s="34">
        <f>VLOOKUP(A1837,[1]GAS!$A$2:$B$215,2,FALSE)</f>
        <v>4.5049999999999999</v>
      </c>
      <c r="F1837" s="13">
        <f t="shared" si="84"/>
        <v>7.3018645948945613</v>
      </c>
      <c r="G1837" s="13">
        <f t="shared" si="86"/>
        <v>4.8796448390677032</v>
      </c>
      <c r="H1837" s="21">
        <v>43404</v>
      </c>
      <c r="I1837" s="22">
        <v>16</v>
      </c>
      <c r="J1837" s="13">
        <f t="shared" si="85"/>
        <v>7.3018645948945613</v>
      </c>
      <c r="K1837" s="13">
        <f t="shared" si="85"/>
        <v>4.8796448390677032</v>
      </c>
    </row>
    <row r="1838" spans="1:14">
      <c r="A1838" s="21">
        <v>43404</v>
      </c>
      <c r="B1838" s="22">
        <v>17</v>
      </c>
      <c r="C1838" s="34">
        <v>44.9176</v>
      </c>
      <c r="D1838" s="41">
        <v>32.531300000000002</v>
      </c>
      <c r="E1838" s="34">
        <f>VLOOKUP(A1838,[1]GAS!$A$2:$B$215,2,FALSE)</f>
        <v>4.5049999999999999</v>
      </c>
      <c r="F1838" s="13">
        <f t="shared" si="84"/>
        <v>9.9706104328523857</v>
      </c>
      <c r="G1838" s="13">
        <f t="shared" si="86"/>
        <v>7.2211542730299669</v>
      </c>
      <c r="H1838" s="21">
        <v>43404</v>
      </c>
      <c r="I1838" s="22">
        <v>17</v>
      </c>
      <c r="J1838" s="13">
        <f t="shared" si="85"/>
        <v>9.9706104328523857</v>
      </c>
      <c r="K1838" s="13">
        <f t="shared" si="85"/>
        <v>7.2211542730299669</v>
      </c>
    </row>
    <row r="1839" spans="1:14">
      <c r="A1839" s="21">
        <v>43404</v>
      </c>
      <c r="B1839" s="22">
        <v>18</v>
      </c>
      <c r="C1839" s="34">
        <v>68.321399999999997</v>
      </c>
      <c r="D1839" s="41">
        <v>29.551400000000001</v>
      </c>
      <c r="E1839" s="34">
        <f>VLOOKUP(A1839,[1]GAS!$A$2:$B$215,2,FALSE)</f>
        <v>4.5049999999999999</v>
      </c>
      <c r="F1839" s="13">
        <f t="shared" si="84"/>
        <v>15.165682574916758</v>
      </c>
      <c r="G1839" s="13">
        <f t="shared" si="86"/>
        <v>6.5596892341842405</v>
      </c>
      <c r="H1839" s="21">
        <v>43404</v>
      </c>
      <c r="I1839" s="22">
        <v>18</v>
      </c>
      <c r="J1839" s="13">
        <f t="shared" si="85"/>
        <v>15.165682574916758</v>
      </c>
      <c r="K1839" s="13">
        <f t="shared" si="85"/>
        <v>6.5596892341842405</v>
      </c>
    </row>
    <row r="1840" spans="1:14">
      <c r="A1840" s="21">
        <v>43404</v>
      </c>
      <c r="B1840" s="22">
        <v>19</v>
      </c>
      <c r="C1840" s="34">
        <v>88.590900000000005</v>
      </c>
      <c r="D1840" s="41">
        <v>29.369700000000002</v>
      </c>
      <c r="E1840" s="34">
        <f>VLOOKUP(A1840,[1]GAS!$A$2:$B$215,2,FALSE)</f>
        <v>4.5049999999999999</v>
      </c>
      <c r="F1840" s="13">
        <f t="shared" si="84"/>
        <v>19.665016648168702</v>
      </c>
      <c r="G1840" s="13">
        <f t="shared" si="86"/>
        <v>6.5193562708102117</v>
      </c>
      <c r="H1840" s="21">
        <v>43404</v>
      </c>
      <c r="I1840" s="22">
        <v>19</v>
      </c>
      <c r="J1840" s="13">
        <f t="shared" si="85"/>
        <v>19.665016648168702</v>
      </c>
      <c r="K1840" s="13">
        <f t="shared" si="85"/>
        <v>6.5193562708102117</v>
      </c>
    </row>
    <row r="1841" spans="1:14">
      <c r="A1841" s="21">
        <v>43404</v>
      </c>
      <c r="B1841" s="22">
        <v>20</v>
      </c>
      <c r="C1841" s="34">
        <v>76.98</v>
      </c>
      <c r="D1841" s="41">
        <v>27.3934</v>
      </c>
      <c r="E1841" s="34">
        <f>VLOOKUP(A1841,[1]GAS!$A$2:$B$215,2,FALSE)</f>
        <v>4.5049999999999999</v>
      </c>
      <c r="F1841" s="13">
        <f t="shared" si="84"/>
        <v>17.087680355160934</v>
      </c>
      <c r="G1841" s="13">
        <f t="shared" si="86"/>
        <v>6.0806659267480576</v>
      </c>
      <c r="H1841" s="21">
        <v>43404</v>
      </c>
      <c r="I1841" s="22">
        <v>20</v>
      </c>
      <c r="J1841" s="13">
        <f t="shared" si="85"/>
        <v>17.087680355160934</v>
      </c>
      <c r="K1841" s="13">
        <f t="shared" si="85"/>
        <v>6.0806659267480576</v>
      </c>
    </row>
    <row r="1842" spans="1:14">
      <c r="A1842" s="21">
        <v>43404</v>
      </c>
      <c r="B1842" s="22">
        <v>21</v>
      </c>
      <c r="C1842" s="34">
        <v>64.807100000000005</v>
      </c>
      <c r="D1842" s="41">
        <v>31.148399999999999</v>
      </c>
      <c r="E1842" s="34">
        <f>VLOOKUP(A1842,[1]GAS!$A$2:$B$215,2,FALSE)</f>
        <v>4.5049999999999999</v>
      </c>
      <c r="F1842" s="13">
        <f t="shared" si="84"/>
        <v>14.385593784683687</v>
      </c>
      <c r="G1842" s="13">
        <f t="shared" si="86"/>
        <v>6.9141842397336291</v>
      </c>
      <c r="H1842" s="21">
        <v>43404</v>
      </c>
      <c r="I1842" s="22">
        <v>21</v>
      </c>
      <c r="J1842" s="13">
        <f t="shared" si="85"/>
        <v>14.385593784683687</v>
      </c>
      <c r="K1842" s="13">
        <f t="shared" si="85"/>
        <v>6.9141842397336291</v>
      </c>
    </row>
    <row r="1843" spans="1:14">
      <c r="H1843" s="12"/>
      <c r="I1843" s="23"/>
      <c r="L1843" s="20"/>
      <c r="M1843" s="20"/>
      <c r="N1843" s="20"/>
    </row>
    <row r="1853" spans="1:14">
      <c r="L1853" s="20"/>
      <c r="M1853" s="20"/>
      <c r="N1853" s="20"/>
    </row>
    <row r="1863" spans="12:14">
      <c r="L1863" s="20"/>
      <c r="M1863" s="20"/>
      <c r="N1863" s="20"/>
    </row>
    <row r="1873" spans="12:14">
      <c r="L1873" s="20"/>
      <c r="M1873" s="20"/>
      <c r="N1873" s="20"/>
    </row>
    <row r="1883" spans="12:14">
      <c r="M1883" s="20"/>
      <c r="N1883" s="20"/>
    </row>
    <row r="1893" spans="13:14">
      <c r="M1893" s="20"/>
      <c r="N1893" s="20"/>
    </row>
    <row r="1903" spans="13:14">
      <c r="M1903" s="20"/>
      <c r="N1903" s="20"/>
    </row>
    <row r="1913" spans="13:14">
      <c r="M1913" s="20"/>
      <c r="N1913" s="20"/>
    </row>
    <row r="1923" spans="13:14">
      <c r="M1923" s="20"/>
      <c r="N1923" s="20"/>
    </row>
    <row r="1933" spans="13:14">
      <c r="M1933" s="20"/>
    </row>
    <row r="1943" spans="13:13">
      <c r="M1943" s="20"/>
    </row>
  </sheetData>
  <conditionalFormatting sqref="N613:N1843">
    <cfRule type="cellIs" dxfId="0" priority="1" operator="greaterThan">
      <formula>109.9</formula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97B450-2899-4FE8-9BD1-81571706312C}">
  <dimension ref="A1:M67"/>
  <sheetViews>
    <sheetView topLeftCell="G27" workbookViewId="0">
      <selection activeCell="K52" sqref="K52"/>
    </sheetView>
  </sheetViews>
  <sheetFormatPr defaultRowHeight="15"/>
  <cols>
    <col min="1" max="1" width="10.7109375" style="14" bestFit="1" customWidth="1"/>
    <col min="2" max="2" width="23.140625" style="14" bestFit="1" customWidth="1"/>
    <col min="3" max="3" width="15.28515625" style="14" customWidth="1"/>
    <col min="4" max="9" width="51.140625" style="14" customWidth="1"/>
    <col min="10" max="10" width="23" style="14" bestFit="1" customWidth="1"/>
    <col min="11" max="11" width="32.42578125" style="14" bestFit="1" customWidth="1"/>
    <col min="12" max="16384" width="9.140625" style="14"/>
  </cols>
  <sheetData>
    <row r="1" spans="1:13">
      <c r="A1" s="14">
        <v>2018</v>
      </c>
      <c r="B1" s="5" t="s">
        <v>26</v>
      </c>
      <c r="C1" s="5" t="s">
        <v>27</v>
      </c>
      <c r="D1" s="5" t="s">
        <v>28</v>
      </c>
      <c r="E1" s="5" t="s">
        <v>29</v>
      </c>
      <c r="F1" s="5" t="s">
        <v>30</v>
      </c>
      <c r="G1" s="5" t="s">
        <v>31</v>
      </c>
      <c r="H1" s="5" t="s">
        <v>32</v>
      </c>
      <c r="I1" s="5" t="s">
        <v>33</v>
      </c>
      <c r="J1" s="5" t="s">
        <v>1</v>
      </c>
      <c r="K1" s="5" t="s">
        <v>34</v>
      </c>
      <c r="L1" s="5"/>
      <c r="M1" s="5"/>
    </row>
    <row r="2" spans="1:13" s="16" customFormat="1">
      <c r="A2" s="39">
        <v>43263</v>
      </c>
      <c r="B2" s="16">
        <f>VLOOKUP(A2,'CBP Heat Rate 1-9'!A3:O1900,13,FALSE)</f>
        <v>23.841886094674557</v>
      </c>
      <c r="C2" s="27">
        <v>15</v>
      </c>
      <c r="D2" s="11">
        <v>75</v>
      </c>
      <c r="E2" s="11">
        <f>VLOOKUP(A2,'CBP Heat Rate 1-9'!A2:O1900,5,FALSE)</f>
        <v>3.38</v>
      </c>
      <c r="F2" s="26">
        <f>VLOOKUP(A2,'CBP Heat Rate 1-9'!A1:O1898,12,FALSE)</f>
        <v>80.585575000000006</v>
      </c>
      <c r="G2" s="11">
        <f t="shared" ref="G2:G49" si="0">MAX(E2*C2,D2)</f>
        <v>75</v>
      </c>
      <c r="H2" s="13">
        <v>4</v>
      </c>
      <c r="I2" s="17">
        <v>0.2</v>
      </c>
      <c r="J2" s="11">
        <f t="shared" ref="J2:J49" si="1">G2-F2</f>
        <v>-5.5855750000000057</v>
      </c>
      <c r="K2" s="11">
        <f t="shared" ref="K2:K49" si="2">J2*I2</f>
        <v>-1.1171150000000012</v>
      </c>
    </row>
    <row r="3" spans="1:13" s="16" customFormat="1">
      <c r="A3" s="39">
        <v>43264</v>
      </c>
      <c r="B3" s="16">
        <f>VLOOKUP(A3,'CBP Heat Rate 1-9'!A4:O1901,13,FALSE)</f>
        <v>22.486743323442138</v>
      </c>
      <c r="C3" s="27">
        <v>15</v>
      </c>
      <c r="D3" s="11">
        <v>75</v>
      </c>
      <c r="E3" s="11">
        <f>VLOOKUP(A3,'CBP Heat Rate 1-9'!A3:O1901,5,FALSE)</f>
        <v>3.37</v>
      </c>
      <c r="F3" s="26">
        <f>VLOOKUP(A3,'CBP Heat Rate 1-9'!A2:O1899,12,FALSE)</f>
        <v>75.780325000000005</v>
      </c>
      <c r="G3" s="11">
        <v>75</v>
      </c>
      <c r="H3" s="13">
        <v>4</v>
      </c>
      <c r="I3" s="17">
        <v>0.2</v>
      </c>
      <c r="J3" s="11">
        <f t="shared" ref="J3" si="3">G3-F3</f>
        <v>-0.78032500000000482</v>
      </c>
      <c r="K3" s="11">
        <f t="shared" ref="K3" si="4">J3*I3</f>
        <v>-0.15606500000000098</v>
      </c>
    </row>
    <row r="4" spans="1:13" s="24" customFormat="1">
      <c r="A4" s="12">
        <v>43287</v>
      </c>
      <c r="C4" s="25"/>
      <c r="D4" s="26">
        <v>75</v>
      </c>
      <c r="E4" s="26"/>
      <c r="F4" s="26">
        <f>VLOOKUP(A4,'CBP Heat Rate 1-9'!A3:O1900,12,FALSE)</f>
        <v>147.33702500000001</v>
      </c>
      <c r="G4" s="26">
        <f t="shared" si="0"/>
        <v>75</v>
      </c>
      <c r="H4" s="13">
        <v>4</v>
      </c>
      <c r="I4" s="33">
        <v>0.4</v>
      </c>
      <c r="J4" s="26">
        <f t="shared" si="1"/>
        <v>-72.337025000000011</v>
      </c>
      <c r="K4" s="26">
        <f t="shared" si="2"/>
        <v>-28.934810000000006</v>
      </c>
    </row>
    <row r="5" spans="1:13" s="16" customFormat="1">
      <c r="A5" s="39">
        <v>43290</v>
      </c>
      <c r="C5" s="27"/>
      <c r="D5" s="11">
        <v>75</v>
      </c>
      <c r="E5" s="11"/>
      <c r="F5" s="26">
        <f>VLOOKUP(A5,'CBP Heat Rate 1-9'!A4:O1901,12,FALSE)</f>
        <v>83.154724999999999</v>
      </c>
      <c r="G5" s="11">
        <f t="shared" si="0"/>
        <v>75</v>
      </c>
      <c r="H5" s="13">
        <v>3</v>
      </c>
      <c r="I5" s="17">
        <v>0.4</v>
      </c>
      <c r="J5" s="11">
        <f t="shared" si="1"/>
        <v>-8.1547249999999991</v>
      </c>
      <c r="K5" s="11">
        <f t="shared" si="2"/>
        <v>-3.2618899999999997</v>
      </c>
    </row>
    <row r="6" spans="1:13" s="24" customFormat="1">
      <c r="A6" s="12">
        <v>43291</v>
      </c>
      <c r="C6" s="25"/>
      <c r="D6" s="26">
        <v>75</v>
      </c>
      <c r="E6" s="26"/>
      <c r="F6" s="26">
        <f>VLOOKUP(A6,'CBP Heat Rate 1-9'!A5:O1902,12,FALSE)</f>
        <v>105.70502499999999</v>
      </c>
      <c r="G6" s="26">
        <f t="shared" si="0"/>
        <v>75</v>
      </c>
      <c r="H6" s="13">
        <v>4</v>
      </c>
      <c r="I6" s="33">
        <v>0.4</v>
      </c>
      <c r="J6" s="26">
        <f t="shared" si="1"/>
        <v>-30.705024999999992</v>
      </c>
      <c r="K6" s="26">
        <f t="shared" si="2"/>
        <v>-12.282009999999998</v>
      </c>
    </row>
    <row r="7" spans="1:13" s="24" customFormat="1">
      <c r="A7" s="12">
        <v>43292</v>
      </c>
      <c r="C7" s="25"/>
      <c r="D7" s="26">
        <v>75</v>
      </c>
      <c r="E7" s="26"/>
      <c r="F7" s="26">
        <f>VLOOKUP(A7,'CBP Heat Rate 1-9'!A6:O1903,12,FALSE)</f>
        <v>90.206175000000002</v>
      </c>
      <c r="G7" s="26">
        <f t="shared" si="0"/>
        <v>75</v>
      </c>
      <c r="H7" s="13">
        <v>4</v>
      </c>
      <c r="I7" s="33">
        <v>0.4</v>
      </c>
      <c r="J7" s="26">
        <f t="shared" si="1"/>
        <v>-15.206175000000002</v>
      </c>
      <c r="K7" s="26">
        <f t="shared" si="2"/>
        <v>-6.0824700000000007</v>
      </c>
    </row>
    <row r="8" spans="1:13" s="24" customFormat="1">
      <c r="A8" s="12">
        <v>43293</v>
      </c>
      <c r="C8" s="25"/>
      <c r="D8" s="26">
        <v>75</v>
      </c>
      <c r="E8" s="26"/>
      <c r="F8" s="26">
        <f>VLOOKUP(A8,'CBP Heat Rate 1-9'!A7:O1904,12,FALSE)</f>
        <v>86.505174999999994</v>
      </c>
      <c r="G8" s="26">
        <f t="shared" si="0"/>
        <v>75</v>
      </c>
      <c r="H8" s="13">
        <v>2</v>
      </c>
      <c r="I8" s="33">
        <v>0.4</v>
      </c>
      <c r="J8" s="26">
        <f t="shared" si="1"/>
        <v>-11.505174999999994</v>
      </c>
      <c r="K8" s="26">
        <f t="shared" si="2"/>
        <v>-4.6020699999999977</v>
      </c>
    </row>
    <row r="9" spans="1:13" s="24" customFormat="1">
      <c r="A9" s="12">
        <v>43297</v>
      </c>
      <c r="C9" s="25"/>
      <c r="D9" s="26">
        <v>75</v>
      </c>
      <c r="E9" s="26"/>
      <c r="F9" s="26">
        <f>VLOOKUP(A9,'CBP Heat Rate 1-9'!A8:O1905,12,FALSE)</f>
        <v>92.519625000000005</v>
      </c>
      <c r="G9" s="26">
        <f t="shared" si="0"/>
        <v>75</v>
      </c>
      <c r="H9" s="13">
        <v>4</v>
      </c>
      <c r="I9" s="33">
        <v>0.4</v>
      </c>
      <c r="J9" s="26">
        <f t="shared" si="1"/>
        <v>-17.519625000000005</v>
      </c>
      <c r="K9" s="26">
        <f t="shared" si="2"/>
        <v>-7.0078500000000021</v>
      </c>
    </row>
    <row r="10" spans="1:13" s="16" customFormat="1">
      <c r="A10" s="39">
        <v>43298</v>
      </c>
      <c r="C10" s="27"/>
      <c r="D10" s="11">
        <v>75</v>
      </c>
      <c r="E10" s="11"/>
      <c r="F10" s="26">
        <f>VLOOKUP(A10,'CBP Heat Rate 1-9'!A9:O1906,12,FALSE)</f>
        <v>139.992175</v>
      </c>
      <c r="G10" s="11">
        <f t="shared" si="0"/>
        <v>75</v>
      </c>
      <c r="H10" s="13">
        <v>4</v>
      </c>
      <c r="I10" s="17">
        <v>0.4</v>
      </c>
      <c r="J10" s="11">
        <f t="shared" si="1"/>
        <v>-64.992175000000003</v>
      </c>
      <c r="K10" s="11">
        <f t="shared" si="2"/>
        <v>-25.996870000000001</v>
      </c>
    </row>
    <row r="11" spans="1:13" s="24" customFormat="1">
      <c r="A11" s="12">
        <v>43299</v>
      </c>
      <c r="C11" s="25"/>
      <c r="D11" s="26">
        <v>75</v>
      </c>
      <c r="E11" s="26"/>
      <c r="F11" s="26">
        <f>VLOOKUP(A11,'CBP Heat Rate 1-9'!A10:O1907,12,FALSE)</f>
        <v>137.637325</v>
      </c>
      <c r="G11" s="26">
        <f t="shared" si="0"/>
        <v>75</v>
      </c>
      <c r="H11" s="13">
        <v>4</v>
      </c>
      <c r="I11" s="33">
        <v>0.4</v>
      </c>
      <c r="J11" s="26">
        <f t="shared" si="1"/>
        <v>-62.637325000000004</v>
      </c>
      <c r="K11" s="26">
        <f t="shared" si="2"/>
        <v>-25.054930000000002</v>
      </c>
    </row>
    <row r="12" spans="1:13" s="16" customFormat="1">
      <c r="A12" s="39">
        <v>43300</v>
      </c>
      <c r="C12" s="27"/>
      <c r="D12" s="11">
        <v>75</v>
      </c>
      <c r="E12" s="11"/>
      <c r="F12" s="26">
        <f>VLOOKUP(A12,'CBP Heat Rate 1-9'!A11:O1908,12,FALSE)</f>
        <v>182.65247499999998</v>
      </c>
      <c r="G12" s="11">
        <f t="shared" si="0"/>
        <v>75</v>
      </c>
      <c r="H12" s="13">
        <v>4</v>
      </c>
      <c r="I12" s="17">
        <v>0.4</v>
      </c>
      <c r="J12" s="11">
        <f t="shared" si="1"/>
        <v>-107.65247499999998</v>
      </c>
      <c r="K12" s="11">
        <f t="shared" si="2"/>
        <v>-43.060989999999997</v>
      </c>
    </row>
    <row r="13" spans="1:13" s="16" customFormat="1">
      <c r="A13" s="39">
        <v>43301</v>
      </c>
      <c r="C13" s="27"/>
      <c r="D13" s="11">
        <v>75</v>
      </c>
      <c r="E13" s="11"/>
      <c r="F13" s="26">
        <f>VLOOKUP(A13,'CBP Heat Rate 1-9'!A12:O1909,12,FALSE)</f>
        <v>183.78987499999999</v>
      </c>
      <c r="G13" s="11">
        <f t="shared" si="0"/>
        <v>75</v>
      </c>
      <c r="H13" s="13">
        <v>2</v>
      </c>
      <c r="I13" s="17">
        <v>0.4</v>
      </c>
      <c r="J13" s="11">
        <f t="shared" si="1"/>
        <v>-108.78987499999999</v>
      </c>
      <c r="K13" s="11">
        <f t="shared" si="2"/>
        <v>-43.515950000000004</v>
      </c>
    </row>
    <row r="14" spans="1:13" s="24" customFormat="1">
      <c r="A14" s="12">
        <v>43304</v>
      </c>
      <c r="C14" s="25"/>
      <c r="D14" s="26">
        <v>75</v>
      </c>
      <c r="E14" s="26"/>
      <c r="F14" s="26">
        <f>VLOOKUP(A14,'CBP Heat Rate 1-9'!A13:O1910,12,FALSE)</f>
        <v>352.674375</v>
      </c>
      <c r="G14" s="26">
        <f t="shared" si="0"/>
        <v>75</v>
      </c>
      <c r="H14" s="13">
        <v>4</v>
      </c>
      <c r="I14" s="33">
        <v>0.4</v>
      </c>
      <c r="J14" s="26">
        <f t="shared" si="1"/>
        <v>-277.674375</v>
      </c>
      <c r="K14" s="26">
        <f t="shared" si="2"/>
        <v>-111.06975</v>
      </c>
    </row>
    <row r="15" spans="1:13" s="24" customFormat="1">
      <c r="A15" s="12">
        <v>43305</v>
      </c>
      <c r="C15" s="25"/>
      <c r="D15" s="26">
        <v>75</v>
      </c>
      <c r="E15" s="26"/>
      <c r="F15" s="26">
        <f>VLOOKUP(A15,'CBP Heat Rate 1-9'!A14:O1911,12,FALSE)</f>
        <v>800.19587499999989</v>
      </c>
      <c r="G15" s="26">
        <f t="shared" si="0"/>
        <v>75</v>
      </c>
      <c r="H15" s="13">
        <v>2</v>
      </c>
      <c r="I15" s="33">
        <v>0.4</v>
      </c>
      <c r="J15" s="26">
        <f t="shared" si="1"/>
        <v>-725.19587499999989</v>
      </c>
      <c r="K15" s="26">
        <f t="shared" si="2"/>
        <v>-290.07834999999994</v>
      </c>
    </row>
    <row r="16" spans="1:13" s="24" customFormat="1">
      <c r="A16" s="12">
        <v>43306</v>
      </c>
      <c r="C16" s="25"/>
      <c r="D16" s="26">
        <v>75</v>
      </c>
      <c r="E16" s="26"/>
      <c r="F16" s="26">
        <f>VLOOKUP(A16,'CBP Heat Rate 1-9'!A15:O1912,12,FALSE)</f>
        <v>784.52192500000001</v>
      </c>
      <c r="G16" s="26">
        <f t="shared" si="0"/>
        <v>75</v>
      </c>
      <c r="H16" s="13">
        <v>2</v>
      </c>
      <c r="I16" s="33">
        <v>0.4</v>
      </c>
      <c r="J16" s="26">
        <f t="shared" si="1"/>
        <v>-709.52192500000001</v>
      </c>
      <c r="K16" s="26">
        <f t="shared" si="2"/>
        <v>-283.80877000000004</v>
      </c>
    </row>
    <row r="17" spans="1:11" s="16" customFormat="1">
      <c r="A17" s="39">
        <v>43307</v>
      </c>
      <c r="C17" s="27"/>
      <c r="D17" s="11">
        <v>75</v>
      </c>
      <c r="E17" s="11"/>
      <c r="F17" s="26">
        <f>VLOOKUP(A17,'CBP Heat Rate 1-9'!A16:O1913,12,FALSE)</f>
        <v>330.62709999999998</v>
      </c>
      <c r="G17" s="11">
        <f t="shared" si="0"/>
        <v>75</v>
      </c>
      <c r="H17" s="13">
        <v>4</v>
      </c>
      <c r="I17" s="17">
        <v>0.4</v>
      </c>
      <c r="J17" s="11">
        <f t="shared" si="1"/>
        <v>-255.62709999999998</v>
      </c>
      <c r="K17" s="11">
        <f t="shared" si="2"/>
        <v>-102.25084</v>
      </c>
    </row>
    <row r="18" spans="1:11" s="16" customFormat="1">
      <c r="A18" s="39">
        <v>43308</v>
      </c>
      <c r="C18" s="27"/>
      <c r="D18" s="11">
        <v>75</v>
      </c>
      <c r="E18" s="11"/>
      <c r="F18" s="26">
        <f>VLOOKUP(A18,'CBP Heat Rate 1-9'!A17:O1914,12,FALSE)</f>
        <v>238.45675</v>
      </c>
      <c r="G18" s="11">
        <f t="shared" si="0"/>
        <v>75</v>
      </c>
      <c r="H18" s="13">
        <v>4</v>
      </c>
      <c r="I18" s="17">
        <v>0.4</v>
      </c>
      <c r="J18" s="11">
        <f t="shared" si="1"/>
        <v>-163.45675</v>
      </c>
      <c r="K18" s="11">
        <f t="shared" si="2"/>
        <v>-65.3827</v>
      </c>
    </row>
    <row r="19" spans="1:11" s="16" customFormat="1">
      <c r="A19" s="39">
        <v>43311</v>
      </c>
      <c r="C19" s="27"/>
      <c r="D19" s="11">
        <v>75</v>
      </c>
      <c r="E19" s="11"/>
      <c r="F19" s="26">
        <f>VLOOKUP(A19,'CBP Heat Rate 1-9'!A18:O1915,12,FALSE)</f>
        <v>187.50937499999998</v>
      </c>
      <c r="G19" s="11">
        <f t="shared" si="0"/>
        <v>75</v>
      </c>
      <c r="H19" s="13">
        <v>4</v>
      </c>
      <c r="I19" s="17">
        <v>0.4</v>
      </c>
      <c r="J19" s="11">
        <f t="shared" si="1"/>
        <v>-112.50937499999998</v>
      </c>
      <c r="K19" s="11">
        <f t="shared" si="2"/>
        <v>-45.003749999999997</v>
      </c>
    </row>
    <row r="20" spans="1:11" s="16" customFormat="1">
      <c r="A20" s="39">
        <v>43312</v>
      </c>
      <c r="C20" s="27"/>
      <c r="D20" s="11">
        <v>75</v>
      </c>
      <c r="E20" s="11"/>
      <c r="F20" s="26">
        <f>VLOOKUP(A20,'CBP Heat Rate 1-9'!A19:O1916,12,FALSE)</f>
        <v>153.94347500000001</v>
      </c>
      <c r="G20" s="11">
        <f t="shared" si="0"/>
        <v>75</v>
      </c>
      <c r="H20" s="13">
        <v>4</v>
      </c>
      <c r="I20" s="17">
        <v>0.4</v>
      </c>
      <c r="J20" s="11">
        <f t="shared" si="1"/>
        <v>-78.943475000000007</v>
      </c>
      <c r="K20" s="11">
        <f t="shared" si="2"/>
        <v>-31.577390000000005</v>
      </c>
    </row>
    <row r="21" spans="1:11" s="24" customFormat="1">
      <c r="A21" s="12">
        <v>43313</v>
      </c>
      <c r="C21" s="25"/>
      <c r="D21" s="26">
        <v>75</v>
      </c>
      <c r="E21" s="26"/>
      <c r="F21" s="26">
        <f>VLOOKUP(A21,'CBP Heat Rate 1-9'!A20:O1917,12,FALSE)</f>
        <v>159.210475</v>
      </c>
      <c r="G21" s="26">
        <f t="shared" si="0"/>
        <v>75</v>
      </c>
      <c r="H21" s="13">
        <v>2</v>
      </c>
      <c r="I21" s="38">
        <v>0.14000000000000001</v>
      </c>
      <c r="J21" s="26">
        <f t="shared" si="1"/>
        <v>-84.210475000000002</v>
      </c>
      <c r="K21" s="26">
        <f t="shared" si="2"/>
        <v>-11.789466500000001</v>
      </c>
    </row>
    <row r="22" spans="1:11" s="16" customFormat="1">
      <c r="A22" s="39">
        <v>43314</v>
      </c>
      <c r="C22" s="27"/>
      <c r="D22" s="11">
        <v>75</v>
      </c>
      <c r="E22" s="11"/>
      <c r="F22" s="26">
        <f>VLOOKUP(A22,'CBP Heat Rate 1-9'!A21:O1918,12,FALSE)</f>
        <v>129.76954999999998</v>
      </c>
      <c r="G22" s="11">
        <f t="shared" si="0"/>
        <v>75</v>
      </c>
      <c r="H22" s="13">
        <v>4</v>
      </c>
      <c r="I22" s="37">
        <v>0.14000000000000001</v>
      </c>
      <c r="J22" s="11">
        <f t="shared" si="1"/>
        <v>-54.769549999999981</v>
      </c>
      <c r="K22" s="11">
        <f t="shared" si="2"/>
        <v>-7.667736999999998</v>
      </c>
    </row>
    <row r="23" spans="1:11" s="16" customFormat="1">
      <c r="A23" s="39">
        <v>43315</v>
      </c>
      <c r="C23" s="27"/>
      <c r="D23" s="11">
        <v>75</v>
      </c>
      <c r="E23" s="11"/>
      <c r="F23" s="26">
        <f>VLOOKUP(A23,'CBP Heat Rate 1-9'!A22:O1919,12,FALSE)</f>
        <v>170.72422499999999</v>
      </c>
      <c r="G23" s="11">
        <f t="shared" si="0"/>
        <v>75</v>
      </c>
      <c r="H23" s="13">
        <v>4</v>
      </c>
      <c r="I23" s="37">
        <v>0.14000000000000001</v>
      </c>
      <c r="J23" s="11">
        <f t="shared" si="1"/>
        <v>-95.72422499999999</v>
      </c>
      <c r="K23" s="11">
        <f t="shared" si="2"/>
        <v>-13.401391499999999</v>
      </c>
    </row>
    <row r="24" spans="1:11" s="24" customFormat="1">
      <c r="A24" s="42">
        <v>43318</v>
      </c>
      <c r="D24" s="26">
        <v>75</v>
      </c>
      <c r="E24" s="26"/>
      <c r="F24" s="26">
        <f>VLOOKUP(A24,'CBP Heat Rate 1-9'!A23:O1920,12,FALSE)</f>
        <v>511.25035000000003</v>
      </c>
      <c r="G24" s="26">
        <f t="shared" si="0"/>
        <v>75</v>
      </c>
      <c r="H24" s="13">
        <v>3</v>
      </c>
      <c r="I24" s="38">
        <v>0.14000000000000001</v>
      </c>
      <c r="J24" s="26">
        <f t="shared" si="1"/>
        <v>-436.25035000000003</v>
      </c>
      <c r="K24" s="26">
        <f t="shared" si="2"/>
        <v>-61.075049000000007</v>
      </c>
    </row>
    <row r="25" spans="1:11" s="24" customFormat="1">
      <c r="A25" s="42">
        <v>43319</v>
      </c>
      <c r="D25" s="26">
        <v>75</v>
      </c>
      <c r="E25" s="26"/>
      <c r="F25" s="26">
        <f>VLOOKUP(A25,'CBP Heat Rate 1-9'!A24:O1921,12,FALSE)</f>
        <v>584.86455000000012</v>
      </c>
      <c r="G25" s="26">
        <f t="shared" si="0"/>
        <v>75</v>
      </c>
      <c r="H25" s="13">
        <v>4</v>
      </c>
      <c r="I25" s="38">
        <v>0.14000000000000001</v>
      </c>
      <c r="J25" s="26">
        <f t="shared" si="1"/>
        <v>-509.86455000000012</v>
      </c>
      <c r="K25" s="26">
        <f t="shared" si="2"/>
        <v>-71.38103700000002</v>
      </c>
    </row>
    <row r="26" spans="1:11" s="24" customFormat="1">
      <c r="A26" s="42">
        <v>43320</v>
      </c>
      <c r="D26" s="26">
        <v>75</v>
      </c>
      <c r="E26" s="26"/>
      <c r="F26" s="26">
        <f>VLOOKUP(A26,'CBP Heat Rate 1-9'!A25:O1922,12,FALSE)</f>
        <v>329.26560000000001</v>
      </c>
      <c r="G26" s="26">
        <f t="shared" si="0"/>
        <v>75</v>
      </c>
      <c r="H26" s="13">
        <v>4</v>
      </c>
      <c r="I26" s="38">
        <v>0.14000000000000001</v>
      </c>
      <c r="J26" s="26">
        <f t="shared" si="1"/>
        <v>-254.26560000000001</v>
      </c>
      <c r="K26" s="26">
        <f t="shared" si="2"/>
        <v>-35.597184000000006</v>
      </c>
    </row>
    <row r="27" spans="1:11" s="24" customFormat="1">
      <c r="A27" s="42">
        <v>43321</v>
      </c>
      <c r="D27" s="26">
        <v>75</v>
      </c>
      <c r="E27" s="26"/>
      <c r="F27" s="26">
        <f>VLOOKUP(A27,'CBP Heat Rate 1-9'!A26:O1923,12,FALSE)</f>
        <v>371.41465000000005</v>
      </c>
      <c r="G27" s="26">
        <f t="shared" si="0"/>
        <v>75</v>
      </c>
      <c r="H27" s="13">
        <v>4</v>
      </c>
      <c r="I27" s="38">
        <v>0.14000000000000001</v>
      </c>
      <c r="J27" s="26">
        <f t="shared" si="1"/>
        <v>-296.41465000000005</v>
      </c>
      <c r="K27" s="26">
        <f t="shared" si="2"/>
        <v>-41.498051000000011</v>
      </c>
    </row>
    <row r="28" spans="1:11" s="16" customFormat="1">
      <c r="A28" s="39">
        <v>43322</v>
      </c>
      <c r="D28" s="11">
        <v>75</v>
      </c>
      <c r="E28" s="11"/>
      <c r="F28" s="26">
        <f>VLOOKUP(A28,'CBP Heat Rate 1-9'!A27:O1924,12,FALSE)</f>
        <v>220.993775</v>
      </c>
      <c r="G28" s="11">
        <f t="shared" si="0"/>
        <v>75</v>
      </c>
      <c r="H28" s="13">
        <v>4</v>
      </c>
      <c r="I28" s="37">
        <v>0.14000000000000001</v>
      </c>
      <c r="J28" s="11">
        <f t="shared" si="1"/>
        <v>-145.993775</v>
      </c>
      <c r="K28" s="11">
        <f t="shared" si="2"/>
        <v>-20.439128500000002</v>
      </c>
    </row>
    <row r="29" spans="1:11" s="16" customFormat="1">
      <c r="A29" s="39">
        <v>43325</v>
      </c>
      <c r="D29" s="11">
        <v>75</v>
      </c>
      <c r="E29" s="11"/>
      <c r="F29" s="26">
        <f>VLOOKUP(A29,'CBP Heat Rate 1-9'!A28:O1925,12,FALSE)</f>
        <v>142.51779999999999</v>
      </c>
      <c r="G29" s="11">
        <f t="shared" si="0"/>
        <v>75</v>
      </c>
      <c r="H29" s="13">
        <v>4</v>
      </c>
      <c r="I29" s="37">
        <v>0.14000000000000001</v>
      </c>
      <c r="J29" s="11">
        <f t="shared" si="1"/>
        <v>-67.517799999999994</v>
      </c>
      <c r="K29" s="11">
        <f t="shared" si="2"/>
        <v>-9.4524919999999995</v>
      </c>
    </row>
    <row r="30" spans="1:11" s="16" customFormat="1">
      <c r="A30" s="39">
        <v>43326</v>
      </c>
      <c r="D30" s="11">
        <v>75</v>
      </c>
      <c r="E30" s="11"/>
      <c r="F30" s="26">
        <f>VLOOKUP(A30,'CBP Heat Rate 1-9'!A29:O1926,12,FALSE)</f>
        <v>135.9872</v>
      </c>
      <c r="G30" s="11">
        <f t="shared" si="0"/>
        <v>75</v>
      </c>
      <c r="H30" s="13">
        <v>4</v>
      </c>
      <c r="I30" s="37">
        <v>0.14000000000000001</v>
      </c>
      <c r="J30" s="11">
        <f t="shared" si="1"/>
        <v>-60.987200000000001</v>
      </c>
      <c r="K30" s="11">
        <f t="shared" si="2"/>
        <v>-8.5382080000000009</v>
      </c>
    </row>
    <row r="31" spans="1:11" s="16" customFormat="1">
      <c r="A31" s="39">
        <v>43327</v>
      </c>
      <c r="D31" s="11">
        <v>75</v>
      </c>
      <c r="E31" s="11"/>
      <c r="F31" s="26">
        <f>VLOOKUP(A31,'CBP Heat Rate 1-9'!A30:O1927,12,FALSE)</f>
        <v>113.95954999999999</v>
      </c>
      <c r="G31" s="11">
        <f t="shared" si="0"/>
        <v>75</v>
      </c>
      <c r="H31" s="13">
        <v>4</v>
      </c>
      <c r="I31" s="37">
        <v>0.14000000000000001</v>
      </c>
      <c r="J31" s="11">
        <f t="shared" si="1"/>
        <v>-38.959549999999993</v>
      </c>
      <c r="K31" s="11">
        <f t="shared" si="2"/>
        <v>-5.4543369999999998</v>
      </c>
    </row>
    <row r="32" spans="1:11" s="16" customFormat="1">
      <c r="A32" s="39">
        <v>43328</v>
      </c>
      <c r="D32" s="11">
        <v>75</v>
      </c>
      <c r="E32" s="11"/>
      <c r="F32" s="26">
        <f>VLOOKUP(A32,'CBP Heat Rate 1-9'!A31:O1928,12,FALSE)</f>
        <v>98.853449999999995</v>
      </c>
      <c r="G32" s="11">
        <f t="shared" si="0"/>
        <v>75</v>
      </c>
      <c r="H32" s="13">
        <v>4</v>
      </c>
      <c r="I32" s="37">
        <v>0.14000000000000001</v>
      </c>
      <c r="J32" s="11">
        <f t="shared" si="1"/>
        <v>-23.853449999999995</v>
      </c>
      <c r="K32" s="11">
        <f t="shared" si="2"/>
        <v>-3.3394829999999995</v>
      </c>
    </row>
    <row r="33" spans="1:11" s="16" customFormat="1">
      <c r="A33" s="39">
        <v>43329</v>
      </c>
      <c r="D33" s="11">
        <v>75</v>
      </c>
      <c r="E33" s="11"/>
      <c r="F33" s="26">
        <f>VLOOKUP(A33,'CBP Heat Rate 1-9'!A32:O1929,12,FALSE)</f>
        <v>88.095524999999995</v>
      </c>
      <c r="G33" s="11">
        <f t="shared" si="0"/>
        <v>75</v>
      </c>
      <c r="H33" s="13">
        <v>4</v>
      </c>
      <c r="I33" s="37">
        <v>0.14000000000000001</v>
      </c>
      <c r="J33" s="11">
        <f t="shared" si="1"/>
        <v>-13.095524999999995</v>
      </c>
      <c r="K33" s="11">
        <f t="shared" si="2"/>
        <v>-1.8333734999999995</v>
      </c>
    </row>
    <row r="34" spans="1:11" s="16" customFormat="1">
      <c r="A34" s="39">
        <v>43332</v>
      </c>
      <c r="D34" s="11">
        <v>75</v>
      </c>
      <c r="E34" s="11"/>
      <c r="F34" s="26">
        <f>VLOOKUP(A34,'CBP Heat Rate 1-9'!A33:O1930,12,FALSE)</f>
        <v>95.786225000000002</v>
      </c>
      <c r="G34" s="11">
        <f t="shared" si="0"/>
        <v>75</v>
      </c>
      <c r="H34" s="13">
        <v>4</v>
      </c>
      <c r="I34" s="37">
        <v>0.14000000000000001</v>
      </c>
      <c r="J34" s="11">
        <f t="shared" si="1"/>
        <v>-20.786225000000002</v>
      </c>
      <c r="K34" s="11">
        <f t="shared" si="2"/>
        <v>-2.9100715000000004</v>
      </c>
    </row>
    <row r="35" spans="1:11" s="16" customFormat="1">
      <c r="A35" s="39">
        <v>43333</v>
      </c>
      <c r="D35" s="11">
        <v>75</v>
      </c>
      <c r="E35" s="11"/>
      <c r="F35" s="26">
        <f>VLOOKUP(A35,'CBP Heat Rate 1-9'!A34:O1931,12,FALSE)</f>
        <v>94.148775000000001</v>
      </c>
      <c r="G35" s="11">
        <f t="shared" si="0"/>
        <v>75</v>
      </c>
      <c r="H35" s="13">
        <v>4</v>
      </c>
      <c r="I35" s="37">
        <v>0.14000000000000001</v>
      </c>
      <c r="J35" s="11">
        <f t="shared" si="1"/>
        <v>-19.148775000000001</v>
      </c>
      <c r="K35" s="11">
        <f t="shared" si="2"/>
        <v>-2.6808285000000005</v>
      </c>
    </row>
    <row r="36" spans="1:11" s="16" customFormat="1">
      <c r="A36" s="39">
        <v>43334</v>
      </c>
      <c r="D36" s="11">
        <v>75</v>
      </c>
      <c r="E36" s="11"/>
      <c r="F36" s="26">
        <f>VLOOKUP(A36,'CBP Heat Rate 1-9'!A34:O1931,12,FALSE)</f>
        <v>80.369574999999998</v>
      </c>
      <c r="G36" s="11">
        <f t="shared" si="0"/>
        <v>75</v>
      </c>
      <c r="H36" s="13">
        <v>3</v>
      </c>
      <c r="I36" s="37">
        <v>0.14000000000000001</v>
      </c>
      <c r="J36" s="11">
        <f t="shared" si="1"/>
        <v>-5.3695749999999975</v>
      </c>
      <c r="K36" s="11">
        <f t="shared" si="2"/>
        <v>-0.7517404999999997</v>
      </c>
    </row>
    <row r="37" spans="1:11" s="16" customFormat="1">
      <c r="A37" s="39">
        <v>43335</v>
      </c>
      <c r="D37" s="11">
        <v>75</v>
      </c>
      <c r="E37" s="11"/>
      <c r="F37" s="26">
        <f>VLOOKUP(A37,'CBP Heat Rate 1-9'!A35:O1932,12,FALSE)</f>
        <v>75.991399999999999</v>
      </c>
      <c r="G37" s="11">
        <f t="shared" ref="G37" si="5">MAX(E37*C37,D37)</f>
        <v>75</v>
      </c>
      <c r="H37" s="13">
        <v>2</v>
      </c>
      <c r="I37" s="37">
        <v>0.14000000000000001</v>
      </c>
      <c r="J37" s="11">
        <f t="shared" ref="J37" si="6">G37-F37</f>
        <v>-0.99139999999999873</v>
      </c>
      <c r="K37" s="11">
        <f t="shared" ref="K37" si="7">J37*I37</f>
        <v>-0.13879599999999984</v>
      </c>
    </row>
    <row r="38" spans="1:11" s="16" customFormat="1">
      <c r="A38" s="39">
        <v>43370</v>
      </c>
      <c r="D38" s="11">
        <v>75</v>
      </c>
      <c r="E38" s="11"/>
      <c r="F38" s="26">
        <f>VLOOKUP(A38,'CBP Heat Rate 1-9'!A35:O1932,12,FALSE)</f>
        <v>84.06989999999999</v>
      </c>
      <c r="G38" s="11">
        <f t="shared" si="0"/>
        <v>75</v>
      </c>
      <c r="H38" s="13">
        <v>2</v>
      </c>
      <c r="I38" s="37">
        <v>0.13</v>
      </c>
      <c r="J38" s="11">
        <f t="shared" si="1"/>
        <v>-9.0698999999999899</v>
      </c>
      <c r="K38" s="11">
        <f t="shared" si="2"/>
        <v>-1.1790869999999987</v>
      </c>
    </row>
    <row r="39" spans="1:11">
      <c r="A39" s="12">
        <v>43374</v>
      </c>
      <c r="B39" s="24"/>
      <c r="C39" s="24"/>
      <c r="D39" s="26">
        <v>75</v>
      </c>
      <c r="E39" s="26"/>
      <c r="F39" s="26">
        <f>VLOOKUP(A39,'CBP Heat Rate 1-9'!A36:O1933,12,FALSE)</f>
        <v>69.315224999999998</v>
      </c>
      <c r="G39" s="26">
        <f t="shared" si="0"/>
        <v>75</v>
      </c>
      <c r="H39" s="13">
        <v>4</v>
      </c>
      <c r="I39" s="38">
        <v>0.12</v>
      </c>
      <c r="J39" s="10">
        <f t="shared" si="1"/>
        <v>5.6847750000000019</v>
      </c>
      <c r="K39" s="10">
        <f t="shared" si="2"/>
        <v>0.68217300000000025</v>
      </c>
    </row>
    <row r="40" spans="1:11">
      <c r="A40" s="12">
        <v>43391</v>
      </c>
      <c r="B40" s="24"/>
      <c r="C40" s="24"/>
      <c r="D40" s="26">
        <v>75</v>
      </c>
      <c r="E40" s="26"/>
      <c r="F40" s="26">
        <f>VLOOKUP(A40,'CBP Heat Rate 1-9'!A37:O1934,12,FALSE)</f>
        <v>79.824674999999999</v>
      </c>
      <c r="G40" s="26">
        <f t="shared" si="0"/>
        <v>75</v>
      </c>
      <c r="H40" s="13">
        <v>2</v>
      </c>
      <c r="I40" s="38">
        <v>0.12</v>
      </c>
      <c r="J40" s="10">
        <f t="shared" si="1"/>
        <v>-4.8246749999999992</v>
      </c>
      <c r="K40" s="10">
        <f t="shared" si="2"/>
        <v>-0.57896099999999984</v>
      </c>
    </row>
    <row r="41" spans="1:11">
      <c r="A41" s="12">
        <v>43392</v>
      </c>
      <c r="B41" s="24"/>
      <c r="C41" s="24"/>
      <c r="D41" s="26">
        <v>75</v>
      </c>
      <c r="E41" s="26"/>
      <c r="F41" s="26">
        <f>VLOOKUP(A41,'CBP Heat Rate 1-9'!A38:O1935,12,FALSE)</f>
        <v>77.810749999999999</v>
      </c>
      <c r="G41" s="26">
        <f t="shared" si="0"/>
        <v>75</v>
      </c>
      <c r="H41" s="13">
        <v>2</v>
      </c>
      <c r="I41" s="38">
        <v>0.12</v>
      </c>
      <c r="J41" s="10">
        <f t="shared" si="1"/>
        <v>-2.8107499999999987</v>
      </c>
      <c r="K41" s="10">
        <f t="shared" si="2"/>
        <v>-0.33728999999999981</v>
      </c>
    </row>
    <row r="42" spans="1:11">
      <c r="A42" s="12">
        <v>43395</v>
      </c>
      <c r="B42" s="24"/>
      <c r="C42" s="24"/>
      <c r="D42" s="26">
        <v>75</v>
      </c>
      <c r="E42" s="26"/>
      <c r="F42" s="26">
        <f>VLOOKUP(A42,'CBP Heat Rate 1-9'!A39:O1936,12,FALSE)</f>
        <v>71.811199999999999</v>
      </c>
      <c r="G42" s="26">
        <f t="shared" si="0"/>
        <v>75</v>
      </c>
      <c r="H42" s="13">
        <v>2</v>
      </c>
      <c r="I42" s="38">
        <v>0.12</v>
      </c>
      <c r="J42" s="10">
        <f t="shared" si="1"/>
        <v>3.1888000000000005</v>
      </c>
      <c r="K42" s="10">
        <f t="shared" si="2"/>
        <v>0.38265600000000005</v>
      </c>
    </row>
    <row r="43" spans="1:11">
      <c r="A43" s="12">
        <v>43396</v>
      </c>
      <c r="B43" s="24"/>
      <c r="C43" s="24"/>
      <c r="D43" s="26">
        <v>75</v>
      </c>
      <c r="E43" s="26"/>
      <c r="F43" s="26">
        <f>VLOOKUP(A43,'CBP Heat Rate 1-9'!A40:O1937,12,FALSE)</f>
        <v>71.670675000000003</v>
      </c>
      <c r="G43" s="26">
        <f t="shared" si="0"/>
        <v>75</v>
      </c>
      <c r="H43" s="13">
        <v>2</v>
      </c>
      <c r="I43" s="38">
        <v>0.12</v>
      </c>
      <c r="J43" s="10">
        <f t="shared" si="1"/>
        <v>3.3293249999999972</v>
      </c>
      <c r="K43" s="10">
        <f t="shared" si="2"/>
        <v>0.39951899999999962</v>
      </c>
    </row>
    <row r="44" spans="1:11">
      <c r="A44" s="12">
        <v>43397</v>
      </c>
      <c r="B44" s="24"/>
      <c r="C44" s="24"/>
      <c r="D44" s="26">
        <v>75</v>
      </c>
      <c r="E44" s="26"/>
      <c r="F44" s="26">
        <f>VLOOKUP(A44,'CBP Heat Rate 1-9'!A41:O1938,12,FALSE)</f>
        <v>78.499499999999998</v>
      </c>
      <c r="G44" s="26">
        <f t="shared" si="0"/>
        <v>75</v>
      </c>
      <c r="H44" s="13">
        <v>2</v>
      </c>
      <c r="I44" s="38">
        <v>0.12</v>
      </c>
      <c r="J44" s="10">
        <f t="shared" si="1"/>
        <v>-3.4994999999999976</v>
      </c>
      <c r="K44" s="10">
        <f t="shared" si="2"/>
        <v>-0.4199399999999997</v>
      </c>
    </row>
    <row r="45" spans="1:11">
      <c r="A45" s="12">
        <v>43398</v>
      </c>
      <c r="B45" s="24"/>
      <c r="C45" s="24"/>
      <c r="D45" s="26">
        <v>75</v>
      </c>
      <c r="E45" s="26"/>
      <c r="F45" s="26">
        <f>VLOOKUP(A45,'CBP Heat Rate 1-9'!A42:O1939,12,FALSE)</f>
        <v>80.353949999999998</v>
      </c>
      <c r="G45" s="26">
        <f t="shared" si="0"/>
        <v>75</v>
      </c>
      <c r="H45" s="13">
        <v>2</v>
      </c>
      <c r="I45" s="38">
        <v>0.12</v>
      </c>
      <c r="J45" s="10">
        <f t="shared" si="1"/>
        <v>-5.3539499999999975</v>
      </c>
      <c r="K45" s="10">
        <f t="shared" si="2"/>
        <v>-0.64247399999999966</v>
      </c>
    </row>
    <row r="46" spans="1:11">
      <c r="A46" s="12">
        <v>43399</v>
      </c>
      <c r="B46" s="24"/>
      <c r="C46" s="24"/>
      <c r="D46" s="26">
        <v>75</v>
      </c>
      <c r="E46" s="26"/>
      <c r="F46" s="26">
        <f>VLOOKUP(A46,'CBP Heat Rate 1-9'!A43:O1940,12,FALSE)</f>
        <v>86.918725000000009</v>
      </c>
      <c r="G46" s="26">
        <f t="shared" si="0"/>
        <v>75</v>
      </c>
      <c r="H46" s="13">
        <v>3</v>
      </c>
      <c r="I46" s="38">
        <v>0.12</v>
      </c>
      <c r="J46" s="10">
        <f t="shared" si="1"/>
        <v>-11.918725000000009</v>
      </c>
      <c r="K46" s="10">
        <f t="shared" si="2"/>
        <v>-1.4302470000000009</v>
      </c>
    </row>
    <row r="47" spans="1:11">
      <c r="A47" s="12">
        <v>43402</v>
      </c>
      <c r="B47" s="24"/>
      <c r="C47" s="24"/>
      <c r="D47" s="26">
        <v>75</v>
      </c>
      <c r="E47" s="26"/>
      <c r="F47" s="26">
        <f>VLOOKUP(A47,'CBP Heat Rate 1-9'!A44:O1941,12,FALSE)</f>
        <v>74.629925</v>
      </c>
      <c r="G47" s="26">
        <f t="shared" si="0"/>
        <v>75</v>
      </c>
      <c r="H47" s="13">
        <v>2</v>
      </c>
      <c r="I47" s="38">
        <v>0.12</v>
      </c>
      <c r="J47" s="10">
        <f t="shared" si="1"/>
        <v>0.37007499999999993</v>
      </c>
      <c r="K47" s="10">
        <f t="shared" si="2"/>
        <v>4.440899999999999E-2</v>
      </c>
    </row>
    <row r="48" spans="1:11">
      <c r="A48" s="12">
        <v>43403</v>
      </c>
      <c r="B48" s="24"/>
      <c r="C48" s="24"/>
      <c r="D48" s="26">
        <v>75</v>
      </c>
      <c r="E48" s="26"/>
      <c r="F48" s="26">
        <f>VLOOKUP(A48,'CBP Heat Rate 1-9'!A45:O1942,12,FALSE)</f>
        <v>73.176175000000001</v>
      </c>
      <c r="G48" s="26">
        <f t="shared" si="0"/>
        <v>75</v>
      </c>
      <c r="H48" s="13">
        <v>2</v>
      </c>
      <c r="I48" s="38">
        <v>0.12</v>
      </c>
      <c r="J48" s="10">
        <f t="shared" si="1"/>
        <v>1.8238249999999994</v>
      </c>
      <c r="K48" s="10">
        <f t="shared" si="2"/>
        <v>0.21885899999999991</v>
      </c>
    </row>
    <row r="49" spans="1:11">
      <c r="A49" s="12">
        <v>43404</v>
      </c>
      <c r="B49" s="24"/>
      <c r="C49" s="24"/>
      <c r="D49" s="26">
        <v>75</v>
      </c>
      <c r="E49" s="26"/>
      <c r="F49" s="26">
        <f>VLOOKUP(A49,'CBP Heat Rate 1-9'!A46:O1943,12,FALSE)</f>
        <v>74.674850000000006</v>
      </c>
      <c r="G49" s="26">
        <f t="shared" si="0"/>
        <v>75</v>
      </c>
      <c r="H49" s="13">
        <v>2</v>
      </c>
      <c r="I49" s="38">
        <v>0.12</v>
      </c>
      <c r="J49" s="10">
        <f t="shared" si="1"/>
        <v>0.32514999999999361</v>
      </c>
      <c r="K49" s="10">
        <f t="shared" si="2"/>
        <v>3.9017999999999234E-2</v>
      </c>
    </row>
    <row r="50" spans="1:11">
      <c r="A50" s="39"/>
    </row>
    <row r="51" spans="1:11">
      <c r="A51" s="12"/>
    </row>
    <row r="52" spans="1:11" ht="30">
      <c r="A52" s="31"/>
      <c r="H52" s="32" t="s">
        <v>3</v>
      </c>
      <c r="I52" s="17">
        <f>SUM(I39:I49,I24:I27,I21,I14:I16,I11,I6:I9,I4)</f>
        <v>5.6200000000000019</v>
      </c>
      <c r="J52" s="11">
        <f>K52/I52</f>
        <v>-176.49538709964406</v>
      </c>
      <c r="K52" s="17">
        <f>SUM(K39:K49,K24:K27,K21,K14:K16,K11,K6:K9,K4)</f>
        <v>-991.90407549999998</v>
      </c>
    </row>
    <row r="53" spans="1:11" ht="45">
      <c r="A53" s="31"/>
      <c r="H53" s="32" t="s">
        <v>4</v>
      </c>
      <c r="I53" s="17">
        <f>SUM(I2:I49)</f>
        <v>11.03</v>
      </c>
      <c r="J53" s="11">
        <f>K53/I53</f>
        <v>-129.73837801450586</v>
      </c>
      <c r="K53" s="17">
        <f>SUM(K2:K49)</f>
        <v>-1431.0143094999996</v>
      </c>
    </row>
    <row r="54" spans="1:11">
      <c r="A54" s="12"/>
    </row>
    <row r="55" spans="1:11">
      <c r="A55" s="12"/>
    </row>
    <row r="56" spans="1:11">
      <c r="A56" s="12"/>
    </row>
    <row r="57" spans="1:11">
      <c r="A57" s="12"/>
    </row>
    <row r="58" spans="1:11">
      <c r="A58" s="12"/>
    </row>
    <row r="59" spans="1:11">
      <c r="A59" s="12"/>
    </row>
    <row r="60" spans="1:11">
      <c r="A60" s="12"/>
    </row>
    <row r="61" spans="1:11">
      <c r="A61" s="12"/>
    </row>
    <row r="62" spans="1:11">
      <c r="A62" s="12"/>
    </row>
    <row r="63" spans="1:11">
      <c r="A63" s="12"/>
    </row>
    <row r="64" spans="1:11">
      <c r="A64" s="12"/>
    </row>
    <row r="65" spans="1:1">
      <c r="A65" s="12"/>
    </row>
    <row r="66" spans="1:1">
      <c r="A66" s="12"/>
    </row>
    <row r="67" spans="1:1">
      <c r="A67" s="12"/>
    </row>
  </sheetData>
  <pageMargins left="0.7" right="0.7" top="0.75" bottom="0.75" header="0.3" footer="0.3"/>
  <ignoredErrors>
    <ignoredError sqref="J52:J53" formula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D251F7-6686-4DAF-8222-ACD7F98A9FB5}">
  <dimension ref="A1:M44"/>
  <sheetViews>
    <sheetView topLeftCell="G1" workbookViewId="0">
      <selection activeCell="M26" sqref="M26"/>
    </sheetView>
  </sheetViews>
  <sheetFormatPr defaultRowHeight="15"/>
  <cols>
    <col min="1" max="1" width="10.7109375" style="14" bestFit="1" customWidth="1"/>
    <col min="2" max="2" width="23.140625" style="14" bestFit="1" customWidth="1"/>
    <col min="3" max="3" width="15.28515625" style="14" customWidth="1"/>
    <col min="4" max="9" width="51.140625" style="14" customWidth="1"/>
    <col min="10" max="10" width="23" style="14" bestFit="1" customWidth="1"/>
    <col min="11" max="11" width="32.42578125" style="14" bestFit="1" customWidth="1"/>
    <col min="12" max="16384" width="9.140625" style="14"/>
  </cols>
  <sheetData>
    <row r="1" spans="1:13">
      <c r="A1" s="14">
        <v>2018</v>
      </c>
      <c r="B1" s="5" t="s">
        <v>26</v>
      </c>
      <c r="C1" s="5" t="s">
        <v>27</v>
      </c>
      <c r="D1" s="5" t="s">
        <v>28</v>
      </c>
      <c r="E1" s="5" t="s">
        <v>29</v>
      </c>
      <c r="F1" s="5" t="s">
        <v>30</v>
      </c>
      <c r="G1" s="5" t="s">
        <v>31</v>
      </c>
      <c r="H1" s="5" t="s">
        <v>32</v>
      </c>
      <c r="I1" s="5" t="s">
        <v>33</v>
      </c>
      <c r="J1" s="5" t="s">
        <v>1</v>
      </c>
      <c r="K1" s="5" t="s">
        <v>34</v>
      </c>
      <c r="L1" s="5"/>
      <c r="M1" s="5"/>
    </row>
    <row r="2" spans="1:13" s="16" customFormat="1">
      <c r="A2" s="43">
        <v>43255</v>
      </c>
      <c r="B2" s="16">
        <f>VLOOKUP(A2,'CBP Heat Rate 1-9'!A3:O1900,15,FALSE)</f>
        <v>141.91292630057802</v>
      </c>
      <c r="C2" s="16">
        <v>19</v>
      </c>
      <c r="D2" s="11">
        <v>140</v>
      </c>
      <c r="E2" s="11">
        <f>VLOOKUP(A2,'CBP Heat Rate 1-9'!A2:O1900,5,FALSE)</f>
        <v>3.4599999999999995</v>
      </c>
      <c r="F2" s="11">
        <f t="shared" ref="F2" si="0">E2*B2</f>
        <v>491.0187249999999</v>
      </c>
      <c r="G2" s="11">
        <f>MAX(E2*C2,D2)</f>
        <v>140</v>
      </c>
      <c r="H2" s="24">
        <v>4</v>
      </c>
      <c r="I2" s="37">
        <v>2.1</v>
      </c>
      <c r="J2" s="11">
        <f>G2-F2</f>
        <v>-351.0187249999999</v>
      </c>
      <c r="K2" s="11">
        <f t="shared" ref="K2:K26" si="1">J2*I2</f>
        <v>-737.13932249999982</v>
      </c>
    </row>
    <row r="3" spans="1:13" s="16" customFormat="1">
      <c r="A3" s="43">
        <v>43286</v>
      </c>
      <c r="D3" s="11">
        <v>95</v>
      </c>
      <c r="E3" s="11"/>
      <c r="F3" s="11">
        <f>VLOOKUP(A3,'CBP Heat Rate 1-9'!A3:O1900,14,FALSE)</f>
        <v>159.50305</v>
      </c>
      <c r="G3" s="11">
        <f t="shared" ref="G3:G26" si="2">MAX(E3*C3,D3)</f>
        <v>95</v>
      </c>
      <c r="H3" s="24">
        <v>2</v>
      </c>
      <c r="I3" s="37">
        <v>3</v>
      </c>
      <c r="J3" s="11">
        <f t="shared" ref="J3:J26" si="3">G3-F3</f>
        <v>-64.503050000000002</v>
      </c>
      <c r="K3" s="11">
        <f t="shared" si="1"/>
        <v>-193.50915000000001</v>
      </c>
    </row>
    <row r="4" spans="1:13" s="16" customFormat="1">
      <c r="A4" s="43">
        <v>43287</v>
      </c>
      <c r="D4" s="11">
        <v>95</v>
      </c>
      <c r="E4" s="11"/>
      <c r="F4" s="11">
        <f>VLOOKUP(A4,'CBP Heat Rate 1-9'!A4:O1901,14,FALSE)</f>
        <v>246.59649999999996</v>
      </c>
      <c r="G4" s="11">
        <f t="shared" si="2"/>
        <v>95</v>
      </c>
      <c r="H4" s="24">
        <v>2</v>
      </c>
      <c r="I4" s="37">
        <v>3</v>
      </c>
      <c r="J4" s="11">
        <f t="shared" si="3"/>
        <v>-151.59649999999996</v>
      </c>
      <c r="K4" s="11">
        <f t="shared" si="1"/>
        <v>-454.78949999999986</v>
      </c>
    </row>
    <row r="5" spans="1:13" s="16" customFormat="1">
      <c r="A5" s="43">
        <v>43292</v>
      </c>
      <c r="D5" s="11">
        <v>95</v>
      </c>
      <c r="E5" s="11"/>
      <c r="F5" s="11">
        <f>VLOOKUP(A5,'CBP Heat Rate 1-9'!A5:O1902,14,FALSE)</f>
        <v>455.75665000000004</v>
      </c>
      <c r="G5" s="11">
        <f t="shared" si="2"/>
        <v>95</v>
      </c>
      <c r="H5" s="24">
        <v>3</v>
      </c>
      <c r="I5" s="37">
        <v>3</v>
      </c>
      <c r="J5" s="11">
        <f t="shared" si="3"/>
        <v>-360.75665000000004</v>
      </c>
      <c r="K5" s="11">
        <f t="shared" si="1"/>
        <v>-1082.2699500000001</v>
      </c>
    </row>
    <row r="6" spans="1:13" s="16" customFormat="1">
      <c r="A6" s="43">
        <v>43299</v>
      </c>
      <c r="D6" s="11">
        <v>95</v>
      </c>
      <c r="E6" s="11"/>
      <c r="F6" s="11">
        <f>VLOOKUP(A6,'CBP Heat Rate 1-9'!A6:O1903,14,FALSE)</f>
        <v>218.89865</v>
      </c>
      <c r="G6" s="11">
        <f t="shared" si="2"/>
        <v>95</v>
      </c>
      <c r="H6" s="24">
        <v>3</v>
      </c>
      <c r="I6" s="37">
        <v>3</v>
      </c>
      <c r="J6" s="11">
        <f t="shared" si="3"/>
        <v>-123.89865</v>
      </c>
      <c r="K6" s="11">
        <f t="shared" si="1"/>
        <v>-371.69595000000004</v>
      </c>
    </row>
    <row r="7" spans="1:13" s="16" customFormat="1">
      <c r="A7" s="43">
        <v>43300</v>
      </c>
      <c r="D7" s="11">
        <v>95</v>
      </c>
      <c r="E7" s="11"/>
      <c r="F7" s="11">
        <f>VLOOKUP(A7,'CBP Heat Rate 1-9'!A7:O1904,14,FALSE)</f>
        <v>128.46147500000001</v>
      </c>
      <c r="G7" s="11">
        <f t="shared" si="2"/>
        <v>95</v>
      </c>
      <c r="H7" s="24">
        <v>2</v>
      </c>
      <c r="I7" s="37">
        <v>3</v>
      </c>
      <c r="J7" s="11">
        <f t="shared" si="3"/>
        <v>-33.461475000000007</v>
      </c>
      <c r="K7" s="11">
        <f t="shared" si="1"/>
        <v>-100.38442500000002</v>
      </c>
    </row>
    <row r="8" spans="1:13" s="16" customFormat="1">
      <c r="A8" s="43">
        <v>43301</v>
      </c>
      <c r="D8" s="11">
        <v>95</v>
      </c>
      <c r="E8" s="11"/>
      <c r="F8" s="11">
        <f>VLOOKUP(A8,'CBP Heat Rate 1-9'!A8:O1905,14,FALSE)</f>
        <v>440.15942500000006</v>
      </c>
      <c r="G8" s="11">
        <f t="shared" si="2"/>
        <v>95</v>
      </c>
      <c r="H8" s="24">
        <v>4</v>
      </c>
      <c r="I8" s="37">
        <v>3</v>
      </c>
      <c r="J8" s="11">
        <f t="shared" si="3"/>
        <v>-345.15942500000006</v>
      </c>
      <c r="K8" s="11">
        <f t="shared" si="1"/>
        <v>-1035.4782750000002</v>
      </c>
    </row>
    <row r="9" spans="1:13" s="16" customFormat="1">
      <c r="A9" s="43">
        <v>43304</v>
      </c>
      <c r="D9" s="11">
        <v>95</v>
      </c>
      <c r="E9" s="11"/>
      <c r="F9" s="11">
        <f>VLOOKUP(A9,'CBP Heat Rate 1-9'!A9:O1906,14,FALSE)</f>
        <v>136.38315</v>
      </c>
      <c r="G9" s="11">
        <f t="shared" si="2"/>
        <v>95</v>
      </c>
      <c r="H9" s="24">
        <v>4</v>
      </c>
      <c r="I9" s="37">
        <v>3</v>
      </c>
      <c r="J9" s="11">
        <f t="shared" si="3"/>
        <v>-41.383150000000001</v>
      </c>
      <c r="K9" s="11">
        <f t="shared" si="1"/>
        <v>-124.14945</v>
      </c>
    </row>
    <row r="10" spans="1:13" s="16" customFormat="1">
      <c r="A10" s="43">
        <v>43305</v>
      </c>
      <c r="D10" s="11">
        <v>95</v>
      </c>
      <c r="E10" s="11"/>
      <c r="F10" s="11">
        <f>VLOOKUP(A10,'CBP Heat Rate 1-9'!A10:O1907,14,FALSE)</f>
        <v>563.75835000000006</v>
      </c>
      <c r="G10" s="11">
        <f t="shared" si="2"/>
        <v>95</v>
      </c>
      <c r="H10" s="24">
        <v>4</v>
      </c>
      <c r="I10" s="37">
        <v>3</v>
      </c>
      <c r="J10" s="11">
        <f t="shared" si="3"/>
        <v>-468.75835000000006</v>
      </c>
      <c r="K10" s="11">
        <f t="shared" si="1"/>
        <v>-1406.2750500000002</v>
      </c>
    </row>
    <row r="11" spans="1:13" s="16" customFormat="1">
      <c r="A11" s="43">
        <v>43306</v>
      </c>
      <c r="D11" s="11">
        <v>95</v>
      </c>
      <c r="E11" s="11"/>
      <c r="F11" s="11">
        <f>VLOOKUP(A11,'CBP Heat Rate 1-9'!A11:O1908,14,FALSE)</f>
        <v>137.34889999999999</v>
      </c>
      <c r="G11" s="11">
        <f t="shared" si="2"/>
        <v>95</v>
      </c>
      <c r="H11" s="24">
        <v>4</v>
      </c>
      <c r="I11" s="37">
        <v>3</v>
      </c>
      <c r="J11" s="11">
        <f t="shared" si="3"/>
        <v>-42.348899999999986</v>
      </c>
      <c r="K11" s="11">
        <f t="shared" si="1"/>
        <v>-127.04669999999996</v>
      </c>
    </row>
    <row r="12" spans="1:13" s="16" customFormat="1">
      <c r="A12" s="43">
        <v>43308</v>
      </c>
      <c r="D12" s="11">
        <v>95</v>
      </c>
      <c r="E12" s="11"/>
      <c r="F12" s="11">
        <f>VLOOKUP(A12,'CBP Heat Rate 1-9'!A13:O1910,14,FALSE)</f>
        <v>116.26662499999999</v>
      </c>
      <c r="G12" s="11">
        <f t="shared" si="2"/>
        <v>95</v>
      </c>
      <c r="H12" s="24">
        <v>2</v>
      </c>
      <c r="I12" s="37">
        <v>3</v>
      </c>
      <c r="J12" s="11">
        <f t="shared" si="3"/>
        <v>-21.266624999999991</v>
      </c>
      <c r="K12" s="11">
        <f t="shared" si="1"/>
        <v>-63.799874999999972</v>
      </c>
    </row>
    <row r="13" spans="1:13" s="16" customFormat="1">
      <c r="A13" s="43">
        <v>43311</v>
      </c>
      <c r="D13" s="11">
        <v>95</v>
      </c>
      <c r="E13" s="11"/>
      <c r="F13" s="11">
        <f>VLOOKUP(A13,'CBP Heat Rate 1-9'!A14:O1911,14,FALSE)</f>
        <v>183.36772499999998</v>
      </c>
      <c r="G13" s="11">
        <f t="shared" si="2"/>
        <v>95</v>
      </c>
      <c r="H13" s="24">
        <v>4</v>
      </c>
      <c r="I13" s="37">
        <v>3</v>
      </c>
      <c r="J13" s="11">
        <f t="shared" si="3"/>
        <v>-88.367724999999979</v>
      </c>
      <c r="K13" s="11">
        <f t="shared" si="1"/>
        <v>-265.10317499999996</v>
      </c>
    </row>
    <row r="14" spans="1:13" s="16" customFormat="1">
      <c r="A14" s="43">
        <v>43313</v>
      </c>
      <c r="D14" s="11">
        <v>95</v>
      </c>
      <c r="E14" s="11"/>
      <c r="F14" s="11">
        <f>VLOOKUP(A14,'CBP Heat Rate 1-9'!A15:O1912,14,FALSE)</f>
        <v>252.548475</v>
      </c>
      <c r="G14" s="11">
        <f t="shared" si="2"/>
        <v>95</v>
      </c>
      <c r="H14" s="24">
        <v>4</v>
      </c>
      <c r="I14" s="37">
        <v>2.2999999999999998</v>
      </c>
      <c r="J14" s="11">
        <f t="shared" si="3"/>
        <v>-157.548475</v>
      </c>
      <c r="K14" s="11">
        <f t="shared" si="1"/>
        <v>-362.36149249999994</v>
      </c>
    </row>
    <row r="15" spans="1:13" s="24" customFormat="1">
      <c r="A15" s="44">
        <v>43318</v>
      </c>
      <c r="D15" s="26">
        <v>95</v>
      </c>
      <c r="E15" s="26"/>
      <c r="F15" s="26">
        <f>VLOOKUP(A15,'CBP Heat Rate 1-9'!A17:O1914,14,FALSE)</f>
        <v>178.75184999999999</v>
      </c>
      <c r="G15" s="26">
        <f t="shared" si="2"/>
        <v>95</v>
      </c>
      <c r="H15" s="24">
        <v>4</v>
      </c>
      <c r="I15" s="38">
        <v>2.2999999999999998</v>
      </c>
      <c r="J15" s="26">
        <f t="shared" si="3"/>
        <v>-83.75184999999999</v>
      </c>
      <c r="K15" s="26">
        <f t="shared" si="1"/>
        <v>-192.62925499999997</v>
      </c>
    </row>
    <row r="16" spans="1:13" s="24" customFormat="1">
      <c r="A16" s="44">
        <v>43319</v>
      </c>
      <c r="D16" s="26">
        <v>95</v>
      </c>
      <c r="E16" s="26"/>
      <c r="F16" s="26">
        <f>VLOOKUP(A16,'CBP Heat Rate 1-9'!A18:O1915,14,FALSE)</f>
        <v>371.72562500000004</v>
      </c>
      <c r="G16" s="26">
        <f t="shared" si="2"/>
        <v>95</v>
      </c>
      <c r="H16" s="24">
        <v>4</v>
      </c>
      <c r="I16" s="38">
        <v>2.2999999999999998</v>
      </c>
      <c r="J16" s="26">
        <f t="shared" si="3"/>
        <v>-276.72562500000004</v>
      </c>
      <c r="K16" s="26">
        <f t="shared" si="1"/>
        <v>-636.46893750000004</v>
      </c>
    </row>
    <row r="17" spans="1:13" s="16" customFormat="1">
      <c r="A17" s="43">
        <v>43320</v>
      </c>
      <c r="D17" s="11">
        <v>95</v>
      </c>
      <c r="E17" s="11"/>
      <c r="F17" s="11">
        <f>VLOOKUP(A17,'CBP Heat Rate 1-9'!A19:O1916,14,FALSE)</f>
        <v>145.443375</v>
      </c>
      <c r="G17" s="11">
        <f t="shared" si="2"/>
        <v>95</v>
      </c>
      <c r="H17" s="24">
        <v>4</v>
      </c>
      <c r="I17" s="37">
        <v>2.2999999999999998</v>
      </c>
      <c r="J17" s="11">
        <f t="shared" si="3"/>
        <v>-50.443375000000003</v>
      </c>
      <c r="K17" s="11">
        <f t="shared" si="1"/>
        <v>-116.0197625</v>
      </c>
    </row>
    <row r="18" spans="1:13" s="24" customFormat="1">
      <c r="A18" s="44">
        <v>43321</v>
      </c>
      <c r="D18" s="26">
        <v>95</v>
      </c>
      <c r="E18" s="26"/>
      <c r="F18" s="26">
        <f>VLOOKUP(A18,'CBP Heat Rate 1-9'!A20:O1917,14,FALSE)</f>
        <v>465.39820000000003</v>
      </c>
      <c r="G18" s="26">
        <f t="shared" ref="G18" si="4">MAX(E18*C18,D18)</f>
        <v>95</v>
      </c>
      <c r="H18" s="24">
        <v>4</v>
      </c>
      <c r="I18" s="38">
        <v>2.2999999999999998</v>
      </c>
      <c r="J18" s="26">
        <f t="shared" ref="J18" si="5">G18-F18</f>
        <v>-370.39820000000003</v>
      </c>
      <c r="K18" s="26">
        <f t="shared" ref="K18" si="6">J18*I18</f>
        <v>-851.91585999999995</v>
      </c>
    </row>
    <row r="19" spans="1:13" s="16" customFormat="1">
      <c r="A19" s="43">
        <v>43326</v>
      </c>
      <c r="D19" s="11">
        <v>95</v>
      </c>
      <c r="E19" s="11"/>
      <c r="F19" s="11">
        <f>VLOOKUP(A19,'CBP Heat Rate 1-9'!A22:O1919,14,FALSE)</f>
        <v>231.51477499999999</v>
      </c>
      <c r="G19" s="11">
        <f t="shared" si="2"/>
        <v>95</v>
      </c>
      <c r="H19" s="24">
        <v>3</v>
      </c>
      <c r="I19" s="37">
        <v>2.2999999999999998</v>
      </c>
      <c r="J19" s="11">
        <f t="shared" si="3"/>
        <v>-136.51477499999999</v>
      </c>
      <c r="K19" s="11">
        <f t="shared" si="1"/>
        <v>-313.98398249999997</v>
      </c>
    </row>
    <row r="20" spans="1:13" s="16" customFormat="1">
      <c r="A20" s="43">
        <v>43327</v>
      </c>
      <c r="D20" s="11">
        <v>95</v>
      </c>
      <c r="E20" s="11"/>
      <c r="F20" s="11">
        <f>VLOOKUP(A20,'CBP Heat Rate 1-9'!A23:O1920,14,FALSE)</f>
        <v>204.91722499999997</v>
      </c>
      <c r="G20" s="11">
        <f t="shared" si="2"/>
        <v>95</v>
      </c>
      <c r="H20" s="24">
        <v>3</v>
      </c>
      <c r="I20" s="37">
        <v>2.2999999999999998</v>
      </c>
      <c r="J20" s="11">
        <f t="shared" si="3"/>
        <v>-109.91722499999997</v>
      </c>
      <c r="K20" s="11">
        <f t="shared" si="1"/>
        <v>-252.80961749999992</v>
      </c>
    </row>
    <row r="21" spans="1:13" s="16" customFormat="1">
      <c r="A21" s="43">
        <v>43328</v>
      </c>
      <c r="D21" s="11">
        <v>95</v>
      </c>
      <c r="F21" s="11">
        <f>VLOOKUP(A21,'CBP Heat Rate 1-9'!A24:O1921,14,FALSE)</f>
        <v>146.09675000000001</v>
      </c>
      <c r="G21" s="11">
        <f t="shared" si="2"/>
        <v>95</v>
      </c>
      <c r="H21" s="24">
        <v>2</v>
      </c>
      <c r="I21" s="37">
        <v>2.2999999999999998</v>
      </c>
      <c r="J21" s="11">
        <f t="shared" si="3"/>
        <v>-51.096750000000014</v>
      </c>
      <c r="K21" s="11">
        <f t="shared" si="1"/>
        <v>-117.52252500000003</v>
      </c>
    </row>
    <row r="22" spans="1:13" s="16" customFormat="1">
      <c r="A22" s="43">
        <v>43356</v>
      </c>
      <c r="D22" s="11">
        <v>95</v>
      </c>
      <c r="F22" s="11">
        <f>VLOOKUP(A22,'CBP Heat Rate 1-9'!A26:O1923,14,FALSE)</f>
        <v>429.19515000000001</v>
      </c>
      <c r="G22" s="11">
        <f t="shared" si="2"/>
        <v>95</v>
      </c>
      <c r="H22" s="24">
        <v>2</v>
      </c>
      <c r="I22" s="37">
        <v>2.7</v>
      </c>
      <c r="J22" s="11">
        <f t="shared" si="3"/>
        <v>-334.19515000000001</v>
      </c>
      <c r="K22" s="11">
        <f t="shared" si="1"/>
        <v>-902.32690500000012</v>
      </c>
    </row>
    <row r="23" spans="1:13" s="16" customFormat="1">
      <c r="A23" s="43">
        <v>43357</v>
      </c>
      <c r="D23" s="11">
        <v>95</v>
      </c>
      <c r="F23" s="11">
        <f>VLOOKUP(A23,'CBP Heat Rate 1-9'!A27:O1924,14,FALSE)</f>
        <v>161.00585000000001</v>
      </c>
      <c r="G23" s="11">
        <f t="shared" si="2"/>
        <v>95</v>
      </c>
      <c r="H23" s="24">
        <v>2</v>
      </c>
      <c r="I23" s="37">
        <v>2.7</v>
      </c>
      <c r="J23" s="11">
        <f t="shared" si="3"/>
        <v>-66.005850000000009</v>
      </c>
      <c r="K23" s="11">
        <f t="shared" si="1"/>
        <v>-178.21579500000004</v>
      </c>
      <c r="M23" s="17"/>
    </row>
    <row r="24" spans="1:13" s="16" customFormat="1">
      <c r="A24" s="43">
        <v>43370</v>
      </c>
      <c r="D24" s="11">
        <v>95</v>
      </c>
      <c r="F24" s="11">
        <f>VLOOKUP(A24,'CBP Heat Rate 1-9'!A28:O1925,14,FALSE)</f>
        <v>170.826325</v>
      </c>
      <c r="G24" s="11">
        <f t="shared" si="2"/>
        <v>95</v>
      </c>
      <c r="H24" s="24">
        <v>2</v>
      </c>
      <c r="I24" s="37">
        <v>2.7</v>
      </c>
      <c r="J24" s="11">
        <f t="shared" si="3"/>
        <v>-75.826324999999997</v>
      </c>
      <c r="K24" s="11">
        <f t="shared" si="1"/>
        <v>-204.7310775</v>
      </c>
    </row>
    <row r="25" spans="1:13" s="16" customFormat="1">
      <c r="A25" s="43">
        <v>43375</v>
      </c>
      <c r="D25" s="11">
        <v>95</v>
      </c>
      <c r="F25" s="11">
        <f>VLOOKUP(A25,'CBP Heat Rate 1-9'!A29:O1926,14,FALSE)</f>
        <v>248.62629999999999</v>
      </c>
      <c r="G25" s="11">
        <f t="shared" si="2"/>
        <v>95</v>
      </c>
      <c r="H25" s="24">
        <v>2</v>
      </c>
      <c r="I25" s="37">
        <v>2.5</v>
      </c>
      <c r="J25" s="11">
        <f t="shared" si="3"/>
        <v>-153.62629999999999</v>
      </c>
      <c r="K25" s="11">
        <f t="shared" si="1"/>
        <v>-384.06574999999998</v>
      </c>
    </row>
    <row r="26" spans="1:13" s="16" customFormat="1">
      <c r="A26" s="43">
        <v>43392</v>
      </c>
      <c r="D26" s="11">
        <v>95</v>
      </c>
      <c r="F26" s="11">
        <f>VLOOKUP(A26,'CBP Heat Rate 1-9'!A30:O1927,14,FALSE)</f>
        <v>129.39224999999999</v>
      </c>
      <c r="G26" s="11">
        <f t="shared" si="2"/>
        <v>95</v>
      </c>
      <c r="H26" s="24">
        <v>2</v>
      </c>
      <c r="I26" s="37">
        <v>2.5</v>
      </c>
      <c r="J26" s="11">
        <f t="shared" si="3"/>
        <v>-34.39224999999999</v>
      </c>
      <c r="K26" s="11">
        <f t="shared" si="1"/>
        <v>-85.980624999999975</v>
      </c>
    </row>
    <row r="27" spans="1:13">
      <c r="A27" s="18"/>
    </row>
    <row r="28" spans="1:13">
      <c r="A28" s="31"/>
      <c r="B28" s="16"/>
      <c r="C28" s="16"/>
    </row>
    <row r="29" spans="1:13" ht="30">
      <c r="A29" s="31"/>
      <c r="H29" s="32" t="s">
        <v>3</v>
      </c>
      <c r="I29" s="17">
        <f>SUM(I18,I16,I15)</f>
        <v>6.8999999999999995</v>
      </c>
      <c r="J29" s="11">
        <f>K29/I29</f>
        <v>-243.625225</v>
      </c>
      <c r="K29" s="17">
        <f>SUM(K18,K16,K15)</f>
        <v>-1681.0140524999999</v>
      </c>
    </row>
    <row r="30" spans="1:13" ht="45">
      <c r="A30" s="31"/>
      <c r="H30" s="32" t="s">
        <v>4</v>
      </c>
      <c r="I30" s="17">
        <f>SUM(I2:I26)</f>
        <v>66.599999999999994</v>
      </c>
      <c r="J30" s="11">
        <f>K30/I30</f>
        <v>-158.56865476726728</v>
      </c>
      <c r="K30" s="17">
        <f>SUM(K2:K26)</f>
        <v>-10560.6724075</v>
      </c>
    </row>
    <row r="31" spans="1:13">
      <c r="A31" s="31"/>
    </row>
    <row r="32" spans="1:13">
      <c r="A32" s="31"/>
      <c r="K32" s="14" t="s">
        <v>12</v>
      </c>
    </row>
    <row r="33" spans="1:1">
      <c r="A33" s="31"/>
    </row>
    <row r="34" spans="1:1">
      <c r="A34" s="31"/>
    </row>
    <row r="35" spans="1:1">
      <c r="A35" s="31"/>
    </row>
    <row r="36" spans="1:1">
      <c r="A36" s="31"/>
    </row>
    <row r="37" spans="1:1">
      <c r="A37" s="31"/>
    </row>
    <row r="44" spans="1:1">
      <c r="A44" s="16" t="s">
        <v>35</v>
      </c>
    </row>
  </sheetData>
  <pageMargins left="0.7" right="0.7" top="0.75" bottom="0.75" header="0.3" footer="0.3"/>
  <ignoredErrors>
    <ignoredError sqref="J29:J30" formula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084FBC-CC54-47C9-BADA-B41F08B7C82E}">
  <dimension ref="A2:K2091"/>
  <sheetViews>
    <sheetView workbookViewId="0">
      <selection activeCell="C1532" sqref="C1532"/>
    </sheetView>
  </sheetViews>
  <sheetFormatPr defaultRowHeight="15"/>
  <cols>
    <col min="1" max="1" width="11.5703125" style="13" bestFit="1" customWidth="1"/>
    <col min="2" max="2" width="16" style="13" bestFit="1" customWidth="1"/>
    <col min="3" max="3" width="62.28515625" style="13" bestFit="1" customWidth="1"/>
    <col min="4" max="4" width="32.28515625" style="13" bestFit="1" customWidth="1"/>
    <col min="5" max="5" width="12.7109375" style="13" bestFit="1" customWidth="1"/>
    <col min="6" max="6" width="9.140625" style="13"/>
    <col min="7" max="7" width="11.5703125" style="13" bestFit="1" customWidth="1"/>
    <col min="8" max="9" width="9.140625" style="13"/>
    <col min="10" max="11" width="21.42578125" style="13" bestFit="1" customWidth="1"/>
    <col min="12" max="16384" width="9.140625" style="13"/>
  </cols>
  <sheetData>
    <row r="2" spans="1:11">
      <c r="A2" s="13" t="s">
        <v>13</v>
      </c>
      <c r="B2" s="28" t="s">
        <v>14</v>
      </c>
      <c r="C2" s="28" t="s">
        <v>15</v>
      </c>
      <c r="D2" s="28" t="s">
        <v>17</v>
      </c>
      <c r="E2" s="13" t="s">
        <v>18</v>
      </c>
      <c r="G2" s="13" t="s">
        <v>20</v>
      </c>
      <c r="H2" s="13" t="s">
        <v>21</v>
      </c>
      <c r="I2" s="13" t="s">
        <v>18</v>
      </c>
      <c r="J2" s="20" t="s">
        <v>37</v>
      </c>
      <c r="K2" s="20" t="s">
        <v>38</v>
      </c>
    </row>
    <row r="3" spans="1:11">
      <c r="A3" s="21">
        <v>43191</v>
      </c>
      <c r="B3" s="22">
        <v>13</v>
      </c>
      <c r="C3" s="19">
        <v>-1.6369</v>
      </c>
      <c r="D3" s="13">
        <v>2.98</v>
      </c>
      <c r="E3" s="13">
        <f t="shared" ref="E3:E66" si="0">C3/D3</f>
        <v>-0.5492953020134228</v>
      </c>
      <c r="G3" s="12">
        <f t="shared" ref="G3:G66" si="1">A3</f>
        <v>43191</v>
      </c>
      <c r="H3" s="23">
        <v>13</v>
      </c>
      <c r="I3" s="13">
        <f t="shared" ref="I3:I66" si="2">E3</f>
        <v>-0.5492953020134228</v>
      </c>
      <c r="J3" s="20">
        <f>MAX(AVERAGE(I3:I6),AVERAGE(I4:I7),AVERAGE(I5:I8),AVERAGE(I6:I9),AVERAGE(I7:I10),AVERAGE(I8:I11))</f>
        <v>10.961686241610739</v>
      </c>
      <c r="K3" s="20">
        <f>MAX(AVERAGE(I3:I4),AVERAGE(I4:I5),AVERAGE(I5:I6),AVERAGE(I6:I7),AVERAGE(I7:I8),AVERAGE(I8:I9),AVERAGE(I9:I10),AVERAGE(I10:I11))</f>
        <v>14.921946308724833</v>
      </c>
    </row>
    <row r="4" spans="1:11">
      <c r="A4" s="21">
        <v>43191</v>
      </c>
      <c r="B4" s="22">
        <v>14</v>
      </c>
      <c r="C4" s="19">
        <v>-1.03E-2</v>
      </c>
      <c r="D4" s="13">
        <v>2.98</v>
      </c>
      <c r="E4" s="13">
        <f t="shared" si="0"/>
        <v>-3.4563758389261744E-3</v>
      </c>
      <c r="G4" s="12">
        <f t="shared" si="1"/>
        <v>43191</v>
      </c>
      <c r="H4" s="23">
        <v>14</v>
      </c>
      <c r="I4" s="13">
        <f t="shared" si="2"/>
        <v>-3.4563758389261744E-3</v>
      </c>
      <c r="J4" s="20"/>
    </row>
    <row r="5" spans="1:11">
      <c r="A5" s="21">
        <v>43191</v>
      </c>
      <c r="B5" s="22">
        <v>15</v>
      </c>
      <c r="C5" s="19">
        <v>-1.9794</v>
      </c>
      <c r="D5" s="13">
        <v>2.98</v>
      </c>
      <c r="E5" s="13">
        <f t="shared" si="0"/>
        <v>-0.66422818791946314</v>
      </c>
      <c r="G5" s="12">
        <f t="shared" si="1"/>
        <v>43191</v>
      </c>
      <c r="H5" s="23">
        <v>15</v>
      </c>
      <c r="I5" s="13">
        <f t="shared" si="2"/>
        <v>-0.66422818791946314</v>
      </c>
      <c r="J5" s="20"/>
    </row>
    <row r="6" spans="1:11">
      <c r="A6" s="21">
        <v>43191</v>
      </c>
      <c r="B6" s="22">
        <v>16</v>
      </c>
      <c r="C6" s="19">
        <v>0</v>
      </c>
      <c r="D6" s="13">
        <v>2.98</v>
      </c>
      <c r="E6" s="13">
        <f t="shared" si="0"/>
        <v>0</v>
      </c>
      <c r="G6" s="12">
        <f t="shared" si="1"/>
        <v>43191</v>
      </c>
      <c r="H6" s="23">
        <v>16</v>
      </c>
      <c r="I6" s="13">
        <f t="shared" si="2"/>
        <v>0</v>
      </c>
      <c r="J6" s="20"/>
    </row>
    <row r="7" spans="1:11">
      <c r="A7" s="21">
        <v>43191</v>
      </c>
      <c r="B7" s="22">
        <v>17</v>
      </c>
      <c r="C7" s="19">
        <v>0.49430000000000002</v>
      </c>
      <c r="D7" s="13">
        <v>2.98</v>
      </c>
      <c r="E7" s="13">
        <f t="shared" si="0"/>
        <v>0.16587248322147652</v>
      </c>
      <c r="G7" s="12">
        <f t="shared" si="1"/>
        <v>43191</v>
      </c>
      <c r="H7" s="23">
        <v>17</v>
      </c>
      <c r="I7" s="13">
        <f t="shared" si="2"/>
        <v>0.16587248322147652</v>
      </c>
      <c r="J7" s="20"/>
    </row>
    <row r="8" spans="1:11">
      <c r="A8" s="21">
        <v>43191</v>
      </c>
      <c r="B8" s="22">
        <v>18</v>
      </c>
      <c r="C8" s="19">
        <v>11.459099999999999</v>
      </c>
      <c r="D8" s="13">
        <v>2.98</v>
      </c>
      <c r="E8" s="13">
        <f t="shared" si="0"/>
        <v>3.8453355704697985</v>
      </c>
      <c r="G8" s="12">
        <f t="shared" si="1"/>
        <v>43191</v>
      </c>
      <c r="H8" s="23">
        <v>18</v>
      </c>
      <c r="I8" s="13">
        <f t="shared" si="2"/>
        <v>3.8453355704697985</v>
      </c>
      <c r="J8" s="20"/>
    </row>
    <row r="9" spans="1:11">
      <c r="A9" s="21">
        <v>43191</v>
      </c>
      <c r="B9" s="22">
        <v>19</v>
      </c>
      <c r="C9" s="19">
        <v>30.269400000000001</v>
      </c>
      <c r="D9" s="13">
        <v>2.98</v>
      </c>
      <c r="E9" s="13">
        <f t="shared" si="0"/>
        <v>10.15751677852349</v>
      </c>
      <c r="G9" s="12">
        <f t="shared" si="1"/>
        <v>43191</v>
      </c>
      <c r="H9" s="23">
        <v>19</v>
      </c>
      <c r="I9" s="13">
        <f t="shared" si="2"/>
        <v>10.15751677852349</v>
      </c>
      <c r="J9" s="20"/>
    </row>
    <row r="10" spans="1:11">
      <c r="A10" s="21">
        <v>43191</v>
      </c>
      <c r="B10" s="22">
        <v>20</v>
      </c>
      <c r="C10" s="19">
        <v>44.846800000000002</v>
      </c>
      <c r="D10" s="13">
        <v>2.98</v>
      </c>
      <c r="E10" s="13">
        <f t="shared" si="0"/>
        <v>15.049261744966444</v>
      </c>
      <c r="G10" s="12">
        <f t="shared" si="1"/>
        <v>43191</v>
      </c>
      <c r="H10" s="23">
        <v>20</v>
      </c>
      <c r="I10" s="13">
        <f t="shared" si="2"/>
        <v>15.049261744966444</v>
      </c>
      <c r="J10" s="20"/>
    </row>
    <row r="11" spans="1:11">
      <c r="A11" s="21">
        <v>43191</v>
      </c>
      <c r="B11" s="22">
        <v>21</v>
      </c>
      <c r="C11" s="19">
        <v>44.088000000000001</v>
      </c>
      <c r="D11" s="13">
        <v>2.98</v>
      </c>
      <c r="E11" s="13">
        <f t="shared" si="0"/>
        <v>14.794630872483221</v>
      </c>
      <c r="G11" s="12">
        <f t="shared" si="1"/>
        <v>43191</v>
      </c>
      <c r="H11" s="23">
        <v>21</v>
      </c>
      <c r="I11" s="13">
        <f t="shared" si="2"/>
        <v>14.794630872483221</v>
      </c>
      <c r="J11" s="20"/>
    </row>
    <row r="12" spans="1:11">
      <c r="A12" s="21">
        <v>43192</v>
      </c>
      <c r="B12" s="22">
        <v>13</v>
      </c>
      <c r="C12" s="19">
        <v>25.408999999999999</v>
      </c>
      <c r="D12" s="13">
        <v>2.98</v>
      </c>
      <c r="E12" s="13">
        <f t="shared" si="0"/>
        <v>8.5265100671140939</v>
      </c>
      <c r="G12" s="12">
        <f t="shared" si="1"/>
        <v>43192</v>
      </c>
      <c r="H12" s="23">
        <v>13</v>
      </c>
      <c r="I12" s="13">
        <f t="shared" si="2"/>
        <v>8.5265100671140939</v>
      </c>
      <c r="J12" s="20">
        <f>MAX(AVERAGE(I12:I15),AVERAGE(I13:I16),AVERAGE(I14:I17),AVERAGE(I15:I18),AVERAGE(I16:I19),AVERAGE(I17:I20))</f>
        <v>16.450553691275168</v>
      </c>
      <c r="K12" s="20">
        <f>MAX(AVERAGE(I12:I13),AVERAGE(I13:I14),AVERAGE(I14:I15),AVERAGE(I15:I16),AVERAGE(I16:I17),AVERAGE(I17:I18),AVERAGE(I18:I19),AVERAGE(I19:I20))</f>
        <v>18.792080536912749</v>
      </c>
    </row>
    <row r="13" spans="1:11">
      <c r="A13" s="21">
        <v>43192</v>
      </c>
      <c r="B13" s="22">
        <v>14</v>
      </c>
      <c r="C13" s="19">
        <v>28.400600000000001</v>
      </c>
      <c r="D13" s="13">
        <v>2.98</v>
      </c>
      <c r="E13" s="13">
        <f t="shared" si="0"/>
        <v>9.5304026845637591</v>
      </c>
      <c r="G13" s="12">
        <f t="shared" si="1"/>
        <v>43192</v>
      </c>
      <c r="H13" s="23">
        <v>14</v>
      </c>
      <c r="I13" s="13">
        <f t="shared" si="2"/>
        <v>9.5304026845637591</v>
      </c>
      <c r="J13" s="20"/>
    </row>
    <row r="14" spans="1:11">
      <c r="A14" s="21">
        <v>43192</v>
      </c>
      <c r="B14" s="22">
        <v>15</v>
      </c>
      <c r="C14" s="19">
        <v>25.769500000000001</v>
      </c>
      <c r="D14" s="13">
        <v>2.98</v>
      </c>
      <c r="E14" s="13">
        <f t="shared" si="0"/>
        <v>8.6474832214765112</v>
      </c>
      <c r="G14" s="12">
        <f t="shared" si="1"/>
        <v>43192</v>
      </c>
      <c r="H14" s="23">
        <v>15</v>
      </c>
      <c r="I14" s="13">
        <f t="shared" si="2"/>
        <v>8.6474832214765112</v>
      </c>
      <c r="J14" s="20"/>
    </row>
    <row r="15" spans="1:11">
      <c r="A15" s="21">
        <v>43192</v>
      </c>
      <c r="B15" s="22">
        <v>16</v>
      </c>
      <c r="C15" s="19">
        <v>24.4572</v>
      </c>
      <c r="D15" s="13">
        <v>2.98</v>
      </c>
      <c r="E15" s="13">
        <f t="shared" si="0"/>
        <v>8.2071140939597313</v>
      </c>
      <c r="G15" s="12">
        <f t="shared" si="1"/>
        <v>43192</v>
      </c>
      <c r="H15" s="23">
        <v>16</v>
      </c>
      <c r="I15" s="13">
        <f t="shared" si="2"/>
        <v>8.2071140939597313</v>
      </c>
      <c r="J15" s="20"/>
    </row>
    <row r="16" spans="1:11">
      <c r="A16" s="21">
        <v>43192</v>
      </c>
      <c r="B16" s="22">
        <v>17</v>
      </c>
      <c r="C16" s="19">
        <v>29.828199999999999</v>
      </c>
      <c r="D16" s="13">
        <v>2.98</v>
      </c>
      <c r="E16" s="13">
        <f t="shared" si="0"/>
        <v>10.009463087248323</v>
      </c>
      <c r="G16" s="12">
        <f t="shared" si="1"/>
        <v>43192</v>
      </c>
      <c r="H16" s="23">
        <v>17</v>
      </c>
      <c r="I16" s="13">
        <f t="shared" si="2"/>
        <v>10.009463087248323</v>
      </c>
      <c r="J16" s="20"/>
    </row>
    <row r="17" spans="1:11">
      <c r="A17" s="21">
        <v>43192</v>
      </c>
      <c r="B17" s="22">
        <v>18</v>
      </c>
      <c r="C17" s="19">
        <v>38.316000000000003</v>
      </c>
      <c r="D17" s="13">
        <v>2.98</v>
      </c>
      <c r="E17" s="13">
        <f t="shared" si="0"/>
        <v>12.857718120805369</v>
      </c>
      <c r="G17" s="12">
        <f t="shared" si="1"/>
        <v>43192</v>
      </c>
      <c r="H17" s="23">
        <v>18</v>
      </c>
      <c r="I17" s="13">
        <f t="shared" si="2"/>
        <v>12.857718120805369</v>
      </c>
      <c r="J17" s="20"/>
    </row>
    <row r="18" spans="1:11">
      <c r="A18" s="21">
        <v>43192</v>
      </c>
      <c r="B18" s="22">
        <v>19</v>
      </c>
      <c r="C18" s="19">
        <v>45.773800000000001</v>
      </c>
      <c r="D18" s="13">
        <v>2.98</v>
      </c>
      <c r="E18" s="13">
        <f t="shared" si="0"/>
        <v>15.360335570469799</v>
      </c>
      <c r="G18" s="12">
        <f t="shared" si="1"/>
        <v>43192</v>
      </c>
      <c r="H18" s="23">
        <v>19</v>
      </c>
      <c r="I18" s="13">
        <f t="shared" si="2"/>
        <v>15.360335570469799</v>
      </c>
      <c r="J18" s="20"/>
    </row>
    <row r="19" spans="1:11">
      <c r="A19" s="21">
        <v>43192</v>
      </c>
      <c r="B19" s="22">
        <v>20</v>
      </c>
      <c r="C19" s="19">
        <v>62.095700000000001</v>
      </c>
      <c r="D19" s="13">
        <v>2.98</v>
      </c>
      <c r="E19" s="13">
        <f t="shared" si="0"/>
        <v>20.837483221476511</v>
      </c>
      <c r="G19" s="12">
        <f t="shared" si="1"/>
        <v>43192</v>
      </c>
      <c r="H19" s="23">
        <v>20</v>
      </c>
      <c r="I19" s="13">
        <f t="shared" si="2"/>
        <v>20.837483221476511</v>
      </c>
      <c r="J19" s="20"/>
    </row>
    <row r="20" spans="1:11">
      <c r="A20" s="21">
        <v>43192</v>
      </c>
      <c r="B20" s="22">
        <v>21</v>
      </c>
      <c r="C20" s="19">
        <v>49.905099999999997</v>
      </c>
      <c r="D20" s="13">
        <v>2.98</v>
      </c>
      <c r="E20" s="13">
        <f t="shared" si="0"/>
        <v>16.746677852348991</v>
      </c>
      <c r="G20" s="12">
        <f t="shared" si="1"/>
        <v>43192</v>
      </c>
      <c r="H20" s="23">
        <v>21</v>
      </c>
      <c r="I20" s="13">
        <f t="shared" si="2"/>
        <v>16.746677852348991</v>
      </c>
      <c r="J20" s="20"/>
    </row>
    <row r="21" spans="1:11">
      <c r="A21" s="21">
        <v>43193</v>
      </c>
      <c r="B21" s="22">
        <v>13</v>
      </c>
      <c r="C21" s="19">
        <v>32.131999999999998</v>
      </c>
      <c r="D21" s="13">
        <v>2.98</v>
      </c>
      <c r="E21" s="13">
        <f t="shared" si="0"/>
        <v>10.78255033557047</v>
      </c>
      <c r="G21" s="12">
        <f t="shared" si="1"/>
        <v>43193</v>
      </c>
      <c r="H21" s="23">
        <v>13</v>
      </c>
      <c r="I21" s="13">
        <f t="shared" si="2"/>
        <v>10.78255033557047</v>
      </c>
      <c r="J21" s="20">
        <f>MAX(AVERAGE(I21:I24),AVERAGE(I22:I25),AVERAGE(I23:I26),AVERAGE(I24:I27),AVERAGE(I25:I28),AVERAGE(I26:I29))</f>
        <v>18.353783557046981</v>
      </c>
      <c r="K21" s="20">
        <f>MAX(AVERAGE(I21:I22),AVERAGE(I22:I23),AVERAGE(I23:I24),AVERAGE(I24:I25),AVERAGE(I25:I26),AVERAGE(I26:I27),AVERAGE(I27:I28),AVERAGE(I28:I29))</f>
        <v>21.176862416107383</v>
      </c>
    </row>
    <row r="22" spans="1:11">
      <c r="A22" s="21">
        <v>43193</v>
      </c>
      <c r="B22" s="22">
        <v>14</v>
      </c>
      <c r="C22" s="19">
        <v>33.204300000000003</v>
      </c>
      <c r="D22" s="13">
        <v>2.98</v>
      </c>
      <c r="E22" s="13">
        <f t="shared" si="0"/>
        <v>11.142382550335572</v>
      </c>
      <c r="G22" s="12">
        <f t="shared" si="1"/>
        <v>43193</v>
      </c>
      <c r="H22" s="23">
        <v>14</v>
      </c>
      <c r="I22" s="13">
        <f t="shared" si="2"/>
        <v>11.142382550335572</v>
      </c>
      <c r="J22" s="20"/>
    </row>
    <row r="23" spans="1:11">
      <c r="A23" s="21">
        <v>43193</v>
      </c>
      <c r="B23" s="22">
        <v>15</v>
      </c>
      <c r="C23" s="19">
        <v>36.097499999999997</v>
      </c>
      <c r="D23" s="13">
        <v>2.98</v>
      </c>
      <c r="E23" s="13">
        <f t="shared" si="0"/>
        <v>12.113255033557046</v>
      </c>
      <c r="G23" s="12">
        <f t="shared" si="1"/>
        <v>43193</v>
      </c>
      <c r="H23" s="23">
        <v>15</v>
      </c>
      <c r="I23" s="13">
        <f t="shared" si="2"/>
        <v>12.113255033557046</v>
      </c>
      <c r="J23" s="20"/>
    </row>
    <row r="24" spans="1:11">
      <c r="A24" s="21">
        <v>43193</v>
      </c>
      <c r="B24" s="22">
        <v>16</v>
      </c>
      <c r="C24" s="19">
        <v>37.090200000000003</v>
      </c>
      <c r="D24" s="13">
        <v>2.98</v>
      </c>
      <c r="E24" s="13">
        <f t="shared" si="0"/>
        <v>12.446375838926176</v>
      </c>
      <c r="G24" s="12">
        <f t="shared" si="1"/>
        <v>43193</v>
      </c>
      <c r="H24" s="23">
        <v>16</v>
      </c>
      <c r="I24" s="13">
        <f t="shared" si="2"/>
        <v>12.446375838926176</v>
      </c>
      <c r="J24" s="20"/>
    </row>
    <row r="25" spans="1:11">
      <c r="A25" s="21">
        <v>43193</v>
      </c>
      <c r="B25" s="22">
        <v>17</v>
      </c>
      <c r="C25" s="19">
        <v>37.191699999999997</v>
      </c>
      <c r="D25" s="13">
        <v>2.98</v>
      </c>
      <c r="E25" s="13">
        <f t="shared" si="0"/>
        <v>12.480436241610738</v>
      </c>
      <c r="G25" s="12">
        <f t="shared" si="1"/>
        <v>43193</v>
      </c>
      <c r="H25" s="23">
        <v>17</v>
      </c>
      <c r="I25" s="13">
        <f t="shared" si="2"/>
        <v>12.480436241610738</v>
      </c>
      <c r="J25" s="20"/>
    </row>
    <row r="26" spans="1:11">
      <c r="A26" s="21">
        <v>43193</v>
      </c>
      <c r="B26" s="22">
        <v>18</v>
      </c>
      <c r="C26" s="19">
        <v>41.846800000000002</v>
      </c>
      <c r="D26" s="13">
        <v>2.98</v>
      </c>
      <c r="E26" s="13">
        <f t="shared" si="0"/>
        <v>14.042550335570471</v>
      </c>
      <c r="G26" s="12">
        <f t="shared" si="1"/>
        <v>43193</v>
      </c>
      <c r="H26" s="23">
        <v>18</v>
      </c>
      <c r="I26" s="13">
        <f t="shared" si="2"/>
        <v>14.042550335570471</v>
      </c>
      <c r="J26" s="20"/>
    </row>
    <row r="27" spans="1:11">
      <c r="A27" s="21">
        <v>43193</v>
      </c>
      <c r="B27" s="22">
        <v>19</v>
      </c>
      <c r="C27" s="19">
        <v>50.716200000000001</v>
      </c>
      <c r="D27" s="13">
        <v>2.98</v>
      </c>
      <c r="E27" s="13">
        <f t="shared" si="0"/>
        <v>17.018859060402686</v>
      </c>
      <c r="G27" s="12">
        <f t="shared" si="1"/>
        <v>43193</v>
      </c>
      <c r="H27" s="23">
        <v>19</v>
      </c>
      <c r="I27" s="13">
        <f t="shared" si="2"/>
        <v>17.018859060402686</v>
      </c>
      <c r="J27" s="20"/>
    </row>
    <row r="28" spans="1:11">
      <c r="A28" s="21">
        <v>43193</v>
      </c>
      <c r="B28" s="22">
        <v>20</v>
      </c>
      <c r="C28" s="19">
        <v>70.782600000000002</v>
      </c>
      <c r="D28" s="13">
        <v>2.98</v>
      </c>
      <c r="E28" s="13">
        <f t="shared" si="0"/>
        <v>23.752550335570472</v>
      </c>
      <c r="G28" s="12">
        <f t="shared" si="1"/>
        <v>43193</v>
      </c>
      <c r="H28" s="23">
        <v>20</v>
      </c>
      <c r="I28" s="13">
        <f t="shared" si="2"/>
        <v>23.752550335570472</v>
      </c>
      <c r="J28" s="20"/>
    </row>
    <row r="29" spans="1:11">
      <c r="A29" s="21">
        <v>43193</v>
      </c>
      <c r="B29" s="22">
        <v>21</v>
      </c>
      <c r="C29" s="19">
        <v>55.4315</v>
      </c>
      <c r="D29" s="13">
        <v>2.98</v>
      </c>
      <c r="E29" s="13">
        <f t="shared" si="0"/>
        <v>18.601174496644294</v>
      </c>
      <c r="G29" s="12">
        <f t="shared" si="1"/>
        <v>43193</v>
      </c>
      <c r="H29" s="23">
        <v>21</v>
      </c>
      <c r="I29" s="13">
        <f t="shared" si="2"/>
        <v>18.601174496644294</v>
      </c>
      <c r="J29" s="20"/>
    </row>
    <row r="30" spans="1:11">
      <c r="A30" s="21">
        <v>43194</v>
      </c>
      <c r="B30" s="22">
        <v>13</v>
      </c>
      <c r="C30" s="19">
        <v>35.011800000000001</v>
      </c>
      <c r="D30" s="13">
        <v>3.37</v>
      </c>
      <c r="E30" s="13">
        <f t="shared" si="0"/>
        <v>10.389258160237389</v>
      </c>
      <c r="G30" s="12">
        <f t="shared" si="1"/>
        <v>43194</v>
      </c>
      <c r="H30" s="23">
        <v>13</v>
      </c>
      <c r="I30" s="13">
        <f t="shared" si="2"/>
        <v>10.389258160237389</v>
      </c>
      <c r="J30" s="20">
        <f>MAX(AVERAGE(I30:I33),AVERAGE(I31:I34),AVERAGE(I32:I35),AVERAGE(I33:I36),AVERAGE(I34:I37),AVERAGE(I35:I38))</f>
        <v>15.500274480712164</v>
      </c>
      <c r="K30" s="20">
        <f>MAX(AVERAGE(I30:I31),AVERAGE(I31:I32),AVERAGE(I32:I33),AVERAGE(I33:I34),AVERAGE(I34:I35),AVERAGE(I35:I36),AVERAGE(I36:I37),AVERAGE(I37:I38))</f>
        <v>17.759614243323441</v>
      </c>
    </row>
    <row r="31" spans="1:11">
      <c r="A31" s="21">
        <v>43194</v>
      </c>
      <c r="B31" s="22">
        <v>14</v>
      </c>
      <c r="C31" s="19">
        <v>35.030099999999997</v>
      </c>
      <c r="D31" s="13">
        <v>3.37</v>
      </c>
      <c r="E31" s="13">
        <f t="shared" si="0"/>
        <v>10.394688427299702</v>
      </c>
      <c r="G31" s="12">
        <f t="shared" si="1"/>
        <v>43194</v>
      </c>
      <c r="H31" s="23">
        <v>14</v>
      </c>
      <c r="I31" s="13">
        <f t="shared" si="2"/>
        <v>10.394688427299702</v>
      </c>
      <c r="J31" s="20"/>
    </row>
    <row r="32" spans="1:11">
      <c r="A32" s="21">
        <v>43194</v>
      </c>
      <c r="B32" s="22">
        <v>15</v>
      </c>
      <c r="C32" s="19">
        <v>37.3827</v>
      </c>
      <c r="D32" s="13">
        <v>3.37</v>
      </c>
      <c r="E32" s="13">
        <f t="shared" si="0"/>
        <v>11.092789317507417</v>
      </c>
      <c r="G32" s="12">
        <f t="shared" si="1"/>
        <v>43194</v>
      </c>
      <c r="H32" s="23">
        <v>15</v>
      </c>
      <c r="I32" s="13">
        <f t="shared" si="2"/>
        <v>11.092789317507417</v>
      </c>
      <c r="J32" s="20"/>
    </row>
    <row r="33" spans="1:11">
      <c r="A33" s="21">
        <v>43194</v>
      </c>
      <c r="B33" s="22">
        <v>16</v>
      </c>
      <c r="C33" s="19">
        <v>38.081899999999997</v>
      </c>
      <c r="D33" s="13">
        <v>3.37</v>
      </c>
      <c r="E33" s="13">
        <f t="shared" si="0"/>
        <v>11.300267062314539</v>
      </c>
      <c r="G33" s="12">
        <f t="shared" si="1"/>
        <v>43194</v>
      </c>
      <c r="H33" s="23">
        <v>16</v>
      </c>
      <c r="I33" s="13">
        <f t="shared" si="2"/>
        <v>11.300267062314539</v>
      </c>
      <c r="J33" s="20"/>
    </row>
    <row r="34" spans="1:11">
      <c r="A34" s="21">
        <v>43194</v>
      </c>
      <c r="B34" s="22">
        <v>17</v>
      </c>
      <c r="C34" s="19">
        <v>36.616399999999999</v>
      </c>
      <c r="D34" s="13">
        <v>3.37</v>
      </c>
      <c r="E34" s="13">
        <f t="shared" si="0"/>
        <v>10.86540059347181</v>
      </c>
      <c r="G34" s="12">
        <f t="shared" si="1"/>
        <v>43194</v>
      </c>
      <c r="H34" s="23">
        <v>17</v>
      </c>
      <c r="I34" s="13">
        <f t="shared" si="2"/>
        <v>10.86540059347181</v>
      </c>
      <c r="J34" s="20"/>
    </row>
    <row r="35" spans="1:11">
      <c r="A35" s="21">
        <v>43194</v>
      </c>
      <c r="B35" s="22">
        <v>18</v>
      </c>
      <c r="C35" s="19">
        <v>40.829599999999999</v>
      </c>
      <c r="D35" s="13">
        <v>3.37</v>
      </c>
      <c r="E35" s="13">
        <f t="shared" si="0"/>
        <v>12.11560830860534</v>
      </c>
      <c r="G35" s="12">
        <f t="shared" si="1"/>
        <v>43194</v>
      </c>
      <c r="H35" s="23">
        <v>18</v>
      </c>
      <c r="I35" s="13">
        <f t="shared" si="2"/>
        <v>12.11560830860534</v>
      </c>
      <c r="J35" s="20"/>
    </row>
    <row r="36" spans="1:11">
      <c r="A36" s="21">
        <v>43194</v>
      </c>
      <c r="B36" s="22">
        <v>19</v>
      </c>
      <c r="C36" s="19">
        <v>48.414299999999997</v>
      </c>
      <c r="D36" s="13">
        <v>3.37</v>
      </c>
      <c r="E36" s="13">
        <f t="shared" si="0"/>
        <v>14.366261127596438</v>
      </c>
      <c r="G36" s="12">
        <f t="shared" si="1"/>
        <v>43194</v>
      </c>
      <c r="H36" s="23">
        <v>19</v>
      </c>
      <c r="I36" s="13">
        <f t="shared" si="2"/>
        <v>14.366261127596438</v>
      </c>
      <c r="J36" s="20"/>
    </row>
    <row r="37" spans="1:11">
      <c r="A37" s="21">
        <v>43194</v>
      </c>
      <c r="B37" s="22">
        <v>20</v>
      </c>
      <c r="C37" s="19">
        <v>63.2254</v>
      </c>
      <c r="D37" s="13">
        <v>3.37</v>
      </c>
      <c r="E37" s="13">
        <f t="shared" si="0"/>
        <v>18.761246290801186</v>
      </c>
      <c r="G37" s="12">
        <f t="shared" si="1"/>
        <v>43194</v>
      </c>
      <c r="H37" s="23">
        <v>20</v>
      </c>
      <c r="I37" s="13">
        <f t="shared" si="2"/>
        <v>18.761246290801186</v>
      </c>
      <c r="J37" s="20"/>
    </row>
    <row r="38" spans="1:11">
      <c r="A38" s="21">
        <v>43194</v>
      </c>
      <c r="B38" s="22">
        <v>21</v>
      </c>
      <c r="C38" s="19">
        <v>56.474400000000003</v>
      </c>
      <c r="D38" s="13">
        <v>3.37</v>
      </c>
      <c r="E38" s="13">
        <f t="shared" si="0"/>
        <v>16.757982195845699</v>
      </c>
      <c r="G38" s="12">
        <f t="shared" si="1"/>
        <v>43194</v>
      </c>
      <c r="H38" s="23">
        <v>21</v>
      </c>
      <c r="I38" s="13">
        <f t="shared" si="2"/>
        <v>16.757982195845699</v>
      </c>
      <c r="J38" s="20"/>
    </row>
    <row r="39" spans="1:11">
      <c r="A39" s="21">
        <v>43195</v>
      </c>
      <c r="B39" s="22">
        <v>13</v>
      </c>
      <c r="C39" s="19">
        <v>23.7867</v>
      </c>
      <c r="D39" s="13">
        <v>3.32</v>
      </c>
      <c r="E39" s="13">
        <f t="shared" si="0"/>
        <v>7.1646686746987953</v>
      </c>
      <c r="G39" s="12">
        <f t="shared" si="1"/>
        <v>43195</v>
      </c>
      <c r="H39" s="23">
        <v>13</v>
      </c>
      <c r="I39" s="13">
        <f t="shared" si="2"/>
        <v>7.1646686746987953</v>
      </c>
      <c r="J39" s="20">
        <f>MAX(AVERAGE(I39:I42),AVERAGE(I40:I43),AVERAGE(I41:I44),AVERAGE(I42:I45),AVERAGE(I43:I46),AVERAGE(I44:I47))</f>
        <v>14.043343373493977</v>
      </c>
      <c r="K39" s="20">
        <f>MAX(AVERAGE(I39:I40),AVERAGE(I40:I41),AVERAGE(I41:I42),AVERAGE(I42:I43),AVERAGE(I43:I44),AVERAGE(I44:I45),AVERAGE(I45:I46),AVERAGE(I46:I47))</f>
        <v>17.222530120481927</v>
      </c>
    </row>
    <row r="40" spans="1:11">
      <c r="A40" s="21">
        <v>43195</v>
      </c>
      <c r="B40" s="22">
        <v>14</v>
      </c>
      <c r="C40" s="19">
        <v>24.145600000000002</v>
      </c>
      <c r="D40" s="13">
        <v>3.32</v>
      </c>
      <c r="E40" s="13">
        <f t="shared" si="0"/>
        <v>7.2727710843373501</v>
      </c>
      <c r="G40" s="12">
        <f t="shared" si="1"/>
        <v>43195</v>
      </c>
      <c r="H40" s="23">
        <v>14</v>
      </c>
      <c r="I40" s="13">
        <f t="shared" si="2"/>
        <v>7.2727710843373501</v>
      </c>
      <c r="J40" s="20"/>
    </row>
    <row r="41" spans="1:11">
      <c r="A41" s="21">
        <v>43195</v>
      </c>
      <c r="B41" s="22">
        <v>15</v>
      </c>
      <c r="C41" s="19">
        <v>23.3535</v>
      </c>
      <c r="D41" s="13">
        <v>3.32</v>
      </c>
      <c r="E41" s="13">
        <f t="shared" si="0"/>
        <v>7.0341867469879524</v>
      </c>
      <c r="G41" s="12">
        <f t="shared" si="1"/>
        <v>43195</v>
      </c>
      <c r="H41" s="23">
        <v>15</v>
      </c>
      <c r="I41" s="13">
        <f t="shared" si="2"/>
        <v>7.0341867469879524</v>
      </c>
      <c r="J41" s="20"/>
    </row>
    <row r="42" spans="1:11">
      <c r="A42" s="21">
        <v>43195</v>
      </c>
      <c r="B42" s="22">
        <v>16</v>
      </c>
      <c r="C42" s="19">
        <v>23.732099999999999</v>
      </c>
      <c r="D42" s="13">
        <v>3.32</v>
      </c>
      <c r="E42" s="13">
        <f t="shared" si="0"/>
        <v>7.1482228915662649</v>
      </c>
      <c r="G42" s="12">
        <f t="shared" si="1"/>
        <v>43195</v>
      </c>
      <c r="H42" s="23">
        <v>16</v>
      </c>
      <c r="I42" s="13">
        <f t="shared" si="2"/>
        <v>7.1482228915662649</v>
      </c>
      <c r="J42" s="20"/>
    </row>
    <row r="43" spans="1:11">
      <c r="A43" s="21">
        <v>43195</v>
      </c>
      <c r="B43" s="22">
        <v>17</v>
      </c>
      <c r="C43" s="19">
        <v>24.269300000000001</v>
      </c>
      <c r="D43" s="13">
        <v>3.32</v>
      </c>
      <c r="E43" s="13">
        <f t="shared" si="0"/>
        <v>7.3100301204819287</v>
      </c>
      <c r="G43" s="12">
        <f t="shared" si="1"/>
        <v>43195</v>
      </c>
      <c r="H43" s="23">
        <v>17</v>
      </c>
      <c r="I43" s="13">
        <f t="shared" si="2"/>
        <v>7.3100301204819287</v>
      </c>
      <c r="J43" s="20"/>
    </row>
    <row r="44" spans="1:11">
      <c r="A44" s="21">
        <v>43195</v>
      </c>
      <c r="B44" s="22">
        <v>18</v>
      </c>
      <c r="C44" s="19">
        <v>27.3187</v>
      </c>
      <c r="D44" s="13">
        <v>3.32</v>
      </c>
      <c r="E44" s="13">
        <f t="shared" si="0"/>
        <v>8.2285240963855433</v>
      </c>
      <c r="G44" s="12">
        <f t="shared" si="1"/>
        <v>43195</v>
      </c>
      <c r="H44" s="23">
        <v>18</v>
      </c>
      <c r="I44" s="13">
        <f t="shared" si="2"/>
        <v>8.2285240963855433</v>
      </c>
      <c r="J44" s="20"/>
    </row>
    <row r="45" spans="1:11">
      <c r="A45" s="21">
        <v>43195</v>
      </c>
      <c r="B45" s="22">
        <v>19</v>
      </c>
      <c r="C45" s="19">
        <v>44.819299999999998</v>
      </c>
      <c r="D45" s="13">
        <v>3.32</v>
      </c>
      <c r="E45" s="13">
        <f t="shared" si="0"/>
        <v>13.499789156626505</v>
      </c>
      <c r="G45" s="12">
        <f t="shared" si="1"/>
        <v>43195</v>
      </c>
      <c r="H45" s="23">
        <v>19</v>
      </c>
      <c r="I45" s="13">
        <f t="shared" si="2"/>
        <v>13.499789156626505</v>
      </c>
      <c r="J45" s="20"/>
    </row>
    <row r="46" spans="1:11">
      <c r="A46" s="21">
        <v>43195</v>
      </c>
      <c r="B46" s="22">
        <v>20</v>
      </c>
      <c r="C46" s="19">
        <v>59.889600000000002</v>
      </c>
      <c r="D46" s="13">
        <v>3.32</v>
      </c>
      <c r="E46" s="13">
        <f t="shared" si="0"/>
        <v>18.039036144578315</v>
      </c>
      <c r="G46" s="12">
        <f t="shared" si="1"/>
        <v>43195</v>
      </c>
      <c r="H46" s="23">
        <v>20</v>
      </c>
      <c r="I46" s="13">
        <f t="shared" si="2"/>
        <v>18.039036144578315</v>
      </c>
      <c r="J46" s="20"/>
    </row>
    <row r="47" spans="1:11">
      <c r="A47" s="21">
        <v>43195</v>
      </c>
      <c r="B47" s="22">
        <v>21</v>
      </c>
      <c r="C47" s="19">
        <v>54.468000000000004</v>
      </c>
      <c r="D47" s="13">
        <v>3.32</v>
      </c>
      <c r="E47" s="13">
        <f t="shared" si="0"/>
        <v>16.406024096385543</v>
      </c>
      <c r="G47" s="12">
        <f t="shared" si="1"/>
        <v>43195</v>
      </c>
      <c r="H47" s="23">
        <v>21</v>
      </c>
      <c r="I47" s="13">
        <f t="shared" si="2"/>
        <v>16.406024096385543</v>
      </c>
      <c r="J47" s="20"/>
    </row>
    <row r="48" spans="1:11">
      <c r="A48" s="21">
        <v>43196</v>
      </c>
      <c r="B48" s="22">
        <v>13</v>
      </c>
      <c r="C48" s="19">
        <v>28.772400000000001</v>
      </c>
      <c r="D48" s="13">
        <v>2.9499999999999997</v>
      </c>
      <c r="E48" s="13">
        <f t="shared" si="0"/>
        <v>9.7533559322033909</v>
      </c>
      <c r="G48" s="12">
        <f t="shared" si="1"/>
        <v>43196</v>
      </c>
      <c r="H48" s="23">
        <v>13</v>
      </c>
      <c r="I48" s="13">
        <f t="shared" si="2"/>
        <v>9.7533559322033909</v>
      </c>
      <c r="J48" s="20">
        <f>MAX(AVERAGE(I48:I51),AVERAGE(I49:I52),AVERAGE(I50:I53),AVERAGE(I51:I54),AVERAGE(I52:I55),AVERAGE(I53:I56))</f>
        <v>13.822042372881358</v>
      </c>
      <c r="K48" s="20">
        <f>MAX(AVERAGE(I48:I49),AVERAGE(I49:I50),AVERAGE(I50:I51),AVERAGE(I51:I52),AVERAGE(I52:I53),AVERAGE(I53:I54),AVERAGE(I54:I55),AVERAGE(I55:I56))</f>
        <v>15.824830508474577</v>
      </c>
    </row>
    <row r="49" spans="1:11">
      <c r="A49" s="21">
        <v>43196</v>
      </c>
      <c r="B49" s="22">
        <v>14</v>
      </c>
      <c r="C49" s="19">
        <v>28.894100000000002</v>
      </c>
      <c r="D49" s="13">
        <v>2.9499999999999997</v>
      </c>
      <c r="E49" s="13">
        <f t="shared" si="0"/>
        <v>9.7946101694915271</v>
      </c>
      <c r="G49" s="12">
        <f t="shared" si="1"/>
        <v>43196</v>
      </c>
      <c r="H49" s="23">
        <v>14</v>
      </c>
      <c r="I49" s="13">
        <f t="shared" si="2"/>
        <v>9.7946101694915271</v>
      </c>
      <c r="J49" s="20"/>
    </row>
    <row r="50" spans="1:11">
      <c r="A50" s="21">
        <v>43196</v>
      </c>
      <c r="B50" s="22">
        <v>15</v>
      </c>
      <c r="C50" s="19">
        <v>28.8371</v>
      </c>
      <c r="D50" s="13">
        <v>2.9499999999999997</v>
      </c>
      <c r="E50" s="13">
        <f t="shared" si="0"/>
        <v>9.7752881355932217</v>
      </c>
      <c r="G50" s="12">
        <f t="shared" si="1"/>
        <v>43196</v>
      </c>
      <c r="H50" s="23">
        <v>15</v>
      </c>
      <c r="I50" s="13">
        <f t="shared" si="2"/>
        <v>9.7752881355932217</v>
      </c>
      <c r="J50" s="20"/>
    </row>
    <row r="51" spans="1:11">
      <c r="A51" s="21">
        <v>43196</v>
      </c>
      <c r="B51" s="22">
        <v>16</v>
      </c>
      <c r="C51" s="19">
        <v>26.993099999999998</v>
      </c>
      <c r="D51" s="13">
        <v>2.9499999999999997</v>
      </c>
      <c r="E51" s="13">
        <f t="shared" si="0"/>
        <v>9.1502033898305086</v>
      </c>
      <c r="G51" s="12">
        <f t="shared" si="1"/>
        <v>43196</v>
      </c>
      <c r="H51" s="23">
        <v>16</v>
      </c>
      <c r="I51" s="13">
        <f t="shared" si="2"/>
        <v>9.1502033898305086</v>
      </c>
      <c r="J51" s="20"/>
    </row>
    <row r="52" spans="1:11">
      <c r="A52" s="21">
        <v>43196</v>
      </c>
      <c r="B52" s="22">
        <v>17</v>
      </c>
      <c r="C52" s="19">
        <v>26.6098</v>
      </c>
      <c r="D52" s="13">
        <v>2.9499999999999997</v>
      </c>
      <c r="E52" s="13">
        <f t="shared" si="0"/>
        <v>9.020271186440679</v>
      </c>
      <c r="G52" s="12">
        <f t="shared" si="1"/>
        <v>43196</v>
      </c>
      <c r="H52" s="23">
        <v>17</v>
      </c>
      <c r="I52" s="13">
        <f t="shared" si="2"/>
        <v>9.020271186440679</v>
      </c>
      <c r="J52" s="20"/>
    </row>
    <row r="53" spans="1:11">
      <c r="A53" s="21">
        <v>43196</v>
      </c>
      <c r="B53" s="22">
        <v>18</v>
      </c>
      <c r="C53" s="19">
        <v>32.1404</v>
      </c>
      <c r="D53" s="13">
        <v>2.9499999999999997</v>
      </c>
      <c r="E53" s="13">
        <f t="shared" si="0"/>
        <v>10.895050847457629</v>
      </c>
      <c r="G53" s="12">
        <f t="shared" si="1"/>
        <v>43196</v>
      </c>
      <c r="H53" s="23">
        <v>18</v>
      </c>
      <c r="I53" s="13">
        <f t="shared" si="2"/>
        <v>10.895050847457629</v>
      </c>
      <c r="J53" s="20"/>
    </row>
    <row r="54" spans="1:11">
      <c r="A54" s="21">
        <v>43196</v>
      </c>
      <c r="B54" s="22">
        <v>19</v>
      </c>
      <c r="C54" s="19">
        <v>37.593200000000003</v>
      </c>
      <c r="D54" s="13">
        <v>2.9499999999999997</v>
      </c>
      <c r="E54" s="13">
        <f t="shared" si="0"/>
        <v>12.743457627118646</v>
      </c>
      <c r="G54" s="12">
        <f t="shared" si="1"/>
        <v>43196</v>
      </c>
      <c r="H54" s="23">
        <v>19</v>
      </c>
      <c r="I54" s="13">
        <f t="shared" si="2"/>
        <v>12.743457627118646</v>
      </c>
      <c r="J54" s="20"/>
    </row>
    <row r="55" spans="1:11">
      <c r="A55" s="21">
        <v>43196</v>
      </c>
      <c r="B55" s="22">
        <v>20</v>
      </c>
      <c r="C55" s="19">
        <v>48.346699999999998</v>
      </c>
      <c r="D55" s="13">
        <v>2.9499999999999997</v>
      </c>
      <c r="E55" s="13">
        <f t="shared" si="0"/>
        <v>16.38871186440678</v>
      </c>
      <c r="G55" s="12">
        <f t="shared" si="1"/>
        <v>43196</v>
      </c>
      <c r="H55" s="23">
        <v>20</v>
      </c>
      <c r="I55" s="13">
        <f t="shared" si="2"/>
        <v>16.38871186440678</v>
      </c>
      <c r="J55" s="20"/>
    </row>
    <row r="56" spans="1:11">
      <c r="A56" s="21">
        <v>43196</v>
      </c>
      <c r="B56" s="22">
        <v>21</v>
      </c>
      <c r="C56" s="19">
        <v>45.019799999999996</v>
      </c>
      <c r="D56" s="13">
        <v>2.9499999999999997</v>
      </c>
      <c r="E56" s="13">
        <f t="shared" si="0"/>
        <v>15.260949152542373</v>
      </c>
      <c r="G56" s="12">
        <f t="shared" si="1"/>
        <v>43196</v>
      </c>
      <c r="H56" s="23">
        <v>21</v>
      </c>
      <c r="I56" s="13">
        <f t="shared" si="2"/>
        <v>15.260949152542373</v>
      </c>
      <c r="J56" s="20"/>
    </row>
    <row r="57" spans="1:11">
      <c r="A57" s="21">
        <v>43197</v>
      </c>
      <c r="B57" s="22">
        <v>13</v>
      </c>
      <c r="C57" s="19">
        <v>1.4854000000000001</v>
      </c>
      <c r="D57" s="13">
        <v>2.66</v>
      </c>
      <c r="E57" s="13">
        <f t="shared" si="0"/>
        <v>0.55842105263157893</v>
      </c>
      <c r="G57" s="12">
        <f t="shared" si="1"/>
        <v>43197</v>
      </c>
      <c r="H57" s="23">
        <v>13</v>
      </c>
      <c r="I57" s="13">
        <f t="shared" si="2"/>
        <v>0.55842105263157893</v>
      </c>
      <c r="J57" s="20">
        <f>MAX(AVERAGE(I57:I60),AVERAGE(I58:I61),AVERAGE(I59:I62),AVERAGE(I60:I63),AVERAGE(I61:I64),AVERAGE(I62:I65))</f>
        <v>14.742716165413533</v>
      </c>
      <c r="K57" s="20">
        <f>MAX(AVERAGE(I57:I58),AVERAGE(I58:I59),AVERAGE(I59:I60),AVERAGE(I60:I61),AVERAGE(I61:I62),AVERAGE(I62:I63),AVERAGE(I63:I64),AVERAGE(I64:I65))</f>
        <v>19.131165413533836</v>
      </c>
    </row>
    <row r="58" spans="1:11">
      <c r="A58" s="21">
        <v>43197</v>
      </c>
      <c r="B58" s="22">
        <v>14</v>
      </c>
      <c r="C58" s="19">
        <v>1.2658</v>
      </c>
      <c r="D58" s="13">
        <v>2.66</v>
      </c>
      <c r="E58" s="13">
        <f t="shared" si="0"/>
        <v>0.47586466165413532</v>
      </c>
      <c r="G58" s="12">
        <f t="shared" si="1"/>
        <v>43197</v>
      </c>
      <c r="H58" s="23">
        <v>14</v>
      </c>
      <c r="I58" s="13">
        <f t="shared" si="2"/>
        <v>0.47586466165413532</v>
      </c>
      <c r="J58" s="20"/>
    </row>
    <row r="59" spans="1:11">
      <c r="A59" s="21">
        <v>43197</v>
      </c>
      <c r="B59" s="22">
        <v>15</v>
      </c>
      <c r="C59" s="19">
        <v>1.6199999999999999E-2</v>
      </c>
      <c r="D59" s="13">
        <v>2.66</v>
      </c>
      <c r="E59" s="13">
        <f t="shared" si="0"/>
        <v>6.0902255639097734E-3</v>
      </c>
      <c r="G59" s="12">
        <f t="shared" si="1"/>
        <v>43197</v>
      </c>
      <c r="H59" s="23">
        <v>15</v>
      </c>
      <c r="I59" s="13">
        <f t="shared" si="2"/>
        <v>6.0902255639097734E-3</v>
      </c>
      <c r="J59" s="20"/>
    </row>
    <row r="60" spans="1:11">
      <c r="A60" s="21">
        <v>43197</v>
      </c>
      <c r="B60" s="22">
        <v>16</v>
      </c>
      <c r="C60" s="19">
        <v>1.1928000000000001</v>
      </c>
      <c r="D60" s="13">
        <v>2.66</v>
      </c>
      <c r="E60" s="13">
        <f t="shared" si="0"/>
        <v>0.44842105263157894</v>
      </c>
      <c r="G60" s="12">
        <f t="shared" si="1"/>
        <v>43197</v>
      </c>
      <c r="H60" s="23">
        <v>16</v>
      </c>
      <c r="I60" s="13">
        <f t="shared" si="2"/>
        <v>0.44842105263157894</v>
      </c>
      <c r="J60" s="20"/>
    </row>
    <row r="61" spans="1:11">
      <c r="A61" s="21">
        <v>43197</v>
      </c>
      <c r="B61" s="22">
        <v>17</v>
      </c>
      <c r="C61" s="19">
        <v>5.2382</v>
      </c>
      <c r="D61" s="13">
        <v>2.66</v>
      </c>
      <c r="E61" s="13">
        <f t="shared" si="0"/>
        <v>1.9692481203007517</v>
      </c>
      <c r="G61" s="12">
        <f t="shared" si="1"/>
        <v>43197</v>
      </c>
      <c r="H61" s="23">
        <v>17</v>
      </c>
      <c r="I61" s="13">
        <f t="shared" si="2"/>
        <v>1.9692481203007517</v>
      </c>
      <c r="J61" s="20"/>
    </row>
    <row r="62" spans="1:11">
      <c r="A62" s="21">
        <v>43197</v>
      </c>
      <c r="B62" s="22">
        <v>18</v>
      </c>
      <c r="C62" s="19">
        <v>21.192699999999999</v>
      </c>
      <c r="D62" s="13">
        <v>2.66</v>
      </c>
      <c r="E62" s="13">
        <f t="shared" si="0"/>
        <v>7.9671804511278186</v>
      </c>
      <c r="G62" s="12">
        <f t="shared" si="1"/>
        <v>43197</v>
      </c>
      <c r="H62" s="23">
        <v>18</v>
      </c>
      <c r="I62" s="13">
        <f t="shared" si="2"/>
        <v>7.9671804511278186</v>
      </c>
      <c r="J62" s="20"/>
    </row>
    <row r="63" spans="1:11">
      <c r="A63" s="21">
        <v>43197</v>
      </c>
      <c r="B63" s="22">
        <v>19</v>
      </c>
      <c r="C63" s="19">
        <v>33.892000000000003</v>
      </c>
      <c r="D63" s="13">
        <v>2.66</v>
      </c>
      <c r="E63" s="13">
        <f t="shared" si="0"/>
        <v>12.741353383458646</v>
      </c>
      <c r="G63" s="12">
        <f t="shared" si="1"/>
        <v>43197</v>
      </c>
      <c r="H63" s="23">
        <v>19</v>
      </c>
      <c r="I63" s="13">
        <f t="shared" si="2"/>
        <v>12.741353383458646</v>
      </c>
      <c r="J63" s="20"/>
    </row>
    <row r="64" spans="1:11">
      <c r="A64" s="21">
        <v>43197</v>
      </c>
      <c r="B64" s="22">
        <v>20</v>
      </c>
      <c r="C64" s="19">
        <v>51.561</v>
      </c>
      <c r="D64" s="13">
        <v>2.66</v>
      </c>
      <c r="E64" s="13">
        <f t="shared" si="0"/>
        <v>19.383834586466165</v>
      </c>
      <c r="G64" s="12">
        <f t="shared" si="1"/>
        <v>43197</v>
      </c>
      <c r="H64" s="23">
        <v>20</v>
      </c>
      <c r="I64" s="13">
        <f t="shared" si="2"/>
        <v>19.383834586466165</v>
      </c>
      <c r="J64" s="20"/>
    </row>
    <row r="65" spans="1:11">
      <c r="A65" s="21">
        <v>43197</v>
      </c>
      <c r="B65" s="22">
        <v>21</v>
      </c>
      <c r="C65" s="19">
        <v>50.216799999999999</v>
      </c>
      <c r="D65" s="13">
        <v>2.66</v>
      </c>
      <c r="E65" s="13">
        <f t="shared" si="0"/>
        <v>18.878496240601503</v>
      </c>
      <c r="G65" s="12">
        <f t="shared" si="1"/>
        <v>43197</v>
      </c>
      <c r="H65" s="23">
        <v>21</v>
      </c>
      <c r="I65" s="13">
        <f t="shared" si="2"/>
        <v>18.878496240601503</v>
      </c>
      <c r="J65" s="20"/>
    </row>
    <row r="66" spans="1:11">
      <c r="A66" s="21">
        <v>43198</v>
      </c>
      <c r="B66" s="22">
        <v>13</v>
      </c>
      <c r="C66" s="19">
        <v>-6.7504999999999997</v>
      </c>
      <c r="D66" s="13">
        <v>2.6</v>
      </c>
      <c r="E66" s="13">
        <f t="shared" si="0"/>
        <v>-2.5963461538461536</v>
      </c>
      <c r="G66" s="12">
        <f t="shared" si="1"/>
        <v>43198</v>
      </c>
      <c r="H66" s="23">
        <v>13</v>
      </c>
      <c r="I66" s="13">
        <f t="shared" si="2"/>
        <v>-2.5963461538461536</v>
      </c>
      <c r="J66" s="20">
        <f>MAX(AVERAGE(I66:I69),AVERAGE(I67:I70),AVERAGE(I68:I71),AVERAGE(I69:I72),AVERAGE(I70:I73),AVERAGE(I71:I74))</f>
        <v>14.363134615384615</v>
      </c>
      <c r="K66" s="20">
        <f>MAX(AVERAGE(I66:I67),AVERAGE(I67:I68),AVERAGE(I68:I69),AVERAGE(I69:I70),AVERAGE(I70:I71),AVERAGE(I71:I72),AVERAGE(I72:I73),AVERAGE(I73:I74))</f>
        <v>19.997653846153845</v>
      </c>
    </row>
    <row r="67" spans="1:11">
      <c r="A67" s="21">
        <v>43198</v>
      </c>
      <c r="B67" s="22">
        <v>14</v>
      </c>
      <c r="C67" s="19">
        <v>-5.8543000000000003</v>
      </c>
      <c r="D67" s="13">
        <v>2.6</v>
      </c>
      <c r="E67" s="13">
        <f t="shared" ref="E67:E130" si="3">C67/D67</f>
        <v>-2.2516538461538462</v>
      </c>
      <c r="G67" s="12">
        <f t="shared" ref="G67:G130" si="4">A67</f>
        <v>43198</v>
      </c>
      <c r="H67" s="23">
        <v>14</v>
      </c>
      <c r="I67" s="13">
        <f t="shared" ref="I67:I130" si="5">E67</f>
        <v>-2.2516538461538462</v>
      </c>
      <c r="J67" s="20"/>
    </row>
    <row r="68" spans="1:11">
      <c r="A68" s="21">
        <v>43198</v>
      </c>
      <c r="B68" s="22">
        <v>15</v>
      </c>
      <c r="C68" s="19">
        <v>-7.6205999999999996</v>
      </c>
      <c r="D68" s="13">
        <v>2.6</v>
      </c>
      <c r="E68" s="13">
        <f t="shared" si="3"/>
        <v>-2.9309999999999996</v>
      </c>
      <c r="G68" s="12">
        <f t="shared" si="4"/>
        <v>43198</v>
      </c>
      <c r="H68" s="23">
        <v>15</v>
      </c>
      <c r="I68" s="13">
        <f t="shared" si="5"/>
        <v>-2.9309999999999996</v>
      </c>
      <c r="J68" s="20"/>
    </row>
    <row r="69" spans="1:11">
      <c r="A69" s="21">
        <v>43198</v>
      </c>
      <c r="B69" s="22">
        <v>16</v>
      </c>
      <c r="C69" s="19">
        <v>-2.8578000000000001</v>
      </c>
      <c r="D69" s="13">
        <v>2.6</v>
      </c>
      <c r="E69" s="13">
        <f t="shared" si="3"/>
        <v>-1.0991538461538461</v>
      </c>
      <c r="G69" s="12">
        <f t="shared" si="4"/>
        <v>43198</v>
      </c>
      <c r="H69" s="23">
        <v>16</v>
      </c>
      <c r="I69" s="13">
        <f t="shared" si="5"/>
        <v>-1.0991538461538461</v>
      </c>
      <c r="J69" s="20"/>
    </row>
    <row r="70" spans="1:11">
      <c r="A70" s="21">
        <v>43198</v>
      </c>
      <c r="B70" s="22">
        <v>17</v>
      </c>
      <c r="C70" s="19">
        <v>0</v>
      </c>
      <c r="D70" s="13">
        <v>2.6</v>
      </c>
      <c r="E70" s="13">
        <f t="shared" si="3"/>
        <v>0</v>
      </c>
      <c r="G70" s="12">
        <f t="shared" si="4"/>
        <v>43198</v>
      </c>
      <c r="H70" s="23">
        <v>17</v>
      </c>
      <c r="I70" s="13">
        <f t="shared" si="5"/>
        <v>0</v>
      </c>
      <c r="J70" s="20"/>
    </row>
    <row r="71" spans="1:11">
      <c r="A71" s="21">
        <v>43198</v>
      </c>
      <c r="B71" s="22">
        <v>18</v>
      </c>
      <c r="C71" s="19">
        <v>12.8073</v>
      </c>
      <c r="D71" s="13">
        <v>2.6</v>
      </c>
      <c r="E71" s="13">
        <f t="shared" si="3"/>
        <v>4.9258846153846152</v>
      </c>
      <c r="G71" s="12">
        <f t="shared" si="4"/>
        <v>43198</v>
      </c>
      <c r="H71" s="23">
        <v>18</v>
      </c>
      <c r="I71" s="13">
        <f t="shared" si="5"/>
        <v>4.9258846153846152</v>
      </c>
      <c r="J71" s="20"/>
    </row>
    <row r="72" spans="1:11">
      <c r="A72" s="21">
        <v>43198</v>
      </c>
      <c r="B72" s="22">
        <v>19</v>
      </c>
      <c r="C72" s="19">
        <v>32.581499999999998</v>
      </c>
      <c r="D72" s="13">
        <v>2.6</v>
      </c>
      <c r="E72" s="13">
        <f t="shared" si="3"/>
        <v>12.531346153846153</v>
      </c>
      <c r="G72" s="12">
        <f t="shared" si="4"/>
        <v>43198</v>
      </c>
      <c r="H72" s="23">
        <v>19</v>
      </c>
      <c r="I72" s="13">
        <f t="shared" si="5"/>
        <v>12.531346153846153</v>
      </c>
      <c r="J72" s="20"/>
    </row>
    <row r="73" spans="1:11">
      <c r="A73" s="21">
        <v>43198</v>
      </c>
      <c r="B73" s="22">
        <v>20</v>
      </c>
      <c r="C73" s="19">
        <v>48.013100000000001</v>
      </c>
      <c r="D73" s="13">
        <v>2.6</v>
      </c>
      <c r="E73" s="13">
        <f t="shared" si="3"/>
        <v>18.466576923076921</v>
      </c>
      <c r="G73" s="12">
        <f t="shared" si="4"/>
        <v>43198</v>
      </c>
      <c r="H73" s="23">
        <v>20</v>
      </c>
      <c r="I73" s="13">
        <f t="shared" si="5"/>
        <v>18.466576923076921</v>
      </c>
      <c r="J73" s="20"/>
    </row>
    <row r="74" spans="1:11">
      <c r="A74" s="21">
        <v>43198</v>
      </c>
      <c r="B74" s="22">
        <v>21</v>
      </c>
      <c r="C74" s="19">
        <v>55.974699999999999</v>
      </c>
      <c r="D74" s="13">
        <v>2.6</v>
      </c>
      <c r="E74" s="13">
        <f t="shared" si="3"/>
        <v>21.528730769230769</v>
      </c>
      <c r="G74" s="12">
        <f t="shared" si="4"/>
        <v>43198</v>
      </c>
      <c r="H74" s="23">
        <v>21</v>
      </c>
      <c r="I74" s="13">
        <f t="shared" si="5"/>
        <v>21.528730769230769</v>
      </c>
      <c r="J74" s="20"/>
    </row>
    <row r="75" spans="1:11">
      <c r="A75" s="21">
        <v>43199</v>
      </c>
      <c r="B75" s="22">
        <v>13</v>
      </c>
      <c r="C75" s="19">
        <v>30.726500000000001</v>
      </c>
      <c r="D75" s="13">
        <v>2.6</v>
      </c>
      <c r="E75" s="13">
        <f t="shared" si="3"/>
        <v>11.817884615384616</v>
      </c>
      <c r="G75" s="12">
        <f t="shared" si="4"/>
        <v>43199</v>
      </c>
      <c r="H75" s="23">
        <v>13</v>
      </c>
      <c r="I75" s="13">
        <f t="shared" si="5"/>
        <v>11.817884615384616</v>
      </c>
      <c r="J75" s="20">
        <f>MAX(AVERAGE(I75:I78),AVERAGE(I76:I79),AVERAGE(I77:I80),AVERAGE(I78:I81),AVERAGE(I79:I82),AVERAGE(I80:I83))</f>
        <v>29.313817307692304</v>
      </c>
      <c r="K75" s="20">
        <f>MAX(AVERAGE(I75:I76),AVERAGE(I76:I77),AVERAGE(I77:I78),AVERAGE(I78:I79),AVERAGE(I79:I80),AVERAGE(I80:I81),AVERAGE(I81:I82),AVERAGE(I82:I83))</f>
        <v>39.5309423076923</v>
      </c>
    </row>
    <row r="76" spans="1:11">
      <c r="A76" s="21">
        <v>43199</v>
      </c>
      <c r="B76" s="22">
        <v>14</v>
      </c>
      <c r="C76" s="19">
        <v>32.074199999999998</v>
      </c>
      <c r="D76" s="13">
        <v>2.6</v>
      </c>
      <c r="E76" s="13">
        <f t="shared" si="3"/>
        <v>12.336230769230768</v>
      </c>
      <c r="G76" s="12">
        <f t="shared" si="4"/>
        <v>43199</v>
      </c>
      <c r="H76" s="23">
        <v>14</v>
      </c>
      <c r="I76" s="13">
        <f t="shared" si="5"/>
        <v>12.336230769230768</v>
      </c>
      <c r="J76" s="20"/>
    </row>
    <row r="77" spans="1:11">
      <c r="A77" s="21">
        <v>43199</v>
      </c>
      <c r="B77" s="22">
        <v>15</v>
      </c>
      <c r="C77" s="19">
        <v>34.058500000000002</v>
      </c>
      <c r="D77" s="13">
        <v>2.6</v>
      </c>
      <c r="E77" s="13">
        <f t="shared" si="3"/>
        <v>13.099423076923078</v>
      </c>
      <c r="G77" s="12">
        <f t="shared" si="4"/>
        <v>43199</v>
      </c>
      <c r="H77" s="23">
        <v>15</v>
      </c>
      <c r="I77" s="13">
        <f t="shared" si="5"/>
        <v>13.099423076923078</v>
      </c>
      <c r="J77" s="20"/>
    </row>
    <row r="78" spans="1:11">
      <c r="A78" s="21">
        <v>43199</v>
      </c>
      <c r="B78" s="22">
        <v>16</v>
      </c>
      <c r="C78" s="19">
        <v>33.731200000000001</v>
      </c>
      <c r="D78" s="13">
        <v>2.6</v>
      </c>
      <c r="E78" s="13">
        <f t="shared" si="3"/>
        <v>12.973538461538462</v>
      </c>
      <c r="G78" s="12">
        <f t="shared" si="4"/>
        <v>43199</v>
      </c>
      <c r="H78" s="23">
        <v>16</v>
      </c>
      <c r="I78" s="13">
        <f t="shared" si="5"/>
        <v>12.973538461538462</v>
      </c>
      <c r="J78" s="20"/>
    </row>
    <row r="79" spans="1:11">
      <c r="A79" s="21">
        <v>43199</v>
      </c>
      <c r="B79" s="22">
        <v>17</v>
      </c>
      <c r="C79" s="19">
        <v>35.366700000000002</v>
      </c>
      <c r="D79" s="13">
        <v>2.6</v>
      </c>
      <c r="E79" s="13">
        <f t="shared" si="3"/>
        <v>13.602576923076922</v>
      </c>
      <c r="G79" s="12">
        <f t="shared" si="4"/>
        <v>43199</v>
      </c>
      <c r="H79" s="23">
        <v>17</v>
      </c>
      <c r="I79" s="13">
        <f t="shared" si="5"/>
        <v>13.602576923076922</v>
      </c>
      <c r="J79" s="20"/>
    </row>
    <row r="80" spans="1:11">
      <c r="A80" s="21">
        <v>43199</v>
      </c>
      <c r="B80" s="22">
        <v>18</v>
      </c>
      <c r="C80" s="19">
        <v>41.735500000000002</v>
      </c>
      <c r="D80" s="13">
        <v>2.6</v>
      </c>
      <c r="E80" s="13">
        <f t="shared" si="3"/>
        <v>16.052115384615384</v>
      </c>
      <c r="G80" s="12">
        <f t="shared" si="4"/>
        <v>43199</v>
      </c>
      <c r="H80" s="23">
        <v>18</v>
      </c>
      <c r="I80" s="13">
        <f t="shared" si="5"/>
        <v>16.052115384615384</v>
      </c>
      <c r="J80" s="20"/>
    </row>
    <row r="81" spans="1:11">
      <c r="A81" s="21">
        <v>43199</v>
      </c>
      <c r="B81" s="22">
        <v>19</v>
      </c>
      <c r="C81" s="19">
        <v>57.567300000000003</v>
      </c>
      <c r="D81" s="13">
        <v>2.6</v>
      </c>
      <c r="E81" s="13">
        <f t="shared" si="3"/>
        <v>22.141269230769232</v>
      </c>
      <c r="G81" s="12">
        <f t="shared" si="4"/>
        <v>43199</v>
      </c>
      <c r="H81" s="23">
        <v>19</v>
      </c>
      <c r="I81" s="13">
        <f t="shared" si="5"/>
        <v>22.141269230769232</v>
      </c>
      <c r="J81" s="20"/>
    </row>
    <row r="82" spans="1:11">
      <c r="A82" s="21">
        <v>43199</v>
      </c>
      <c r="B82" s="22">
        <v>20</v>
      </c>
      <c r="C82" s="19">
        <v>102.2088</v>
      </c>
      <c r="D82" s="13">
        <v>2.6</v>
      </c>
      <c r="E82" s="13">
        <f t="shared" si="3"/>
        <v>39.311076923076918</v>
      </c>
      <c r="G82" s="12">
        <f t="shared" si="4"/>
        <v>43199</v>
      </c>
      <c r="H82" s="23">
        <v>20</v>
      </c>
      <c r="I82" s="13">
        <f t="shared" si="5"/>
        <v>39.311076923076918</v>
      </c>
      <c r="J82" s="20"/>
    </row>
    <row r="83" spans="1:11">
      <c r="A83" s="21">
        <v>43199</v>
      </c>
      <c r="B83" s="22">
        <v>21</v>
      </c>
      <c r="C83" s="19">
        <v>103.35209999999999</v>
      </c>
      <c r="D83" s="13">
        <v>2.6</v>
      </c>
      <c r="E83" s="13">
        <f t="shared" si="3"/>
        <v>39.750807692307689</v>
      </c>
      <c r="G83" s="12">
        <f t="shared" si="4"/>
        <v>43199</v>
      </c>
      <c r="H83" s="23">
        <v>21</v>
      </c>
      <c r="I83" s="13">
        <f t="shared" si="5"/>
        <v>39.750807692307689</v>
      </c>
      <c r="J83" s="20"/>
    </row>
    <row r="84" spans="1:11">
      <c r="A84" s="21">
        <v>43200</v>
      </c>
      <c r="B84" s="22">
        <v>13</v>
      </c>
      <c r="C84" s="19">
        <v>34.574599999999997</v>
      </c>
      <c r="D84" s="13">
        <v>2.6</v>
      </c>
      <c r="E84" s="13">
        <f t="shared" si="3"/>
        <v>13.297923076923075</v>
      </c>
      <c r="G84" s="12">
        <f t="shared" si="4"/>
        <v>43200</v>
      </c>
      <c r="H84" s="23">
        <v>13</v>
      </c>
      <c r="I84" s="13">
        <f t="shared" si="5"/>
        <v>13.297923076923075</v>
      </c>
      <c r="J84" s="20">
        <f>MAX(AVERAGE(I84:I87),AVERAGE(I85:I88),AVERAGE(I86:I89),AVERAGE(I87:I90),AVERAGE(I88:I91),AVERAGE(I89:I92))</f>
        <v>23.343298076923077</v>
      </c>
      <c r="K84" s="20">
        <f>MAX(AVERAGE(I84:I85),AVERAGE(I85:I86),AVERAGE(I86:I87),AVERAGE(I87:I88),AVERAGE(I88:I89),AVERAGE(I89:I90),AVERAGE(I90:I91),AVERAGE(I91:I92))</f>
        <v>27.26082692307692</v>
      </c>
    </row>
    <row r="85" spans="1:11">
      <c r="A85" s="21">
        <v>43200</v>
      </c>
      <c r="B85" s="22">
        <v>14</v>
      </c>
      <c r="C85" s="19">
        <v>41.053800000000003</v>
      </c>
      <c r="D85" s="13">
        <v>2.6</v>
      </c>
      <c r="E85" s="13">
        <f t="shared" si="3"/>
        <v>15.789923076923078</v>
      </c>
      <c r="G85" s="12">
        <f t="shared" si="4"/>
        <v>43200</v>
      </c>
      <c r="H85" s="23">
        <v>14</v>
      </c>
      <c r="I85" s="13">
        <f t="shared" si="5"/>
        <v>15.789923076923078</v>
      </c>
      <c r="J85" s="20"/>
    </row>
    <row r="86" spans="1:11">
      <c r="A86" s="21">
        <v>43200</v>
      </c>
      <c r="B86" s="22">
        <v>15</v>
      </c>
      <c r="C86" s="19">
        <v>40.809800000000003</v>
      </c>
      <c r="D86" s="13">
        <v>2.6</v>
      </c>
      <c r="E86" s="13">
        <f t="shared" si="3"/>
        <v>15.696076923076923</v>
      </c>
      <c r="G86" s="12">
        <f t="shared" si="4"/>
        <v>43200</v>
      </c>
      <c r="H86" s="23">
        <v>15</v>
      </c>
      <c r="I86" s="13">
        <f t="shared" si="5"/>
        <v>15.696076923076923</v>
      </c>
      <c r="J86" s="20"/>
    </row>
    <row r="87" spans="1:11">
      <c r="A87" s="21">
        <v>43200</v>
      </c>
      <c r="B87" s="22">
        <v>16</v>
      </c>
      <c r="C87" s="19">
        <v>42.953200000000002</v>
      </c>
      <c r="D87" s="13">
        <v>2.6</v>
      </c>
      <c r="E87" s="13">
        <f t="shared" si="3"/>
        <v>16.520461538461539</v>
      </c>
      <c r="G87" s="12">
        <f t="shared" si="4"/>
        <v>43200</v>
      </c>
      <c r="H87" s="23">
        <v>16</v>
      </c>
      <c r="I87" s="13">
        <f t="shared" si="5"/>
        <v>16.520461538461539</v>
      </c>
      <c r="J87" s="20"/>
    </row>
    <row r="88" spans="1:11">
      <c r="A88" s="21">
        <v>43200</v>
      </c>
      <c r="B88" s="22">
        <v>17</v>
      </c>
      <c r="C88" s="19">
        <v>37.752699999999997</v>
      </c>
      <c r="D88" s="13">
        <v>2.6</v>
      </c>
      <c r="E88" s="13">
        <f t="shared" si="3"/>
        <v>14.520269230769228</v>
      </c>
      <c r="G88" s="12">
        <f t="shared" si="4"/>
        <v>43200</v>
      </c>
      <c r="H88" s="23">
        <v>17</v>
      </c>
      <c r="I88" s="13">
        <f t="shared" si="5"/>
        <v>14.520269230769228</v>
      </c>
      <c r="J88" s="20"/>
    </row>
    <row r="89" spans="1:11">
      <c r="A89" s="21">
        <v>43200</v>
      </c>
      <c r="B89" s="22">
        <v>18</v>
      </c>
      <c r="C89" s="19">
        <v>44.417700000000004</v>
      </c>
      <c r="D89" s="13">
        <v>2.6</v>
      </c>
      <c r="E89" s="13">
        <f t="shared" si="3"/>
        <v>17.083730769230769</v>
      </c>
      <c r="G89" s="12">
        <f t="shared" si="4"/>
        <v>43200</v>
      </c>
      <c r="H89" s="23">
        <v>18</v>
      </c>
      <c r="I89" s="13">
        <f t="shared" si="5"/>
        <v>17.083730769230769</v>
      </c>
      <c r="J89" s="20"/>
    </row>
    <row r="90" spans="1:11">
      <c r="A90" s="21">
        <v>43200</v>
      </c>
      <c r="B90" s="22">
        <v>19</v>
      </c>
      <c r="C90" s="19">
        <v>56.596299999999999</v>
      </c>
      <c r="D90" s="13">
        <v>2.6</v>
      </c>
      <c r="E90" s="13">
        <f t="shared" si="3"/>
        <v>21.767807692307692</v>
      </c>
      <c r="G90" s="12">
        <f t="shared" si="4"/>
        <v>43200</v>
      </c>
      <c r="H90" s="23">
        <v>19</v>
      </c>
      <c r="I90" s="13">
        <f t="shared" si="5"/>
        <v>21.767807692307692</v>
      </c>
      <c r="J90" s="20"/>
    </row>
    <row r="91" spans="1:11">
      <c r="A91" s="21">
        <v>43200</v>
      </c>
      <c r="B91" s="22">
        <v>20</v>
      </c>
      <c r="C91" s="19">
        <v>73.906199999999998</v>
      </c>
      <c r="D91" s="13">
        <v>2.6</v>
      </c>
      <c r="E91" s="13">
        <f t="shared" si="3"/>
        <v>28.425461538461537</v>
      </c>
      <c r="G91" s="12">
        <f t="shared" si="4"/>
        <v>43200</v>
      </c>
      <c r="H91" s="23">
        <v>20</v>
      </c>
      <c r="I91" s="13">
        <f t="shared" si="5"/>
        <v>28.425461538461537</v>
      </c>
      <c r="J91" s="20"/>
    </row>
    <row r="92" spans="1:11">
      <c r="A92" s="21">
        <v>43200</v>
      </c>
      <c r="B92" s="22">
        <v>21</v>
      </c>
      <c r="C92" s="19">
        <v>67.850099999999998</v>
      </c>
      <c r="D92" s="13">
        <v>2.6</v>
      </c>
      <c r="E92" s="13">
        <f t="shared" si="3"/>
        <v>26.096192307692306</v>
      </c>
      <c r="G92" s="12">
        <f t="shared" si="4"/>
        <v>43200</v>
      </c>
      <c r="H92" s="23">
        <v>21</v>
      </c>
      <c r="I92" s="13">
        <f t="shared" si="5"/>
        <v>26.096192307692306</v>
      </c>
      <c r="J92" s="20"/>
    </row>
    <row r="93" spans="1:11">
      <c r="A93" s="21">
        <v>43201</v>
      </c>
      <c r="B93" s="22">
        <v>13</v>
      </c>
      <c r="C93" s="19">
        <v>22.747599999999998</v>
      </c>
      <c r="D93" s="13">
        <v>3.6</v>
      </c>
      <c r="E93" s="13">
        <f t="shared" si="3"/>
        <v>6.3187777777777772</v>
      </c>
      <c r="G93" s="12">
        <f t="shared" si="4"/>
        <v>43201</v>
      </c>
      <c r="H93" s="23">
        <v>13</v>
      </c>
      <c r="I93" s="13">
        <f t="shared" si="5"/>
        <v>6.3187777777777772</v>
      </c>
      <c r="J93" s="20">
        <f>MAX(AVERAGE(I93:I96),AVERAGE(I94:I97),AVERAGE(I95:I98),AVERAGE(I96:I99),AVERAGE(I97:I100),AVERAGE(I98:I101))</f>
        <v>15.402159722222221</v>
      </c>
      <c r="K93" s="20">
        <f>MAX(AVERAGE(I93:I94),AVERAGE(I94:I95),AVERAGE(I95:I96),AVERAGE(I96:I97),AVERAGE(I97:I98),AVERAGE(I98:I99),AVERAGE(I99:I100),AVERAGE(I100:I101))</f>
        <v>18.250277777777775</v>
      </c>
    </row>
    <row r="94" spans="1:11">
      <c r="A94" s="21">
        <v>43201</v>
      </c>
      <c r="B94" s="22">
        <v>14</v>
      </c>
      <c r="C94" s="19">
        <v>27.065300000000001</v>
      </c>
      <c r="D94" s="13">
        <v>3.6</v>
      </c>
      <c r="E94" s="13">
        <f t="shared" si="3"/>
        <v>7.5181388888888891</v>
      </c>
      <c r="G94" s="12">
        <f t="shared" si="4"/>
        <v>43201</v>
      </c>
      <c r="H94" s="23">
        <v>14</v>
      </c>
      <c r="I94" s="13">
        <f t="shared" si="5"/>
        <v>7.5181388888888891</v>
      </c>
      <c r="J94" s="20"/>
    </row>
    <row r="95" spans="1:11">
      <c r="A95" s="21">
        <v>43201</v>
      </c>
      <c r="B95" s="22">
        <v>15</v>
      </c>
      <c r="C95" s="19">
        <v>27.098800000000001</v>
      </c>
      <c r="D95" s="13">
        <v>3.6</v>
      </c>
      <c r="E95" s="13">
        <f t="shared" si="3"/>
        <v>7.5274444444444448</v>
      </c>
      <c r="G95" s="12">
        <f t="shared" si="4"/>
        <v>43201</v>
      </c>
      <c r="H95" s="23">
        <v>15</v>
      </c>
      <c r="I95" s="13">
        <f t="shared" si="5"/>
        <v>7.5274444444444448</v>
      </c>
      <c r="J95" s="20"/>
    </row>
    <row r="96" spans="1:11">
      <c r="A96" s="21">
        <v>43201</v>
      </c>
      <c r="B96" s="22">
        <v>16</v>
      </c>
      <c r="C96" s="19">
        <v>30.345500000000001</v>
      </c>
      <c r="D96" s="13">
        <v>3.6</v>
      </c>
      <c r="E96" s="13">
        <f t="shared" si="3"/>
        <v>8.4293055555555565</v>
      </c>
      <c r="G96" s="12">
        <f t="shared" si="4"/>
        <v>43201</v>
      </c>
      <c r="H96" s="23">
        <v>16</v>
      </c>
      <c r="I96" s="13">
        <f t="shared" si="5"/>
        <v>8.4293055555555565</v>
      </c>
      <c r="J96" s="20"/>
    </row>
    <row r="97" spans="1:11">
      <c r="A97" s="21">
        <v>43201</v>
      </c>
      <c r="B97" s="22">
        <v>17</v>
      </c>
      <c r="C97" s="19">
        <v>26.5395</v>
      </c>
      <c r="D97" s="13">
        <v>3.6</v>
      </c>
      <c r="E97" s="13">
        <f t="shared" si="3"/>
        <v>7.3720833333333333</v>
      </c>
      <c r="G97" s="12">
        <f t="shared" si="4"/>
        <v>43201</v>
      </c>
      <c r="H97" s="23">
        <v>17</v>
      </c>
      <c r="I97" s="13">
        <f t="shared" si="5"/>
        <v>7.3720833333333333</v>
      </c>
      <c r="J97" s="20"/>
    </row>
    <row r="98" spans="1:11">
      <c r="A98" s="21">
        <v>43201</v>
      </c>
      <c r="B98" s="22">
        <v>18</v>
      </c>
      <c r="C98" s="19">
        <v>37.158099999999997</v>
      </c>
      <c r="D98" s="13">
        <v>3.6</v>
      </c>
      <c r="E98" s="13">
        <f t="shared" si="3"/>
        <v>10.321694444444443</v>
      </c>
      <c r="G98" s="12">
        <f t="shared" si="4"/>
        <v>43201</v>
      </c>
      <c r="H98" s="23">
        <v>18</v>
      </c>
      <c r="I98" s="13">
        <f t="shared" si="5"/>
        <v>10.321694444444443</v>
      </c>
      <c r="J98" s="20"/>
    </row>
    <row r="99" spans="1:11">
      <c r="A99" s="21">
        <v>43201</v>
      </c>
      <c r="B99" s="22">
        <v>19</v>
      </c>
      <c r="C99" s="19">
        <v>53.231000000000002</v>
      </c>
      <c r="D99" s="13">
        <v>3.6</v>
      </c>
      <c r="E99" s="13">
        <f t="shared" si="3"/>
        <v>14.786388888888888</v>
      </c>
      <c r="G99" s="12">
        <f t="shared" si="4"/>
        <v>43201</v>
      </c>
      <c r="H99" s="23">
        <v>19</v>
      </c>
      <c r="I99" s="13">
        <f t="shared" si="5"/>
        <v>14.786388888888888</v>
      </c>
      <c r="J99" s="20"/>
    </row>
    <row r="100" spans="1:11">
      <c r="A100" s="21">
        <v>43201</v>
      </c>
      <c r="B100" s="22">
        <v>20</v>
      </c>
      <c r="C100" s="19">
        <v>70.217799999999997</v>
      </c>
      <c r="D100" s="13">
        <v>3.6</v>
      </c>
      <c r="E100" s="13">
        <f t="shared" si="3"/>
        <v>19.504944444444444</v>
      </c>
      <c r="G100" s="12">
        <f t="shared" si="4"/>
        <v>43201</v>
      </c>
      <c r="H100" s="23">
        <v>20</v>
      </c>
      <c r="I100" s="13">
        <f t="shared" si="5"/>
        <v>19.504944444444444</v>
      </c>
      <c r="J100" s="20"/>
    </row>
    <row r="101" spans="1:11">
      <c r="A101" s="21">
        <v>43201</v>
      </c>
      <c r="B101" s="22">
        <v>21</v>
      </c>
      <c r="C101" s="19">
        <v>61.184199999999997</v>
      </c>
      <c r="D101" s="13">
        <v>3.6</v>
      </c>
      <c r="E101" s="13">
        <f t="shared" si="3"/>
        <v>16.99561111111111</v>
      </c>
      <c r="G101" s="12">
        <f t="shared" si="4"/>
        <v>43201</v>
      </c>
      <c r="H101" s="23">
        <v>21</v>
      </c>
      <c r="I101" s="13">
        <f t="shared" si="5"/>
        <v>16.99561111111111</v>
      </c>
      <c r="J101" s="20"/>
    </row>
    <row r="102" spans="1:11">
      <c r="A102" s="21">
        <v>43202</v>
      </c>
      <c r="B102" s="22">
        <v>13</v>
      </c>
      <c r="C102" s="19">
        <v>16.859000000000002</v>
      </c>
      <c r="D102" s="13">
        <v>3.8299999999999996</v>
      </c>
      <c r="E102" s="13">
        <f t="shared" si="3"/>
        <v>4.4018276762402095</v>
      </c>
      <c r="G102" s="12">
        <f t="shared" si="4"/>
        <v>43202</v>
      </c>
      <c r="H102" s="23">
        <v>13</v>
      </c>
      <c r="I102" s="13">
        <f t="shared" si="5"/>
        <v>4.4018276762402095</v>
      </c>
      <c r="J102" s="20">
        <f>MAX(AVERAGE(I102:I105),AVERAGE(I103:I106),AVERAGE(I104:I107),AVERAGE(I105:I108),AVERAGE(I106:I109),AVERAGE(I107:I110))</f>
        <v>12.006142297650133</v>
      </c>
      <c r="K102" s="20">
        <f>MAX(AVERAGE(I102:I103),AVERAGE(I103:I104),AVERAGE(I104:I105),AVERAGE(I105:I106),AVERAGE(I106:I107),AVERAGE(I107:I108),AVERAGE(I108:I109),AVERAGE(I109:I110))</f>
        <v>15.864686684073108</v>
      </c>
    </row>
    <row r="103" spans="1:11">
      <c r="A103" s="21">
        <v>43202</v>
      </c>
      <c r="B103" s="22">
        <v>14</v>
      </c>
      <c r="C103" s="19">
        <v>24.670200000000001</v>
      </c>
      <c r="D103" s="13">
        <v>3.8299999999999996</v>
      </c>
      <c r="E103" s="13">
        <f t="shared" si="3"/>
        <v>6.4413054830287217</v>
      </c>
      <c r="G103" s="12">
        <f t="shared" si="4"/>
        <v>43202</v>
      </c>
      <c r="H103" s="23">
        <v>14</v>
      </c>
      <c r="I103" s="13">
        <f t="shared" si="5"/>
        <v>6.4413054830287217</v>
      </c>
      <c r="J103" s="20"/>
    </row>
    <row r="104" spans="1:11">
      <c r="A104" s="21">
        <v>43202</v>
      </c>
      <c r="B104" s="22">
        <v>15</v>
      </c>
      <c r="C104" s="19">
        <v>17.3352</v>
      </c>
      <c r="D104" s="13">
        <v>3.8299999999999996</v>
      </c>
      <c r="E104" s="13">
        <f t="shared" si="3"/>
        <v>4.5261618798955618</v>
      </c>
      <c r="G104" s="12">
        <f t="shared" si="4"/>
        <v>43202</v>
      </c>
      <c r="H104" s="23">
        <v>15</v>
      </c>
      <c r="I104" s="13">
        <f t="shared" si="5"/>
        <v>4.5261618798955618</v>
      </c>
      <c r="J104" s="20"/>
    </row>
    <row r="105" spans="1:11">
      <c r="A105" s="21">
        <v>43202</v>
      </c>
      <c r="B105" s="22">
        <v>16</v>
      </c>
      <c r="C105" s="19">
        <v>10.585000000000001</v>
      </c>
      <c r="D105" s="13">
        <v>3.8299999999999996</v>
      </c>
      <c r="E105" s="13">
        <f t="shared" si="3"/>
        <v>2.7637075718015671</v>
      </c>
      <c r="G105" s="12">
        <f t="shared" si="4"/>
        <v>43202</v>
      </c>
      <c r="H105" s="23">
        <v>16</v>
      </c>
      <c r="I105" s="13">
        <f t="shared" si="5"/>
        <v>2.7637075718015671</v>
      </c>
      <c r="J105" s="20"/>
    </row>
    <row r="106" spans="1:11">
      <c r="A106" s="21">
        <v>43202</v>
      </c>
      <c r="B106" s="22">
        <v>17</v>
      </c>
      <c r="C106" s="19">
        <v>27.573</v>
      </c>
      <c r="D106" s="13">
        <v>3.8299999999999996</v>
      </c>
      <c r="E106" s="13">
        <f t="shared" si="3"/>
        <v>7.1992167101827684</v>
      </c>
      <c r="G106" s="12">
        <f t="shared" si="4"/>
        <v>43202</v>
      </c>
      <c r="H106" s="23">
        <v>17</v>
      </c>
      <c r="I106" s="13">
        <f t="shared" si="5"/>
        <v>7.1992167101827684</v>
      </c>
      <c r="J106" s="20"/>
    </row>
    <row r="107" spans="1:11">
      <c r="A107" s="21">
        <v>43202</v>
      </c>
      <c r="B107" s="22">
        <v>18</v>
      </c>
      <c r="C107" s="19">
        <v>24.427199999999999</v>
      </c>
      <c r="D107" s="13">
        <v>3.8299999999999996</v>
      </c>
      <c r="E107" s="13">
        <f t="shared" si="3"/>
        <v>6.3778590078328987</v>
      </c>
      <c r="G107" s="12">
        <f t="shared" si="4"/>
        <v>43202</v>
      </c>
      <c r="H107" s="23">
        <v>18</v>
      </c>
      <c r="I107" s="13">
        <f t="shared" si="5"/>
        <v>6.3778590078328987</v>
      </c>
      <c r="J107" s="20"/>
    </row>
    <row r="108" spans="1:11">
      <c r="A108" s="21">
        <v>43202</v>
      </c>
      <c r="B108" s="22">
        <v>19</v>
      </c>
      <c r="C108" s="19">
        <v>37.983400000000003</v>
      </c>
      <c r="D108" s="13">
        <v>3.8299999999999996</v>
      </c>
      <c r="E108" s="13">
        <f t="shared" si="3"/>
        <v>9.9173368146214109</v>
      </c>
      <c r="G108" s="12">
        <f t="shared" si="4"/>
        <v>43202</v>
      </c>
      <c r="H108" s="23">
        <v>19</v>
      </c>
      <c r="I108" s="13">
        <f t="shared" si="5"/>
        <v>9.9173368146214109</v>
      </c>
      <c r="J108" s="20"/>
    </row>
    <row r="109" spans="1:11">
      <c r="A109" s="21">
        <v>43202</v>
      </c>
      <c r="B109" s="22">
        <v>20</v>
      </c>
      <c r="C109" s="19">
        <v>59.020099999999999</v>
      </c>
      <c r="D109" s="13">
        <v>3.8299999999999996</v>
      </c>
      <c r="E109" s="13">
        <f t="shared" si="3"/>
        <v>15.409947780678852</v>
      </c>
      <c r="G109" s="12">
        <f t="shared" si="4"/>
        <v>43202</v>
      </c>
      <c r="H109" s="23">
        <v>20</v>
      </c>
      <c r="I109" s="13">
        <f t="shared" si="5"/>
        <v>15.409947780678852</v>
      </c>
      <c r="J109" s="20"/>
    </row>
    <row r="110" spans="1:11">
      <c r="A110" s="21">
        <v>43202</v>
      </c>
      <c r="B110" s="22">
        <v>21</v>
      </c>
      <c r="C110" s="19">
        <v>62.503399999999999</v>
      </c>
      <c r="D110" s="13">
        <v>3.8299999999999996</v>
      </c>
      <c r="E110" s="13">
        <f t="shared" si="3"/>
        <v>16.319425587467364</v>
      </c>
      <c r="G110" s="12">
        <f t="shared" si="4"/>
        <v>43202</v>
      </c>
      <c r="H110" s="23">
        <v>21</v>
      </c>
      <c r="I110" s="13">
        <f t="shared" si="5"/>
        <v>16.319425587467364</v>
      </c>
      <c r="J110" s="20"/>
    </row>
    <row r="111" spans="1:11">
      <c r="A111" s="21">
        <v>43203</v>
      </c>
      <c r="B111" s="22">
        <v>13</v>
      </c>
      <c r="C111" s="19">
        <v>18.196000000000002</v>
      </c>
      <c r="D111" s="13">
        <v>3.32</v>
      </c>
      <c r="E111" s="13">
        <f t="shared" si="3"/>
        <v>5.4807228915662654</v>
      </c>
      <c r="G111" s="12">
        <f t="shared" si="4"/>
        <v>43203</v>
      </c>
      <c r="H111" s="23">
        <v>13</v>
      </c>
      <c r="I111" s="13">
        <f t="shared" si="5"/>
        <v>5.4807228915662654</v>
      </c>
      <c r="J111" s="20">
        <f>MAX(AVERAGE(I111:I114),AVERAGE(I112:I115),AVERAGE(I113:I116),AVERAGE(I114:I117),AVERAGE(I115:I118),AVERAGE(I116:I119))</f>
        <v>22.202552710843371</v>
      </c>
      <c r="K111" s="20">
        <f>MAX(AVERAGE(I111:I112),AVERAGE(I112:I113),AVERAGE(I113:I114),AVERAGE(I114:I115),AVERAGE(I115:I116),AVERAGE(I116:I117),AVERAGE(I117:I118),AVERAGE(I118:I119))</f>
        <v>24.264427710843371</v>
      </c>
    </row>
    <row r="112" spans="1:11">
      <c r="A112" s="21">
        <v>43203</v>
      </c>
      <c r="B112" s="22">
        <v>14</v>
      </c>
      <c r="C112" s="19">
        <v>21.079000000000001</v>
      </c>
      <c r="D112" s="13">
        <v>3.32</v>
      </c>
      <c r="E112" s="13">
        <f t="shared" si="3"/>
        <v>6.3490963855421692</v>
      </c>
      <c r="G112" s="12">
        <f t="shared" si="4"/>
        <v>43203</v>
      </c>
      <c r="H112" s="23">
        <v>14</v>
      </c>
      <c r="I112" s="13">
        <f t="shared" si="5"/>
        <v>6.3490963855421692</v>
      </c>
      <c r="J112" s="20"/>
    </row>
    <row r="113" spans="1:11">
      <c r="A113" s="21">
        <v>43203</v>
      </c>
      <c r="B113" s="22">
        <v>15</v>
      </c>
      <c r="C113" s="19">
        <v>22.9788</v>
      </c>
      <c r="D113" s="13">
        <v>3.32</v>
      </c>
      <c r="E113" s="13">
        <f t="shared" si="3"/>
        <v>6.9213253012048197</v>
      </c>
      <c r="G113" s="12">
        <f t="shared" si="4"/>
        <v>43203</v>
      </c>
      <c r="H113" s="23">
        <v>15</v>
      </c>
      <c r="I113" s="13">
        <f t="shared" si="5"/>
        <v>6.9213253012048197</v>
      </c>
      <c r="J113" s="20"/>
    </row>
    <row r="114" spans="1:11">
      <c r="A114" s="21">
        <v>43203</v>
      </c>
      <c r="B114" s="22">
        <v>16</v>
      </c>
      <c r="C114" s="19">
        <v>25.671099999999999</v>
      </c>
      <c r="D114" s="13">
        <v>3.32</v>
      </c>
      <c r="E114" s="13">
        <f t="shared" si="3"/>
        <v>7.732259036144578</v>
      </c>
      <c r="G114" s="12">
        <f t="shared" si="4"/>
        <v>43203</v>
      </c>
      <c r="H114" s="23">
        <v>16</v>
      </c>
      <c r="I114" s="13">
        <f t="shared" si="5"/>
        <v>7.732259036144578</v>
      </c>
      <c r="J114" s="20"/>
    </row>
    <row r="115" spans="1:11">
      <c r="A115" s="21">
        <v>43203</v>
      </c>
      <c r="B115" s="22">
        <v>17</v>
      </c>
      <c r="C115" s="19">
        <v>35.8733</v>
      </c>
      <c r="D115" s="13">
        <v>3.32</v>
      </c>
      <c r="E115" s="13">
        <f t="shared" si="3"/>
        <v>10.805210843373494</v>
      </c>
      <c r="G115" s="12">
        <f t="shared" si="4"/>
        <v>43203</v>
      </c>
      <c r="H115" s="23">
        <v>17</v>
      </c>
      <c r="I115" s="13">
        <f t="shared" si="5"/>
        <v>10.805210843373494</v>
      </c>
      <c r="J115" s="20"/>
    </row>
    <row r="116" spans="1:11">
      <c r="A116" s="21">
        <v>43203</v>
      </c>
      <c r="B116" s="22">
        <v>18</v>
      </c>
      <c r="C116" s="19">
        <v>63.539400000000001</v>
      </c>
      <c r="D116" s="13">
        <v>3.32</v>
      </c>
      <c r="E116" s="13">
        <f t="shared" si="3"/>
        <v>19.138373493975905</v>
      </c>
      <c r="G116" s="12">
        <f t="shared" si="4"/>
        <v>43203</v>
      </c>
      <c r="H116" s="23">
        <v>18</v>
      </c>
      <c r="I116" s="13">
        <f t="shared" si="5"/>
        <v>19.138373493975905</v>
      </c>
      <c r="J116" s="20"/>
    </row>
    <row r="117" spans="1:11">
      <c r="A117" s="21">
        <v>43203</v>
      </c>
      <c r="B117" s="22">
        <v>19</v>
      </c>
      <c r="C117" s="19">
        <v>93.906999999999996</v>
      </c>
      <c r="D117" s="13">
        <v>3.32</v>
      </c>
      <c r="E117" s="13">
        <f t="shared" si="3"/>
        <v>28.285240963855422</v>
      </c>
      <c r="G117" s="12">
        <f t="shared" si="4"/>
        <v>43203</v>
      </c>
      <c r="H117" s="23">
        <v>19</v>
      </c>
      <c r="I117" s="13">
        <f t="shared" si="5"/>
        <v>28.285240963855422</v>
      </c>
      <c r="J117" s="20"/>
    </row>
    <row r="118" spans="1:11">
      <c r="A118" s="21">
        <v>43203</v>
      </c>
      <c r="B118" s="22">
        <v>20</v>
      </c>
      <c r="C118" s="19">
        <v>67.208799999999997</v>
      </c>
      <c r="D118" s="13">
        <v>3.32</v>
      </c>
      <c r="E118" s="13">
        <f t="shared" si="3"/>
        <v>20.243614457831324</v>
      </c>
      <c r="G118" s="12">
        <f t="shared" si="4"/>
        <v>43203</v>
      </c>
      <c r="H118" s="23">
        <v>20</v>
      </c>
      <c r="I118" s="13">
        <f t="shared" si="5"/>
        <v>20.243614457831324</v>
      </c>
      <c r="J118" s="20"/>
    </row>
    <row r="119" spans="1:11">
      <c r="A119" s="21">
        <v>43203</v>
      </c>
      <c r="B119" s="22">
        <v>21</v>
      </c>
      <c r="C119" s="19">
        <v>70.194699999999997</v>
      </c>
      <c r="D119" s="13">
        <v>3.32</v>
      </c>
      <c r="E119" s="13">
        <f t="shared" si="3"/>
        <v>21.142981927710842</v>
      </c>
      <c r="G119" s="12">
        <f t="shared" si="4"/>
        <v>43203</v>
      </c>
      <c r="H119" s="23">
        <v>21</v>
      </c>
      <c r="I119" s="13">
        <f t="shared" si="5"/>
        <v>21.142981927710842</v>
      </c>
      <c r="J119" s="20"/>
    </row>
    <row r="120" spans="1:11">
      <c r="A120" s="21">
        <v>43204</v>
      </c>
      <c r="B120" s="22">
        <v>13</v>
      </c>
      <c r="C120" s="19">
        <v>14.3796</v>
      </c>
      <c r="D120" s="13">
        <v>3.82</v>
      </c>
      <c r="E120" s="13">
        <f t="shared" si="3"/>
        <v>3.7642931937172777</v>
      </c>
      <c r="G120" s="12">
        <f t="shared" si="4"/>
        <v>43204</v>
      </c>
      <c r="H120" s="23">
        <v>13</v>
      </c>
      <c r="I120" s="13">
        <f t="shared" si="5"/>
        <v>3.7642931937172777</v>
      </c>
      <c r="J120" s="20">
        <f>MAX(AVERAGE(I120:I123),AVERAGE(I121:I124),AVERAGE(I122:I125),AVERAGE(I123:I126),AVERAGE(I124:I127),AVERAGE(I125:I128))</f>
        <v>13.994096858638745</v>
      </c>
      <c r="K120" s="20">
        <f>MAX(AVERAGE(I120:I121),AVERAGE(I121:I122),AVERAGE(I122:I123),AVERAGE(I123:I124),AVERAGE(I124:I125),AVERAGE(I125:I126),AVERAGE(I126:I127),AVERAGE(I127:I128))</f>
        <v>17.201623036649217</v>
      </c>
    </row>
    <row r="121" spans="1:11">
      <c r="A121" s="21">
        <v>43204</v>
      </c>
      <c r="B121" s="22">
        <v>14</v>
      </c>
      <c r="C121" s="19">
        <v>13.1973</v>
      </c>
      <c r="D121" s="13">
        <v>3.82</v>
      </c>
      <c r="E121" s="13">
        <f t="shared" si="3"/>
        <v>3.4547905759162307</v>
      </c>
      <c r="G121" s="12">
        <f t="shared" si="4"/>
        <v>43204</v>
      </c>
      <c r="H121" s="23">
        <v>14</v>
      </c>
      <c r="I121" s="13">
        <f t="shared" si="5"/>
        <v>3.4547905759162307</v>
      </c>
      <c r="J121" s="20"/>
    </row>
    <row r="122" spans="1:11">
      <c r="A122" s="21">
        <v>43204</v>
      </c>
      <c r="B122" s="22">
        <v>15</v>
      </c>
      <c r="C122" s="19">
        <v>17.335000000000001</v>
      </c>
      <c r="D122" s="13">
        <v>3.82</v>
      </c>
      <c r="E122" s="13">
        <f t="shared" si="3"/>
        <v>4.5379581151832467</v>
      </c>
      <c r="G122" s="12">
        <f t="shared" si="4"/>
        <v>43204</v>
      </c>
      <c r="H122" s="23">
        <v>15</v>
      </c>
      <c r="I122" s="13">
        <f t="shared" si="5"/>
        <v>4.5379581151832467</v>
      </c>
      <c r="J122" s="20"/>
    </row>
    <row r="123" spans="1:11">
      <c r="A123" s="21">
        <v>43204</v>
      </c>
      <c r="B123" s="22">
        <v>16</v>
      </c>
      <c r="C123" s="19">
        <v>21.752800000000001</v>
      </c>
      <c r="D123" s="13">
        <v>3.82</v>
      </c>
      <c r="E123" s="13">
        <f t="shared" si="3"/>
        <v>5.6944502617801049</v>
      </c>
      <c r="G123" s="12">
        <f t="shared" si="4"/>
        <v>43204</v>
      </c>
      <c r="H123" s="23">
        <v>16</v>
      </c>
      <c r="I123" s="13">
        <f t="shared" si="5"/>
        <v>5.6944502617801049</v>
      </c>
      <c r="J123" s="20"/>
    </row>
    <row r="124" spans="1:11">
      <c r="A124" s="21">
        <v>43204</v>
      </c>
      <c r="B124" s="22">
        <v>17</v>
      </c>
      <c r="C124" s="19">
        <v>31.5473</v>
      </c>
      <c r="D124" s="13">
        <v>3.82</v>
      </c>
      <c r="E124" s="13">
        <f t="shared" si="3"/>
        <v>8.2584554973821991</v>
      </c>
      <c r="G124" s="12">
        <f t="shared" si="4"/>
        <v>43204</v>
      </c>
      <c r="H124" s="23">
        <v>17</v>
      </c>
      <c r="I124" s="13">
        <f t="shared" si="5"/>
        <v>8.2584554973821991</v>
      </c>
      <c r="J124" s="20"/>
    </row>
    <row r="125" spans="1:11">
      <c r="A125" s="21">
        <v>43204</v>
      </c>
      <c r="B125" s="22">
        <v>18</v>
      </c>
      <c r="C125" s="19">
        <v>33.613300000000002</v>
      </c>
      <c r="D125" s="13">
        <v>3.82</v>
      </c>
      <c r="E125" s="13">
        <f t="shared" si="3"/>
        <v>8.7992931937172791</v>
      </c>
      <c r="G125" s="12">
        <f t="shared" si="4"/>
        <v>43204</v>
      </c>
      <c r="H125" s="23">
        <v>18</v>
      </c>
      <c r="I125" s="13">
        <f t="shared" si="5"/>
        <v>8.7992931937172791</v>
      </c>
      <c r="J125" s="20"/>
    </row>
    <row r="126" spans="1:11">
      <c r="A126" s="21">
        <v>43204</v>
      </c>
      <c r="B126" s="22">
        <v>19</v>
      </c>
      <c r="C126" s="19">
        <v>48.796100000000003</v>
      </c>
      <c r="D126" s="13">
        <v>3.82</v>
      </c>
      <c r="E126" s="13">
        <f t="shared" si="3"/>
        <v>12.773848167539269</v>
      </c>
      <c r="G126" s="12">
        <f t="shared" si="4"/>
        <v>43204</v>
      </c>
      <c r="H126" s="23">
        <v>19</v>
      </c>
      <c r="I126" s="13">
        <f t="shared" si="5"/>
        <v>12.773848167539269</v>
      </c>
      <c r="J126" s="20"/>
    </row>
    <row r="127" spans="1:11">
      <c r="A127" s="21">
        <v>43204</v>
      </c>
      <c r="B127" s="22">
        <v>20</v>
      </c>
      <c r="C127" s="19">
        <v>69.190600000000003</v>
      </c>
      <c r="D127" s="13">
        <v>3.82</v>
      </c>
      <c r="E127" s="13">
        <f t="shared" si="3"/>
        <v>18.112722513089007</v>
      </c>
      <c r="G127" s="12">
        <f t="shared" si="4"/>
        <v>43204</v>
      </c>
      <c r="H127" s="23">
        <v>20</v>
      </c>
      <c r="I127" s="13">
        <f t="shared" si="5"/>
        <v>18.112722513089007</v>
      </c>
      <c r="J127" s="20"/>
    </row>
    <row r="128" spans="1:11">
      <c r="A128" s="21">
        <v>43204</v>
      </c>
      <c r="B128" s="22">
        <v>21</v>
      </c>
      <c r="C128" s="19">
        <v>62.229799999999997</v>
      </c>
      <c r="D128" s="13">
        <v>3.82</v>
      </c>
      <c r="E128" s="13">
        <f t="shared" si="3"/>
        <v>16.290523560209426</v>
      </c>
      <c r="G128" s="12">
        <f t="shared" si="4"/>
        <v>43204</v>
      </c>
      <c r="H128" s="23">
        <v>21</v>
      </c>
      <c r="I128" s="13">
        <f t="shared" si="5"/>
        <v>16.290523560209426</v>
      </c>
      <c r="J128" s="20"/>
    </row>
    <row r="129" spans="1:11">
      <c r="A129" s="21">
        <v>43205</v>
      </c>
      <c r="B129" s="22">
        <v>13</v>
      </c>
      <c r="C129" s="19">
        <v>8.2861999999999991</v>
      </c>
      <c r="D129" s="13">
        <v>3.2399999999999998</v>
      </c>
      <c r="E129" s="13">
        <f t="shared" si="3"/>
        <v>2.557469135802469</v>
      </c>
      <c r="G129" s="12">
        <f t="shared" si="4"/>
        <v>43205</v>
      </c>
      <c r="H129" s="23">
        <v>13</v>
      </c>
      <c r="I129" s="13">
        <f t="shared" si="5"/>
        <v>2.557469135802469</v>
      </c>
      <c r="J129" s="20">
        <f>MAX(AVERAGE(I129:I132),AVERAGE(I130:I133),AVERAGE(I131:I134),AVERAGE(I132:I135),AVERAGE(I133:I136),AVERAGE(I134:I137))</f>
        <v>14.926797839506174</v>
      </c>
      <c r="K129" s="20">
        <f>MAX(AVERAGE(I129:I130),AVERAGE(I130:I131),AVERAGE(I131:I132),AVERAGE(I132:I133),AVERAGE(I133:I134),AVERAGE(I134:I135),AVERAGE(I135:I136),AVERAGE(I136:I137))</f>
        <v>19.131250000000001</v>
      </c>
    </row>
    <row r="130" spans="1:11">
      <c r="A130" s="21">
        <v>43205</v>
      </c>
      <c r="B130" s="22">
        <v>14</v>
      </c>
      <c r="C130" s="19">
        <v>9.7058</v>
      </c>
      <c r="D130" s="13">
        <v>3.2399999999999998</v>
      </c>
      <c r="E130" s="13">
        <f t="shared" si="3"/>
        <v>2.9956172839506174</v>
      </c>
      <c r="G130" s="12">
        <f t="shared" si="4"/>
        <v>43205</v>
      </c>
      <c r="H130" s="23">
        <v>14</v>
      </c>
      <c r="I130" s="13">
        <f t="shared" si="5"/>
        <v>2.9956172839506174</v>
      </c>
      <c r="J130" s="20"/>
    </row>
    <row r="131" spans="1:11">
      <c r="A131" s="21">
        <v>43205</v>
      </c>
      <c r="B131" s="22">
        <v>15</v>
      </c>
      <c r="C131" s="19">
        <v>7.5408999999999997</v>
      </c>
      <c r="D131" s="13">
        <v>3.2399999999999998</v>
      </c>
      <c r="E131" s="13">
        <f t="shared" ref="E131:E194" si="6">C131/D131</f>
        <v>2.3274382716049384</v>
      </c>
      <c r="G131" s="12">
        <f t="shared" ref="G131:G194" si="7">A131</f>
        <v>43205</v>
      </c>
      <c r="H131" s="23">
        <v>15</v>
      </c>
      <c r="I131" s="13">
        <f t="shared" ref="I131:I194" si="8">E131</f>
        <v>2.3274382716049384</v>
      </c>
      <c r="J131" s="20"/>
    </row>
    <row r="132" spans="1:11">
      <c r="A132" s="21">
        <v>43205</v>
      </c>
      <c r="B132" s="22">
        <v>16</v>
      </c>
      <c r="C132" s="19">
        <v>13.0402</v>
      </c>
      <c r="D132" s="13">
        <v>3.2399999999999998</v>
      </c>
      <c r="E132" s="13">
        <f t="shared" si="6"/>
        <v>4.0247530864197536</v>
      </c>
      <c r="G132" s="12">
        <f t="shared" si="7"/>
        <v>43205</v>
      </c>
      <c r="H132" s="23">
        <v>16</v>
      </c>
      <c r="I132" s="13">
        <f t="shared" si="8"/>
        <v>4.0247530864197536</v>
      </c>
      <c r="J132" s="20"/>
    </row>
    <row r="133" spans="1:11">
      <c r="A133" s="21">
        <v>43205</v>
      </c>
      <c r="B133" s="22">
        <v>17</v>
      </c>
      <c r="C133" s="19">
        <v>15.8284</v>
      </c>
      <c r="D133" s="13">
        <v>3.2399999999999998</v>
      </c>
      <c r="E133" s="13">
        <f t="shared" si="6"/>
        <v>4.8853086419753087</v>
      </c>
      <c r="G133" s="12">
        <f t="shared" si="7"/>
        <v>43205</v>
      </c>
      <c r="H133" s="23">
        <v>17</v>
      </c>
      <c r="I133" s="13">
        <f t="shared" si="8"/>
        <v>4.8853086419753087</v>
      </c>
      <c r="J133" s="20"/>
    </row>
    <row r="134" spans="1:11">
      <c r="A134" s="21">
        <v>43205</v>
      </c>
      <c r="B134" s="22">
        <v>18</v>
      </c>
      <c r="C134" s="19">
        <v>28.436499999999999</v>
      </c>
      <c r="D134" s="13">
        <v>3.2399999999999998</v>
      </c>
      <c r="E134" s="13">
        <f t="shared" si="6"/>
        <v>8.7766975308641975</v>
      </c>
      <c r="G134" s="12">
        <f t="shared" si="7"/>
        <v>43205</v>
      </c>
      <c r="H134" s="23">
        <v>18</v>
      </c>
      <c r="I134" s="13">
        <f t="shared" si="8"/>
        <v>8.7766975308641975</v>
      </c>
      <c r="J134" s="20"/>
    </row>
    <row r="135" spans="1:11">
      <c r="A135" s="21">
        <v>43205</v>
      </c>
      <c r="B135" s="22">
        <v>19</v>
      </c>
      <c r="C135" s="19">
        <v>41.0443</v>
      </c>
      <c r="D135" s="13">
        <v>3.2399999999999998</v>
      </c>
      <c r="E135" s="13">
        <f t="shared" si="6"/>
        <v>12.667993827160494</v>
      </c>
      <c r="G135" s="12">
        <f t="shared" si="7"/>
        <v>43205</v>
      </c>
      <c r="H135" s="23">
        <v>19</v>
      </c>
      <c r="I135" s="13">
        <f t="shared" si="8"/>
        <v>12.667993827160494</v>
      </c>
      <c r="J135" s="20"/>
    </row>
    <row r="136" spans="1:11">
      <c r="A136" s="21">
        <v>43205</v>
      </c>
      <c r="B136" s="22">
        <v>20</v>
      </c>
      <c r="C136" s="19">
        <v>60.6982</v>
      </c>
      <c r="D136" s="13">
        <v>3.2399999999999998</v>
      </c>
      <c r="E136" s="13">
        <f t="shared" si="6"/>
        <v>18.734012345679012</v>
      </c>
      <c r="G136" s="12">
        <f t="shared" si="7"/>
        <v>43205</v>
      </c>
      <c r="H136" s="23">
        <v>20</v>
      </c>
      <c r="I136" s="13">
        <f t="shared" si="8"/>
        <v>18.734012345679012</v>
      </c>
      <c r="J136" s="20"/>
    </row>
    <row r="137" spans="1:11">
      <c r="A137" s="21">
        <v>43205</v>
      </c>
      <c r="B137" s="22">
        <v>21</v>
      </c>
      <c r="C137" s="19">
        <v>63.272300000000001</v>
      </c>
      <c r="D137" s="13">
        <v>3.2399999999999998</v>
      </c>
      <c r="E137" s="13">
        <f t="shared" si="6"/>
        <v>19.52848765432099</v>
      </c>
      <c r="G137" s="12">
        <f t="shared" si="7"/>
        <v>43205</v>
      </c>
      <c r="H137" s="23">
        <v>21</v>
      </c>
      <c r="I137" s="13">
        <f t="shared" si="8"/>
        <v>19.52848765432099</v>
      </c>
      <c r="J137" s="20"/>
    </row>
    <row r="138" spans="1:11">
      <c r="A138" s="21">
        <v>43206</v>
      </c>
      <c r="B138" s="22">
        <v>13</v>
      </c>
      <c r="C138" s="19">
        <v>21.5749</v>
      </c>
      <c r="D138" s="13">
        <v>3.2399999999999998</v>
      </c>
      <c r="E138" s="13">
        <f t="shared" si="6"/>
        <v>6.6589197530864199</v>
      </c>
      <c r="G138" s="12">
        <f t="shared" si="7"/>
        <v>43206</v>
      </c>
      <c r="H138" s="23">
        <v>13</v>
      </c>
      <c r="I138" s="13">
        <f t="shared" si="8"/>
        <v>6.6589197530864199</v>
      </c>
      <c r="J138" s="20">
        <f>MAX(AVERAGE(I138:I141),AVERAGE(I139:I142),AVERAGE(I140:I143),AVERAGE(I141:I144),AVERAGE(I142:I145),AVERAGE(I143:I146))</f>
        <v>16.372137345679015</v>
      </c>
      <c r="K138" s="20">
        <f>MAX(AVERAGE(I138:I139),AVERAGE(I139:I140),AVERAGE(I140:I141),AVERAGE(I141:I142),AVERAGE(I142:I143),AVERAGE(I143:I144),AVERAGE(I144:I145),AVERAGE(I145:I146))</f>
        <v>19.902638888888891</v>
      </c>
    </row>
    <row r="139" spans="1:11">
      <c r="A139" s="21">
        <v>43206</v>
      </c>
      <c r="B139" s="22">
        <v>14</v>
      </c>
      <c r="C139" s="19">
        <v>18.792100000000001</v>
      </c>
      <c r="D139" s="13">
        <v>3.2399999999999998</v>
      </c>
      <c r="E139" s="13">
        <f t="shared" si="6"/>
        <v>5.8000308641975318</v>
      </c>
      <c r="G139" s="12">
        <f t="shared" si="7"/>
        <v>43206</v>
      </c>
      <c r="H139" s="23">
        <v>14</v>
      </c>
      <c r="I139" s="13">
        <f t="shared" si="8"/>
        <v>5.8000308641975318</v>
      </c>
      <c r="J139" s="20"/>
    </row>
    <row r="140" spans="1:11">
      <c r="A140" s="21">
        <v>43206</v>
      </c>
      <c r="B140" s="22">
        <v>15</v>
      </c>
      <c r="C140" s="19">
        <v>17.5977</v>
      </c>
      <c r="D140" s="13">
        <v>3.2399999999999998</v>
      </c>
      <c r="E140" s="13">
        <f t="shared" si="6"/>
        <v>5.4313888888888888</v>
      </c>
      <c r="G140" s="12">
        <f t="shared" si="7"/>
        <v>43206</v>
      </c>
      <c r="H140" s="23">
        <v>15</v>
      </c>
      <c r="I140" s="13">
        <f t="shared" si="8"/>
        <v>5.4313888888888888</v>
      </c>
      <c r="J140" s="20"/>
    </row>
    <row r="141" spans="1:11">
      <c r="A141" s="21">
        <v>43206</v>
      </c>
      <c r="B141" s="22">
        <v>16</v>
      </c>
      <c r="C141" s="19">
        <v>18.615400000000001</v>
      </c>
      <c r="D141" s="13">
        <v>3.2399999999999998</v>
      </c>
      <c r="E141" s="13">
        <f t="shared" si="6"/>
        <v>5.7454938271604945</v>
      </c>
      <c r="G141" s="12">
        <f t="shared" si="7"/>
        <v>43206</v>
      </c>
      <c r="H141" s="23">
        <v>16</v>
      </c>
      <c r="I141" s="13">
        <f t="shared" si="8"/>
        <v>5.7454938271604945</v>
      </c>
      <c r="J141" s="20"/>
    </row>
    <row r="142" spans="1:11">
      <c r="A142" s="21">
        <v>43206</v>
      </c>
      <c r="B142" s="22">
        <v>17</v>
      </c>
      <c r="C142" s="19">
        <v>22.537800000000001</v>
      </c>
      <c r="D142" s="13">
        <v>3.2399999999999998</v>
      </c>
      <c r="E142" s="13">
        <f t="shared" si="6"/>
        <v>6.9561111111111122</v>
      </c>
      <c r="G142" s="12">
        <f t="shared" si="7"/>
        <v>43206</v>
      </c>
      <c r="H142" s="23">
        <v>17</v>
      </c>
      <c r="I142" s="13">
        <f t="shared" si="8"/>
        <v>6.9561111111111122</v>
      </c>
      <c r="J142" s="20"/>
    </row>
    <row r="143" spans="1:11">
      <c r="A143" s="21">
        <v>43206</v>
      </c>
      <c r="B143" s="22">
        <v>18</v>
      </c>
      <c r="C143" s="19">
        <v>32.348500000000001</v>
      </c>
      <c r="D143" s="13">
        <v>3.2399999999999998</v>
      </c>
      <c r="E143" s="13">
        <f t="shared" si="6"/>
        <v>9.9841049382716065</v>
      </c>
      <c r="G143" s="12">
        <f t="shared" si="7"/>
        <v>43206</v>
      </c>
      <c r="H143" s="23">
        <v>18</v>
      </c>
      <c r="I143" s="13">
        <f t="shared" si="8"/>
        <v>9.9841049382716065</v>
      </c>
      <c r="J143" s="20"/>
    </row>
    <row r="144" spans="1:11">
      <c r="A144" s="21">
        <v>43206</v>
      </c>
      <c r="B144" s="22">
        <v>19</v>
      </c>
      <c r="C144" s="19">
        <v>50.865299999999998</v>
      </c>
      <c r="D144" s="13">
        <v>3.2399999999999998</v>
      </c>
      <c r="E144" s="13">
        <f t="shared" si="6"/>
        <v>15.699166666666667</v>
      </c>
      <c r="G144" s="12">
        <f t="shared" si="7"/>
        <v>43206</v>
      </c>
      <c r="H144" s="23">
        <v>19</v>
      </c>
      <c r="I144" s="13">
        <f t="shared" si="8"/>
        <v>15.699166666666667</v>
      </c>
      <c r="J144" s="20"/>
    </row>
    <row r="145" spans="1:11">
      <c r="A145" s="21">
        <v>43206</v>
      </c>
      <c r="B145" s="22">
        <v>20</v>
      </c>
      <c r="C145" s="19">
        <v>63.909500000000001</v>
      </c>
      <c r="D145" s="13">
        <v>3.2399999999999998</v>
      </c>
      <c r="E145" s="13">
        <f t="shared" si="6"/>
        <v>19.725154320987656</v>
      </c>
      <c r="G145" s="12">
        <f t="shared" si="7"/>
        <v>43206</v>
      </c>
      <c r="H145" s="23">
        <v>20</v>
      </c>
      <c r="I145" s="13">
        <f t="shared" si="8"/>
        <v>19.725154320987656</v>
      </c>
      <c r="J145" s="20"/>
    </row>
    <row r="146" spans="1:11">
      <c r="A146" s="21">
        <v>43206</v>
      </c>
      <c r="B146" s="22">
        <v>21</v>
      </c>
      <c r="C146" s="19">
        <v>65.059600000000003</v>
      </c>
      <c r="D146" s="13">
        <v>3.2399999999999998</v>
      </c>
      <c r="E146" s="13">
        <f t="shared" si="6"/>
        <v>20.080123456790126</v>
      </c>
      <c r="G146" s="12">
        <f t="shared" si="7"/>
        <v>43206</v>
      </c>
      <c r="H146" s="23">
        <v>21</v>
      </c>
      <c r="I146" s="13">
        <f t="shared" si="8"/>
        <v>20.080123456790126</v>
      </c>
      <c r="J146" s="20"/>
    </row>
    <row r="147" spans="1:11">
      <c r="A147" s="21">
        <v>43207</v>
      </c>
      <c r="B147" s="22">
        <v>13</v>
      </c>
      <c r="C147" s="19">
        <v>16.057700000000001</v>
      </c>
      <c r="D147" s="13">
        <v>3.2399999999999998</v>
      </c>
      <c r="E147" s="13">
        <f t="shared" si="6"/>
        <v>4.9560802469135812</v>
      </c>
      <c r="G147" s="12">
        <f t="shared" si="7"/>
        <v>43207</v>
      </c>
      <c r="H147" s="23">
        <v>13</v>
      </c>
      <c r="I147" s="13">
        <f t="shared" si="8"/>
        <v>4.9560802469135812</v>
      </c>
      <c r="J147" s="20">
        <f>MAX(AVERAGE(I147:I150),AVERAGE(I148:I151),AVERAGE(I149:I152),AVERAGE(I150:I153),AVERAGE(I151:I154),AVERAGE(I152:I155))</f>
        <v>19.511797839506176</v>
      </c>
      <c r="K147" s="20">
        <f>MAX(AVERAGE(I147:I148),AVERAGE(I148:I149),AVERAGE(I149:I150),AVERAGE(I150:I151),AVERAGE(I151:I152),AVERAGE(I152:I153),AVERAGE(I153:I154),AVERAGE(I154:I155))</f>
        <v>23.875617283950618</v>
      </c>
    </row>
    <row r="148" spans="1:11">
      <c r="A148" s="21">
        <v>43207</v>
      </c>
      <c r="B148" s="22">
        <v>14</v>
      </c>
      <c r="C148" s="19">
        <v>16.6906</v>
      </c>
      <c r="D148" s="13">
        <v>3.2399999999999998</v>
      </c>
      <c r="E148" s="13">
        <f t="shared" si="6"/>
        <v>5.1514197530864205</v>
      </c>
      <c r="G148" s="12">
        <f t="shared" si="7"/>
        <v>43207</v>
      </c>
      <c r="H148" s="23">
        <v>14</v>
      </c>
      <c r="I148" s="13">
        <f t="shared" si="8"/>
        <v>5.1514197530864205</v>
      </c>
      <c r="J148" s="20"/>
    </row>
    <row r="149" spans="1:11">
      <c r="A149" s="21">
        <v>43207</v>
      </c>
      <c r="B149" s="22">
        <v>15</v>
      </c>
      <c r="C149" s="19">
        <v>16.654</v>
      </c>
      <c r="D149" s="13">
        <v>3.2399999999999998</v>
      </c>
      <c r="E149" s="13">
        <f t="shared" si="6"/>
        <v>5.1401234567901239</v>
      </c>
      <c r="G149" s="12">
        <f t="shared" si="7"/>
        <v>43207</v>
      </c>
      <c r="H149" s="23">
        <v>15</v>
      </c>
      <c r="I149" s="13">
        <f t="shared" si="8"/>
        <v>5.1401234567901239</v>
      </c>
      <c r="J149" s="20"/>
    </row>
    <row r="150" spans="1:11">
      <c r="A150" s="21">
        <v>43207</v>
      </c>
      <c r="B150" s="22">
        <v>16</v>
      </c>
      <c r="C150" s="19">
        <v>17.880600000000001</v>
      </c>
      <c r="D150" s="13">
        <v>3.2399999999999998</v>
      </c>
      <c r="E150" s="13">
        <f t="shared" si="6"/>
        <v>5.5187037037037046</v>
      </c>
      <c r="G150" s="12">
        <f t="shared" si="7"/>
        <v>43207</v>
      </c>
      <c r="H150" s="23">
        <v>16</v>
      </c>
      <c r="I150" s="13">
        <f t="shared" si="8"/>
        <v>5.5187037037037046</v>
      </c>
      <c r="J150" s="20"/>
    </row>
    <row r="151" spans="1:11">
      <c r="A151" s="21">
        <v>43207</v>
      </c>
      <c r="B151" s="22">
        <v>17</v>
      </c>
      <c r="C151" s="19">
        <v>25.9711</v>
      </c>
      <c r="D151" s="13">
        <v>3.2399999999999998</v>
      </c>
      <c r="E151" s="13">
        <f t="shared" si="6"/>
        <v>8.0157716049382728</v>
      </c>
      <c r="G151" s="12">
        <f t="shared" si="7"/>
        <v>43207</v>
      </c>
      <c r="H151" s="23">
        <v>17</v>
      </c>
      <c r="I151" s="13">
        <f t="shared" si="8"/>
        <v>8.0157716049382728</v>
      </c>
      <c r="J151" s="20"/>
    </row>
    <row r="152" spans="1:11">
      <c r="A152" s="21">
        <v>43207</v>
      </c>
      <c r="B152" s="22">
        <v>18</v>
      </c>
      <c r="C152" s="19">
        <v>37.985100000000003</v>
      </c>
      <c r="D152" s="13">
        <v>3.2399999999999998</v>
      </c>
      <c r="E152" s="13">
        <f t="shared" si="6"/>
        <v>11.723796296296298</v>
      </c>
      <c r="G152" s="12">
        <f t="shared" si="7"/>
        <v>43207</v>
      </c>
      <c r="H152" s="23">
        <v>18</v>
      </c>
      <c r="I152" s="13">
        <f t="shared" si="8"/>
        <v>11.723796296296298</v>
      </c>
      <c r="J152" s="20"/>
    </row>
    <row r="153" spans="1:11">
      <c r="A153" s="21">
        <v>43207</v>
      </c>
      <c r="B153" s="22">
        <v>19</v>
      </c>
      <c r="C153" s="19">
        <v>60.1738</v>
      </c>
      <c r="D153" s="13">
        <v>3.2399999999999998</v>
      </c>
      <c r="E153" s="13">
        <f t="shared" si="6"/>
        <v>18.572160493827162</v>
      </c>
      <c r="G153" s="12">
        <f t="shared" si="7"/>
        <v>43207</v>
      </c>
      <c r="H153" s="23">
        <v>19</v>
      </c>
      <c r="I153" s="13">
        <f t="shared" si="8"/>
        <v>18.572160493827162</v>
      </c>
      <c r="J153" s="20"/>
    </row>
    <row r="154" spans="1:11">
      <c r="A154" s="21">
        <v>43207</v>
      </c>
      <c r="B154" s="22">
        <v>20</v>
      </c>
      <c r="C154" s="19">
        <v>74.900999999999996</v>
      </c>
      <c r="D154" s="13">
        <v>3.2399999999999998</v>
      </c>
      <c r="E154" s="13">
        <f t="shared" si="6"/>
        <v>23.117592592592594</v>
      </c>
      <c r="G154" s="12">
        <f t="shared" si="7"/>
        <v>43207</v>
      </c>
      <c r="H154" s="23">
        <v>20</v>
      </c>
      <c r="I154" s="13">
        <f t="shared" si="8"/>
        <v>23.117592592592594</v>
      </c>
      <c r="J154" s="20"/>
    </row>
    <row r="155" spans="1:11">
      <c r="A155" s="21">
        <v>43207</v>
      </c>
      <c r="B155" s="22">
        <v>21</v>
      </c>
      <c r="C155" s="19">
        <v>79.813000000000002</v>
      </c>
      <c r="D155" s="13">
        <v>3.2399999999999998</v>
      </c>
      <c r="E155" s="13">
        <f t="shared" si="6"/>
        <v>24.633641975308645</v>
      </c>
      <c r="G155" s="12">
        <f t="shared" si="7"/>
        <v>43207</v>
      </c>
      <c r="H155" s="23">
        <v>21</v>
      </c>
      <c r="I155" s="13">
        <f t="shared" si="8"/>
        <v>24.633641975308645</v>
      </c>
      <c r="J155" s="20"/>
    </row>
    <row r="156" spans="1:11">
      <c r="A156" s="21">
        <v>43208</v>
      </c>
      <c r="B156" s="22">
        <v>13</v>
      </c>
      <c r="C156" s="19">
        <v>21.0505</v>
      </c>
      <c r="D156" s="13">
        <v>4.0999999999999996</v>
      </c>
      <c r="E156" s="13">
        <f t="shared" si="6"/>
        <v>5.1342682926829273</v>
      </c>
      <c r="G156" s="12">
        <f t="shared" si="7"/>
        <v>43208</v>
      </c>
      <c r="H156" s="23">
        <v>13</v>
      </c>
      <c r="I156" s="13">
        <f t="shared" si="8"/>
        <v>5.1342682926829273</v>
      </c>
      <c r="J156" s="20">
        <f>MAX(AVERAGE(I156:I159),AVERAGE(I157:I160),AVERAGE(I158:I161),AVERAGE(I159:I162),AVERAGE(I160:I163),AVERAGE(I161:I164))</f>
        <v>12.360091463414637</v>
      </c>
      <c r="K156" s="20">
        <f>MAX(AVERAGE(I156:I157),AVERAGE(I157:I158),AVERAGE(I158:I159),AVERAGE(I159:I160),AVERAGE(I160:I161),AVERAGE(I161:I162),AVERAGE(I162:I163),AVERAGE(I163:I164))</f>
        <v>16.352439024390247</v>
      </c>
    </row>
    <row r="157" spans="1:11">
      <c r="A157" s="21">
        <v>43208</v>
      </c>
      <c r="B157" s="22">
        <v>14</v>
      </c>
      <c r="C157" s="19">
        <v>19.8843</v>
      </c>
      <c r="D157" s="13">
        <v>4.0999999999999996</v>
      </c>
      <c r="E157" s="13">
        <f t="shared" si="6"/>
        <v>4.8498292682926829</v>
      </c>
      <c r="G157" s="12">
        <f t="shared" si="7"/>
        <v>43208</v>
      </c>
      <c r="H157" s="23">
        <v>14</v>
      </c>
      <c r="I157" s="13">
        <f t="shared" si="8"/>
        <v>4.8498292682926829</v>
      </c>
      <c r="J157" s="20"/>
    </row>
    <row r="158" spans="1:11">
      <c r="A158" s="21">
        <v>43208</v>
      </c>
      <c r="B158" s="22">
        <v>15</v>
      </c>
      <c r="C158" s="19">
        <v>20.583400000000001</v>
      </c>
      <c r="D158" s="13">
        <v>4.0999999999999996</v>
      </c>
      <c r="E158" s="13">
        <f t="shared" si="6"/>
        <v>5.0203414634146348</v>
      </c>
      <c r="G158" s="12">
        <f t="shared" si="7"/>
        <v>43208</v>
      </c>
      <c r="H158" s="23">
        <v>15</v>
      </c>
      <c r="I158" s="13">
        <f t="shared" si="8"/>
        <v>5.0203414634146348</v>
      </c>
      <c r="J158" s="20"/>
    </row>
    <row r="159" spans="1:11">
      <c r="A159" s="21">
        <v>43208</v>
      </c>
      <c r="B159" s="22">
        <v>16</v>
      </c>
      <c r="C159" s="19">
        <v>19.3614</v>
      </c>
      <c r="D159" s="13">
        <v>4.0999999999999996</v>
      </c>
      <c r="E159" s="13">
        <f t="shared" si="6"/>
        <v>4.7222926829268292</v>
      </c>
      <c r="G159" s="12">
        <f t="shared" si="7"/>
        <v>43208</v>
      </c>
      <c r="H159" s="23">
        <v>16</v>
      </c>
      <c r="I159" s="13">
        <f t="shared" si="8"/>
        <v>4.7222926829268292</v>
      </c>
      <c r="J159" s="20"/>
    </row>
    <row r="160" spans="1:11">
      <c r="A160" s="21">
        <v>43208</v>
      </c>
      <c r="B160" s="22">
        <v>17</v>
      </c>
      <c r="C160" s="19">
        <v>22.605899999999998</v>
      </c>
      <c r="D160" s="13">
        <v>4.0999999999999996</v>
      </c>
      <c r="E160" s="13">
        <f t="shared" si="6"/>
        <v>5.5136341463414631</v>
      </c>
      <c r="G160" s="12">
        <f t="shared" si="7"/>
        <v>43208</v>
      </c>
      <c r="H160" s="23">
        <v>17</v>
      </c>
      <c r="I160" s="13">
        <f t="shared" si="8"/>
        <v>5.5136341463414631</v>
      </c>
      <c r="J160" s="20"/>
    </row>
    <row r="161" spans="1:11">
      <c r="A161" s="21">
        <v>43208</v>
      </c>
      <c r="B161" s="22">
        <v>18</v>
      </c>
      <c r="C161" s="19">
        <v>29.436900000000001</v>
      </c>
      <c r="D161" s="13">
        <v>4.0999999999999996</v>
      </c>
      <c r="E161" s="13">
        <f t="shared" si="6"/>
        <v>7.1797317073170746</v>
      </c>
      <c r="G161" s="12">
        <f t="shared" si="7"/>
        <v>43208</v>
      </c>
      <c r="H161" s="23">
        <v>18</v>
      </c>
      <c r="I161" s="13">
        <f t="shared" si="8"/>
        <v>7.1797317073170746</v>
      </c>
      <c r="J161" s="20"/>
    </row>
    <row r="162" spans="1:11">
      <c r="A162" s="21">
        <v>43208</v>
      </c>
      <c r="B162" s="22">
        <v>19</v>
      </c>
      <c r="C162" s="19">
        <v>39.178600000000003</v>
      </c>
      <c r="D162" s="13">
        <v>4.0999999999999996</v>
      </c>
      <c r="E162" s="13">
        <f t="shared" si="6"/>
        <v>9.5557560975609768</v>
      </c>
      <c r="G162" s="12">
        <f t="shared" si="7"/>
        <v>43208</v>
      </c>
      <c r="H162" s="23">
        <v>19</v>
      </c>
      <c r="I162" s="13">
        <f t="shared" si="8"/>
        <v>9.5557560975609768</v>
      </c>
      <c r="J162" s="20"/>
    </row>
    <row r="163" spans="1:11">
      <c r="A163" s="21">
        <v>43208</v>
      </c>
      <c r="B163" s="22">
        <v>20</v>
      </c>
      <c r="C163" s="19">
        <v>64.507199999999997</v>
      </c>
      <c r="D163" s="13">
        <v>4.0999999999999996</v>
      </c>
      <c r="E163" s="13">
        <f t="shared" si="6"/>
        <v>15.733463414634148</v>
      </c>
      <c r="G163" s="12">
        <f t="shared" si="7"/>
        <v>43208</v>
      </c>
      <c r="H163" s="23">
        <v>20</v>
      </c>
      <c r="I163" s="13">
        <f t="shared" si="8"/>
        <v>15.733463414634148</v>
      </c>
      <c r="J163" s="20"/>
    </row>
    <row r="164" spans="1:11">
      <c r="A164" s="21">
        <v>43208</v>
      </c>
      <c r="B164" s="22">
        <v>21</v>
      </c>
      <c r="C164" s="19">
        <v>69.582800000000006</v>
      </c>
      <c r="D164" s="13">
        <v>4.0999999999999996</v>
      </c>
      <c r="E164" s="13">
        <f t="shared" si="6"/>
        <v>16.971414634146345</v>
      </c>
      <c r="G164" s="12">
        <f t="shared" si="7"/>
        <v>43208</v>
      </c>
      <c r="H164" s="23">
        <v>21</v>
      </c>
      <c r="I164" s="13">
        <f t="shared" si="8"/>
        <v>16.971414634146345</v>
      </c>
      <c r="J164" s="20"/>
    </row>
    <row r="165" spans="1:11">
      <c r="A165" s="21">
        <v>43209</v>
      </c>
      <c r="B165" s="22">
        <v>13</v>
      </c>
      <c r="C165" s="19">
        <v>14.063800000000001</v>
      </c>
      <c r="D165" s="13">
        <v>3.12</v>
      </c>
      <c r="E165" s="13">
        <f t="shared" si="6"/>
        <v>4.5076282051282055</v>
      </c>
      <c r="G165" s="12">
        <f t="shared" si="7"/>
        <v>43209</v>
      </c>
      <c r="H165" s="23">
        <v>13</v>
      </c>
      <c r="I165" s="13">
        <f t="shared" si="8"/>
        <v>4.5076282051282055</v>
      </c>
      <c r="J165" s="20">
        <f>MAX(AVERAGE(I165:I168),AVERAGE(I166:I169),AVERAGE(I167:I170),AVERAGE(I168:I171),AVERAGE(I169:I172),AVERAGE(I170:I173))</f>
        <v>18.349711538461538</v>
      </c>
      <c r="K165" s="20">
        <f>MAX(AVERAGE(I165:I166),AVERAGE(I166:I167),AVERAGE(I167:I168),AVERAGE(I168:I169),AVERAGE(I169:I170),AVERAGE(I170:I171),AVERAGE(I171:I172),AVERAGE(I172:I173))</f>
        <v>21.255881410256407</v>
      </c>
    </row>
    <row r="166" spans="1:11">
      <c r="A166" s="21">
        <v>43209</v>
      </c>
      <c r="B166" s="22">
        <v>14</v>
      </c>
      <c r="C166" s="19">
        <v>13.8606</v>
      </c>
      <c r="D166" s="13">
        <v>3.12</v>
      </c>
      <c r="E166" s="13">
        <f t="shared" si="6"/>
        <v>4.4424999999999999</v>
      </c>
      <c r="G166" s="12">
        <f t="shared" si="7"/>
        <v>43209</v>
      </c>
      <c r="H166" s="23">
        <v>14</v>
      </c>
      <c r="I166" s="13">
        <f t="shared" si="8"/>
        <v>4.4424999999999999</v>
      </c>
      <c r="J166" s="20"/>
    </row>
    <row r="167" spans="1:11">
      <c r="A167" s="21">
        <v>43209</v>
      </c>
      <c r="B167" s="22">
        <v>15</v>
      </c>
      <c r="C167" s="19">
        <v>12.611499999999999</v>
      </c>
      <c r="D167" s="13">
        <v>3.12</v>
      </c>
      <c r="E167" s="13">
        <f t="shared" si="6"/>
        <v>4.0421474358974354</v>
      </c>
      <c r="G167" s="12">
        <f t="shared" si="7"/>
        <v>43209</v>
      </c>
      <c r="H167" s="23">
        <v>15</v>
      </c>
      <c r="I167" s="13">
        <f t="shared" si="8"/>
        <v>4.0421474358974354</v>
      </c>
      <c r="J167" s="20"/>
    </row>
    <row r="168" spans="1:11">
      <c r="A168" s="21">
        <v>43209</v>
      </c>
      <c r="B168" s="22">
        <v>16</v>
      </c>
      <c r="C168" s="19">
        <v>17.366</v>
      </c>
      <c r="D168" s="13">
        <v>3.12</v>
      </c>
      <c r="E168" s="13">
        <f t="shared" si="6"/>
        <v>5.5660256410256403</v>
      </c>
      <c r="G168" s="12">
        <f t="shared" si="7"/>
        <v>43209</v>
      </c>
      <c r="H168" s="23">
        <v>16</v>
      </c>
      <c r="I168" s="13">
        <f t="shared" si="8"/>
        <v>5.5660256410256403</v>
      </c>
      <c r="J168" s="20"/>
    </row>
    <row r="169" spans="1:11">
      <c r="A169" s="21">
        <v>43209</v>
      </c>
      <c r="B169" s="22">
        <v>17</v>
      </c>
      <c r="C169" s="19">
        <v>25.878599999999999</v>
      </c>
      <c r="D169" s="13">
        <v>3.12</v>
      </c>
      <c r="E169" s="13">
        <f t="shared" si="6"/>
        <v>8.294423076923076</v>
      </c>
      <c r="G169" s="12">
        <f t="shared" si="7"/>
        <v>43209</v>
      </c>
      <c r="H169" s="23">
        <v>17</v>
      </c>
      <c r="I169" s="13">
        <f t="shared" si="8"/>
        <v>8.294423076923076</v>
      </c>
      <c r="J169" s="20"/>
    </row>
    <row r="170" spans="1:11">
      <c r="A170" s="21">
        <v>43209</v>
      </c>
      <c r="B170" s="22">
        <v>18</v>
      </c>
      <c r="C170" s="19">
        <v>38.508200000000002</v>
      </c>
      <c r="D170" s="13">
        <v>3.12</v>
      </c>
      <c r="E170" s="13">
        <f t="shared" si="6"/>
        <v>12.342371794871795</v>
      </c>
      <c r="G170" s="12">
        <f t="shared" si="7"/>
        <v>43209</v>
      </c>
      <c r="H170" s="23">
        <v>18</v>
      </c>
      <c r="I170" s="13">
        <f t="shared" si="8"/>
        <v>12.342371794871795</v>
      </c>
      <c r="J170" s="20"/>
    </row>
    <row r="171" spans="1:11">
      <c r="A171" s="21">
        <v>43209</v>
      </c>
      <c r="B171" s="22">
        <v>19</v>
      </c>
      <c r="C171" s="19">
        <v>57.859499999999997</v>
      </c>
      <c r="D171" s="13">
        <v>3.12</v>
      </c>
      <c r="E171" s="13">
        <f t="shared" si="6"/>
        <v>18.544711538461538</v>
      </c>
      <c r="G171" s="12">
        <f t="shared" si="7"/>
        <v>43209</v>
      </c>
      <c r="H171" s="23">
        <v>19</v>
      </c>
      <c r="I171" s="13">
        <f t="shared" si="8"/>
        <v>18.544711538461538</v>
      </c>
      <c r="J171" s="20"/>
    </row>
    <row r="172" spans="1:11">
      <c r="A172" s="21">
        <v>43209</v>
      </c>
      <c r="B172" s="22">
        <v>20</v>
      </c>
      <c r="C172" s="19">
        <v>62.645000000000003</v>
      </c>
      <c r="D172" s="13">
        <v>3.12</v>
      </c>
      <c r="E172" s="13">
        <f t="shared" si="6"/>
        <v>20.078525641025642</v>
      </c>
      <c r="G172" s="12">
        <f t="shared" si="7"/>
        <v>43209</v>
      </c>
      <c r="H172" s="23">
        <v>20</v>
      </c>
      <c r="I172" s="13">
        <f t="shared" si="8"/>
        <v>20.078525641025642</v>
      </c>
      <c r="J172" s="20"/>
    </row>
    <row r="173" spans="1:11">
      <c r="A173" s="21">
        <v>43209</v>
      </c>
      <c r="B173" s="22">
        <v>21</v>
      </c>
      <c r="C173" s="19">
        <v>69.991699999999994</v>
      </c>
      <c r="D173" s="13">
        <v>3.12</v>
      </c>
      <c r="E173" s="13">
        <f t="shared" si="6"/>
        <v>22.433237179487175</v>
      </c>
      <c r="G173" s="12">
        <f t="shared" si="7"/>
        <v>43209</v>
      </c>
      <c r="H173" s="23">
        <v>21</v>
      </c>
      <c r="I173" s="13">
        <f t="shared" si="8"/>
        <v>22.433237179487175</v>
      </c>
      <c r="J173" s="20"/>
    </row>
    <row r="174" spans="1:11">
      <c r="A174" s="21">
        <v>43210</v>
      </c>
      <c r="B174" s="22">
        <v>13</v>
      </c>
      <c r="C174" s="19">
        <v>22.494499999999999</v>
      </c>
      <c r="D174" s="13">
        <v>3.04</v>
      </c>
      <c r="E174" s="13">
        <f t="shared" si="6"/>
        <v>7.399506578947368</v>
      </c>
      <c r="G174" s="12">
        <f t="shared" si="7"/>
        <v>43210</v>
      </c>
      <c r="H174" s="23">
        <v>13</v>
      </c>
      <c r="I174" s="13">
        <f t="shared" si="8"/>
        <v>7.399506578947368</v>
      </c>
      <c r="J174" s="20">
        <f>MAX(AVERAGE(I174:I177),AVERAGE(I175:I178),AVERAGE(I176:I179),AVERAGE(I177:I180),AVERAGE(I178:I181),AVERAGE(I179:I182))</f>
        <v>14.629375</v>
      </c>
      <c r="K174" s="20">
        <f>MAX(AVERAGE(I174:I175),AVERAGE(I175:I176),AVERAGE(I176:I177),AVERAGE(I177:I178),AVERAGE(I178:I179),AVERAGE(I179:I180),AVERAGE(I180:I181),AVERAGE(I181:I182))</f>
        <v>17.805328947368423</v>
      </c>
    </row>
    <row r="175" spans="1:11">
      <c r="A175" s="21">
        <v>43210</v>
      </c>
      <c r="B175" s="22">
        <v>14</v>
      </c>
      <c r="C175" s="19">
        <v>21.9223</v>
      </c>
      <c r="D175" s="13">
        <v>3.04</v>
      </c>
      <c r="E175" s="13">
        <f t="shared" si="6"/>
        <v>7.2112828947368417</v>
      </c>
      <c r="G175" s="12">
        <f t="shared" si="7"/>
        <v>43210</v>
      </c>
      <c r="H175" s="23">
        <v>14</v>
      </c>
      <c r="I175" s="13">
        <f t="shared" si="8"/>
        <v>7.2112828947368417</v>
      </c>
      <c r="J175" s="20"/>
    </row>
    <row r="176" spans="1:11">
      <c r="A176" s="21">
        <v>43210</v>
      </c>
      <c r="B176" s="22">
        <v>15</v>
      </c>
      <c r="C176" s="19">
        <v>26.042999999999999</v>
      </c>
      <c r="D176" s="13">
        <v>3.04</v>
      </c>
      <c r="E176" s="13">
        <f t="shared" si="6"/>
        <v>8.5667763157894736</v>
      </c>
      <c r="G176" s="12">
        <f t="shared" si="7"/>
        <v>43210</v>
      </c>
      <c r="H176" s="23">
        <v>15</v>
      </c>
      <c r="I176" s="13">
        <f t="shared" si="8"/>
        <v>8.5667763157894736</v>
      </c>
      <c r="J176" s="20"/>
    </row>
    <row r="177" spans="1:11">
      <c r="A177" s="21">
        <v>43210</v>
      </c>
      <c r="B177" s="22">
        <v>16</v>
      </c>
      <c r="C177" s="19">
        <v>29.737100000000002</v>
      </c>
      <c r="D177" s="13">
        <v>3.04</v>
      </c>
      <c r="E177" s="13">
        <f t="shared" si="6"/>
        <v>9.7819407894736852</v>
      </c>
      <c r="G177" s="12">
        <f t="shared" si="7"/>
        <v>43210</v>
      </c>
      <c r="H177" s="23">
        <v>16</v>
      </c>
      <c r="I177" s="13">
        <f t="shared" si="8"/>
        <v>9.7819407894736852</v>
      </c>
      <c r="J177" s="20"/>
    </row>
    <row r="178" spans="1:11">
      <c r="A178" s="21">
        <v>43210</v>
      </c>
      <c r="B178" s="22">
        <v>17</v>
      </c>
      <c r="C178" s="19">
        <v>19.506900000000002</v>
      </c>
      <c r="D178" s="13">
        <v>3.04</v>
      </c>
      <c r="E178" s="13">
        <f t="shared" si="6"/>
        <v>6.4167434210526322</v>
      </c>
      <c r="G178" s="12">
        <f t="shared" si="7"/>
        <v>43210</v>
      </c>
      <c r="H178" s="23">
        <v>17</v>
      </c>
      <c r="I178" s="13">
        <f t="shared" si="8"/>
        <v>6.4167434210526322</v>
      </c>
      <c r="J178" s="20"/>
    </row>
    <row r="179" spans="1:11">
      <c r="A179" s="21">
        <v>43210</v>
      </c>
      <c r="B179" s="22">
        <v>18</v>
      </c>
      <c r="C179" s="19">
        <v>29.497599999999998</v>
      </c>
      <c r="D179" s="13">
        <v>3.04</v>
      </c>
      <c r="E179" s="13">
        <f t="shared" si="6"/>
        <v>9.703157894736842</v>
      </c>
      <c r="G179" s="12">
        <f t="shared" si="7"/>
        <v>43210</v>
      </c>
      <c r="H179" s="23">
        <v>18</v>
      </c>
      <c r="I179" s="13">
        <f t="shared" si="8"/>
        <v>9.703157894736842</v>
      </c>
      <c r="J179" s="20"/>
    </row>
    <row r="180" spans="1:11">
      <c r="A180" s="21">
        <v>43210</v>
      </c>
      <c r="B180" s="22">
        <v>19</v>
      </c>
      <c r="C180" s="19">
        <v>40.139200000000002</v>
      </c>
      <c r="D180" s="13">
        <v>3.04</v>
      </c>
      <c r="E180" s="13">
        <f t="shared" si="6"/>
        <v>13.203684210526317</v>
      </c>
      <c r="G180" s="12">
        <f t="shared" si="7"/>
        <v>43210</v>
      </c>
      <c r="H180" s="23">
        <v>19</v>
      </c>
      <c r="I180" s="13">
        <f t="shared" si="8"/>
        <v>13.203684210526317</v>
      </c>
      <c r="J180" s="20"/>
    </row>
    <row r="181" spans="1:11">
      <c r="A181" s="21">
        <v>43210</v>
      </c>
      <c r="B181" s="22">
        <v>20</v>
      </c>
      <c r="C181" s="19">
        <v>51.879399999999997</v>
      </c>
      <c r="D181" s="13">
        <v>3.04</v>
      </c>
      <c r="E181" s="13">
        <f t="shared" si="6"/>
        <v>17.065592105263157</v>
      </c>
      <c r="G181" s="12">
        <f t="shared" si="7"/>
        <v>43210</v>
      </c>
      <c r="H181" s="23">
        <v>20</v>
      </c>
      <c r="I181" s="13">
        <f t="shared" si="8"/>
        <v>17.065592105263157</v>
      </c>
      <c r="J181" s="20"/>
    </row>
    <row r="182" spans="1:11">
      <c r="A182" s="21">
        <v>43210</v>
      </c>
      <c r="B182" s="22">
        <v>21</v>
      </c>
      <c r="C182" s="19">
        <v>56.377000000000002</v>
      </c>
      <c r="D182" s="13">
        <v>3.04</v>
      </c>
      <c r="E182" s="13">
        <f t="shared" si="6"/>
        <v>18.545065789473686</v>
      </c>
      <c r="G182" s="12">
        <f t="shared" si="7"/>
        <v>43210</v>
      </c>
      <c r="H182" s="23">
        <v>21</v>
      </c>
      <c r="I182" s="13">
        <f t="shared" si="8"/>
        <v>18.545065789473686</v>
      </c>
      <c r="J182" s="20"/>
    </row>
    <row r="183" spans="1:11">
      <c r="A183" s="21">
        <v>43211</v>
      </c>
      <c r="B183" s="22">
        <v>13</v>
      </c>
      <c r="C183" s="19">
        <v>1.4877</v>
      </c>
      <c r="D183" s="13">
        <v>2.85</v>
      </c>
      <c r="E183" s="13">
        <f t="shared" si="6"/>
        <v>0.52200000000000002</v>
      </c>
      <c r="G183" s="12">
        <f t="shared" si="7"/>
        <v>43211</v>
      </c>
      <c r="H183" s="23">
        <v>13</v>
      </c>
      <c r="I183" s="13">
        <f t="shared" si="8"/>
        <v>0.52200000000000002</v>
      </c>
      <c r="J183" s="20">
        <f>MAX(AVERAGE(I183:I186),AVERAGE(I184:I187),AVERAGE(I185:I188),AVERAGE(I186:I189),AVERAGE(I187:I190),AVERAGE(I188:I191))</f>
        <v>14.494921052631579</v>
      </c>
      <c r="K183" s="20">
        <f>MAX(AVERAGE(I183:I184),AVERAGE(I184:I185),AVERAGE(I185:I186),AVERAGE(I186:I187),AVERAGE(I187:I188),AVERAGE(I188:I189),AVERAGE(I189:I190),AVERAGE(I190:I191))</f>
        <v>17.732947368421051</v>
      </c>
    </row>
    <row r="184" spans="1:11">
      <c r="A184" s="21">
        <v>43211</v>
      </c>
      <c r="B184" s="22">
        <v>14</v>
      </c>
      <c r="C184" s="19">
        <v>2.0552000000000001</v>
      </c>
      <c r="D184" s="13">
        <v>2.85</v>
      </c>
      <c r="E184" s="13">
        <f t="shared" si="6"/>
        <v>0.72112280701754383</v>
      </c>
      <c r="G184" s="12">
        <f t="shared" si="7"/>
        <v>43211</v>
      </c>
      <c r="H184" s="23">
        <v>14</v>
      </c>
      <c r="I184" s="13">
        <f t="shared" si="8"/>
        <v>0.72112280701754383</v>
      </c>
      <c r="J184" s="20"/>
    </row>
    <row r="185" spans="1:11">
      <c r="A185" s="21">
        <v>43211</v>
      </c>
      <c r="B185" s="22">
        <v>15</v>
      </c>
      <c r="C185" s="19">
        <v>4.3997000000000002</v>
      </c>
      <c r="D185" s="13">
        <v>2.85</v>
      </c>
      <c r="E185" s="13">
        <f t="shared" si="6"/>
        <v>1.5437543859649123</v>
      </c>
      <c r="G185" s="12">
        <f t="shared" si="7"/>
        <v>43211</v>
      </c>
      <c r="H185" s="23">
        <v>15</v>
      </c>
      <c r="I185" s="13">
        <f t="shared" si="8"/>
        <v>1.5437543859649123</v>
      </c>
      <c r="J185" s="20"/>
    </row>
    <row r="186" spans="1:11">
      <c r="A186" s="21">
        <v>43211</v>
      </c>
      <c r="B186" s="22">
        <v>16</v>
      </c>
      <c r="C186" s="19">
        <v>10.632400000000001</v>
      </c>
      <c r="D186" s="13">
        <v>2.85</v>
      </c>
      <c r="E186" s="13">
        <f t="shared" si="6"/>
        <v>3.7306666666666666</v>
      </c>
      <c r="G186" s="12">
        <f t="shared" si="7"/>
        <v>43211</v>
      </c>
      <c r="H186" s="23">
        <v>16</v>
      </c>
      <c r="I186" s="13">
        <f t="shared" si="8"/>
        <v>3.7306666666666666</v>
      </c>
      <c r="J186" s="20"/>
    </row>
    <row r="187" spans="1:11">
      <c r="A187" s="21">
        <v>43211</v>
      </c>
      <c r="B187" s="22">
        <v>17</v>
      </c>
      <c r="C187" s="19">
        <v>18.8218</v>
      </c>
      <c r="D187" s="13">
        <v>2.85</v>
      </c>
      <c r="E187" s="13">
        <f t="shared" si="6"/>
        <v>6.6041403508771923</v>
      </c>
      <c r="G187" s="12">
        <f t="shared" si="7"/>
        <v>43211</v>
      </c>
      <c r="H187" s="23">
        <v>17</v>
      </c>
      <c r="I187" s="13">
        <f t="shared" si="8"/>
        <v>6.6041403508771923</v>
      </c>
      <c r="J187" s="20"/>
    </row>
    <row r="188" spans="1:11">
      <c r="A188" s="21">
        <v>43211</v>
      </c>
      <c r="B188" s="22">
        <v>18</v>
      </c>
      <c r="C188" s="19">
        <v>27.848400000000002</v>
      </c>
      <c r="D188" s="13">
        <v>2.85</v>
      </c>
      <c r="E188" s="13">
        <f t="shared" si="6"/>
        <v>9.7713684210526317</v>
      </c>
      <c r="G188" s="12">
        <f t="shared" si="7"/>
        <v>43211</v>
      </c>
      <c r="H188" s="23">
        <v>18</v>
      </c>
      <c r="I188" s="13">
        <f t="shared" si="8"/>
        <v>9.7713684210526317</v>
      </c>
      <c r="J188" s="20"/>
    </row>
    <row r="189" spans="1:11">
      <c r="A189" s="21">
        <v>43211</v>
      </c>
      <c r="B189" s="22">
        <v>19</v>
      </c>
      <c r="C189" s="19">
        <v>36.315899999999999</v>
      </c>
      <c r="D189" s="13">
        <v>2.85</v>
      </c>
      <c r="E189" s="13">
        <f t="shared" si="6"/>
        <v>12.742421052631578</v>
      </c>
      <c r="G189" s="12">
        <f t="shared" si="7"/>
        <v>43211</v>
      </c>
      <c r="H189" s="23">
        <v>19</v>
      </c>
      <c r="I189" s="13">
        <f t="shared" si="8"/>
        <v>12.742421052631578</v>
      </c>
      <c r="J189" s="20"/>
    </row>
    <row r="190" spans="1:11">
      <c r="A190" s="21">
        <v>43211</v>
      </c>
      <c r="B190" s="22">
        <v>20</v>
      </c>
      <c r="C190" s="19">
        <v>47.5032</v>
      </c>
      <c r="D190" s="13">
        <v>2.85</v>
      </c>
      <c r="E190" s="13">
        <f t="shared" si="6"/>
        <v>16.667789473684209</v>
      </c>
      <c r="G190" s="12">
        <f t="shared" si="7"/>
        <v>43211</v>
      </c>
      <c r="H190" s="23">
        <v>20</v>
      </c>
      <c r="I190" s="13">
        <f t="shared" si="8"/>
        <v>16.667789473684209</v>
      </c>
      <c r="J190" s="20"/>
    </row>
    <row r="191" spans="1:11">
      <c r="A191" s="21">
        <v>43211</v>
      </c>
      <c r="B191" s="22">
        <v>21</v>
      </c>
      <c r="C191" s="19">
        <v>53.574599999999997</v>
      </c>
      <c r="D191" s="13">
        <v>2.85</v>
      </c>
      <c r="E191" s="13">
        <f t="shared" si="6"/>
        <v>18.798105263157893</v>
      </c>
      <c r="G191" s="12">
        <f t="shared" si="7"/>
        <v>43211</v>
      </c>
      <c r="H191" s="23">
        <v>21</v>
      </c>
      <c r="I191" s="13">
        <f t="shared" si="8"/>
        <v>18.798105263157893</v>
      </c>
      <c r="J191" s="20"/>
    </row>
    <row r="192" spans="1:11">
      <c r="A192" s="21">
        <v>43212</v>
      </c>
      <c r="B192" s="22">
        <v>13</v>
      </c>
      <c r="C192" s="19">
        <v>1.5564</v>
      </c>
      <c r="D192" s="13">
        <v>2.27</v>
      </c>
      <c r="E192" s="13">
        <f t="shared" si="6"/>
        <v>0.68563876651982381</v>
      </c>
      <c r="G192" s="12">
        <f t="shared" si="7"/>
        <v>43212</v>
      </c>
      <c r="H192" s="23">
        <v>13</v>
      </c>
      <c r="I192" s="13">
        <f t="shared" si="8"/>
        <v>0.68563876651982381</v>
      </c>
      <c r="J192" s="20">
        <f>MAX(AVERAGE(I192:I195),AVERAGE(I193:I196),AVERAGE(I194:I197),AVERAGE(I195:I198),AVERAGE(I196:I199),AVERAGE(I197:I200))</f>
        <v>17.898568281938324</v>
      </c>
      <c r="K192" s="20">
        <f>MAX(AVERAGE(I192:I193),AVERAGE(I193:I194),AVERAGE(I194:I195),AVERAGE(I195:I196),AVERAGE(I196:I197),AVERAGE(I197:I198),AVERAGE(I198:I199),AVERAGE(I199:I200))</f>
        <v>22.986563876651985</v>
      </c>
    </row>
    <row r="193" spans="1:11">
      <c r="A193" s="21">
        <v>43212</v>
      </c>
      <c r="B193" s="22">
        <v>14</v>
      </c>
      <c r="C193" s="19">
        <v>8.5566999999999993</v>
      </c>
      <c r="D193" s="13">
        <v>2.27</v>
      </c>
      <c r="E193" s="13">
        <f t="shared" si="6"/>
        <v>3.7694713656387662</v>
      </c>
      <c r="G193" s="12">
        <f t="shared" si="7"/>
        <v>43212</v>
      </c>
      <c r="H193" s="23">
        <v>14</v>
      </c>
      <c r="I193" s="13">
        <f t="shared" si="8"/>
        <v>3.7694713656387662</v>
      </c>
      <c r="J193" s="20"/>
    </row>
    <row r="194" spans="1:11">
      <c r="A194" s="21">
        <v>43212</v>
      </c>
      <c r="B194" s="22">
        <v>15</v>
      </c>
      <c r="C194" s="19">
        <v>10.3934</v>
      </c>
      <c r="D194" s="13">
        <v>2.27</v>
      </c>
      <c r="E194" s="13">
        <f t="shared" si="6"/>
        <v>4.5785903083700443</v>
      </c>
      <c r="G194" s="12">
        <f t="shared" si="7"/>
        <v>43212</v>
      </c>
      <c r="H194" s="23">
        <v>15</v>
      </c>
      <c r="I194" s="13">
        <f t="shared" si="8"/>
        <v>4.5785903083700443</v>
      </c>
      <c r="J194" s="20"/>
    </row>
    <row r="195" spans="1:11">
      <c r="A195" s="21">
        <v>43212</v>
      </c>
      <c r="B195" s="22">
        <v>16</v>
      </c>
      <c r="C195" s="19">
        <v>16.0307</v>
      </c>
      <c r="D195" s="13">
        <v>2.27</v>
      </c>
      <c r="E195" s="13">
        <f t="shared" ref="E195:E258" si="9">C195/D195</f>
        <v>7.0619823788546254</v>
      </c>
      <c r="G195" s="12">
        <f t="shared" ref="G195:G258" si="10">A195</f>
        <v>43212</v>
      </c>
      <c r="H195" s="23">
        <v>16</v>
      </c>
      <c r="I195" s="13">
        <f t="shared" ref="I195:I258" si="11">E195</f>
        <v>7.0619823788546254</v>
      </c>
      <c r="J195" s="20"/>
    </row>
    <row r="196" spans="1:11">
      <c r="A196" s="21">
        <v>43212</v>
      </c>
      <c r="B196" s="22">
        <v>17</v>
      </c>
      <c r="C196" s="19">
        <v>17.6798</v>
      </c>
      <c r="D196" s="13">
        <v>2.27</v>
      </c>
      <c r="E196" s="13">
        <f t="shared" si="9"/>
        <v>7.7884581497797356</v>
      </c>
      <c r="G196" s="12">
        <f t="shared" si="10"/>
        <v>43212</v>
      </c>
      <c r="H196" s="23">
        <v>17</v>
      </c>
      <c r="I196" s="13">
        <f t="shared" si="11"/>
        <v>7.7884581497797356</v>
      </c>
      <c r="J196" s="20"/>
    </row>
    <row r="197" spans="1:11">
      <c r="A197" s="21">
        <v>43212</v>
      </c>
      <c r="B197" s="22">
        <v>18</v>
      </c>
      <c r="C197" s="19">
        <v>24.502199999999998</v>
      </c>
      <c r="D197" s="13">
        <v>2.27</v>
      </c>
      <c r="E197" s="13">
        <f t="shared" si="9"/>
        <v>10.793920704845814</v>
      </c>
      <c r="G197" s="12">
        <f t="shared" si="10"/>
        <v>43212</v>
      </c>
      <c r="H197" s="23">
        <v>18</v>
      </c>
      <c r="I197" s="13">
        <f t="shared" si="11"/>
        <v>10.793920704845814</v>
      </c>
      <c r="J197" s="20"/>
    </row>
    <row r="198" spans="1:11">
      <c r="A198" s="21">
        <v>43212</v>
      </c>
      <c r="B198" s="22">
        <v>19</v>
      </c>
      <c r="C198" s="19">
        <v>33.657800000000002</v>
      </c>
      <c r="D198" s="13">
        <v>2.27</v>
      </c>
      <c r="E198" s="13">
        <f t="shared" si="9"/>
        <v>14.827224669603526</v>
      </c>
      <c r="G198" s="12">
        <f t="shared" si="10"/>
        <v>43212</v>
      </c>
      <c r="H198" s="23">
        <v>19</v>
      </c>
      <c r="I198" s="13">
        <f t="shared" si="11"/>
        <v>14.827224669603526</v>
      </c>
      <c r="J198" s="20"/>
    </row>
    <row r="199" spans="1:11">
      <c r="A199" s="21">
        <v>43212</v>
      </c>
      <c r="B199" s="22">
        <v>20</v>
      </c>
      <c r="C199" s="19">
        <v>50.769100000000002</v>
      </c>
      <c r="D199" s="13">
        <v>2.27</v>
      </c>
      <c r="E199" s="13">
        <f t="shared" si="9"/>
        <v>22.365242290748899</v>
      </c>
      <c r="G199" s="12">
        <f t="shared" si="10"/>
        <v>43212</v>
      </c>
      <c r="H199" s="23">
        <v>20</v>
      </c>
      <c r="I199" s="13">
        <f t="shared" si="11"/>
        <v>22.365242290748899</v>
      </c>
      <c r="J199" s="20"/>
    </row>
    <row r="200" spans="1:11">
      <c r="A200" s="21">
        <v>43212</v>
      </c>
      <c r="B200" s="22">
        <v>21</v>
      </c>
      <c r="C200" s="19">
        <v>53.5899</v>
      </c>
      <c r="D200" s="13">
        <v>2.27</v>
      </c>
      <c r="E200" s="13">
        <f t="shared" si="9"/>
        <v>23.607885462555068</v>
      </c>
      <c r="G200" s="12">
        <f t="shared" si="10"/>
        <v>43212</v>
      </c>
      <c r="H200" s="23">
        <v>21</v>
      </c>
      <c r="I200" s="13">
        <f t="shared" si="11"/>
        <v>23.607885462555068</v>
      </c>
      <c r="J200" s="20"/>
    </row>
    <row r="201" spans="1:11">
      <c r="A201" s="21">
        <v>43213</v>
      </c>
      <c r="B201" s="22">
        <v>13</v>
      </c>
      <c r="C201" s="19">
        <v>29.344000000000001</v>
      </c>
      <c r="D201" s="13">
        <v>2.27</v>
      </c>
      <c r="E201" s="13">
        <f t="shared" si="9"/>
        <v>12.926872246696036</v>
      </c>
      <c r="G201" s="12">
        <f t="shared" si="10"/>
        <v>43213</v>
      </c>
      <c r="H201" s="23">
        <v>13</v>
      </c>
      <c r="I201" s="13">
        <f t="shared" si="11"/>
        <v>12.926872246696036</v>
      </c>
      <c r="J201" s="20">
        <f>MAX(AVERAGE(I201:I204),AVERAGE(I202:I205),AVERAGE(I203:I206),AVERAGE(I204:I207),AVERAGE(I205:I208),AVERAGE(I206:I209))</f>
        <v>26.351508810572685</v>
      </c>
      <c r="K201" s="20">
        <f>MAX(AVERAGE(I201:I202),AVERAGE(I202:I203),AVERAGE(I203:I204),AVERAGE(I204:I205),AVERAGE(I205:I206),AVERAGE(I206:I207),AVERAGE(I207:I208),AVERAGE(I208:I209))</f>
        <v>33.77852422907489</v>
      </c>
    </row>
    <row r="202" spans="1:11">
      <c r="A202" s="21">
        <v>43213</v>
      </c>
      <c r="B202" s="22">
        <v>14</v>
      </c>
      <c r="C202" s="19">
        <v>30.591799999999999</v>
      </c>
      <c r="D202" s="13">
        <v>2.27</v>
      </c>
      <c r="E202" s="13">
        <f t="shared" si="9"/>
        <v>13.476563876651982</v>
      </c>
      <c r="G202" s="12">
        <f t="shared" si="10"/>
        <v>43213</v>
      </c>
      <c r="H202" s="23">
        <v>14</v>
      </c>
      <c r="I202" s="13">
        <f t="shared" si="11"/>
        <v>13.476563876651982</v>
      </c>
      <c r="J202" s="20"/>
    </row>
    <row r="203" spans="1:11">
      <c r="A203" s="21">
        <v>43213</v>
      </c>
      <c r="B203" s="22">
        <v>15</v>
      </c>
      <c r="C203" s="19">
        <v>37.814500000000002</v>
      </c>
      <c r="D203" s="13">
        <v>2.27</v>
      </c>
      <c r="E203" s="13">
        <f t="shared" si="9"/>
        <v>16.658370044052866</v>
      </c>
      <c r="G203" s="12">
        <f t="shared" si="10"/>
        <v>43213</v>
      </c>
      <c r="H203" s="23">
        <v>15</v>
      </c>
      <c r="I203" s="13">
        <f t="shared" si="11"/>
        <v>16.658370044052866</v>
      </c>
      <c r="J203" s="20"/>
    </row>
    <row r="204" spans="1:11">
      <c r="A204" s="21">
        <v>43213</v>
      </c>
      <c r="B204" s="22">
        <v>16</v>
      </c>
      <c r="C204" s="19">
        <v>31.210699999999999</v>
      </c>
      <c r="D204" s="13">
        <v>2.27</v>
      </c>
      <c r="E204" s="13">
        <f t="shared" si="9"/>
        <v>13.74920704845815</v>
      </c>
      <c r="G204" s="12">
        <f t="shared" si="10"/>
        <v>43213</v>
      </c>
      <c r="H204" s="23">
        <v>16</v>
      </c>
      <c r="I204" s="13">
        <f t="shared" si="11"/>
        <v>13.74920704845815</v>
      </c>
      <c r="J204" s="20"/>
    </row>
    <row r="205" spans="1:11">
      <c r="A205" s="21">
        <v>43213</v>
      </c>
      <c r="B205" s="22">
        <v>17</v>
      </c>
      <c r="C205" s="19">
        <v>34.7316</v>
      </c>
      <c r="D205" s="13">
        <v>2.27</v>
      </c>
      <c r="E205" s="13">
        <f t="shared" si="9"/>
        <v>15.300264317180616</v>
      </c>
      <c r="G205" s="12">
        <f t="shared" si="10"/>
        <v>43213</v>
      </c>
      <c r="H205" s="23">
        <v>17</v>
      </c>
      <c r="I205" s="13">
        <f t="shared" si="11"/>
        <v>15.300264317180616</v>
      </c>
      <c r="J205" s="20"/>
    </row>
    <row r="206" spans="1:11">
      <c r="A206" s="21">
        <v>43213</v>
      </c>
      <c r="B206" s="22">
        <v>18</v>
      </c>
      <c r="C206" s="19">
        <v>37.092599999999997</v>
      </c>
      <c r="D206" s="13">
        <v>2.27</v>
      </c>
      <c r="E206" s="13">
        <f t="shared" si="9"/>
        <v>16.340352422907486</v>
      </c>
      <c r="G206" s="12">
        <f t="shared" si="10"/>
        <v>43213</v>
      </c>
      <c r="H206" s="23">
        <v>18</v>
      </c>
      <c r="I206" s="13">
        <f t="shared" si="11"/>
        <v>16.340352422907486</v>
      </c>
      <c r="J206" s="20"/>
    </row>
    <row r="207" spans="1:11">
      <c r="A207" s="21">
        <v>43213</v>
      </c>
      <c r="B207" s="22">
        <v>19</v>
      </c>
      <c r="C207" s="19">
        <v>48.824599999999997</v>
      </c>
      <c r="D207" s="13">
        <v>2.27</v>
      </c>
      <c r="E207" s="13">
        <f t="shared" si="9"/>
        <v>21.508634361233479</v>
      </c>
      <c r="G207" s="12">
        <f t="shared" si="10"/>
        <v>43213</v>
      </c>
      <c r="H207" s="23">
        <v>19</v>
      </c>
      <c r="I207" s="13">
        <f t="shared" si="11"/>
        <v>21.508634361233479</v>
      </c>
      <c r="J207" s="20"/>
    </row>
    <row r="208" spans="1:11">
      <c r="A208" s="21">
        <v>43213</v>
      </c>
      <c r="B208" s="22">
        <v>20</v>
      </c>
      <c r="C208" s="19">
        <v>80.263400000000004</v>
      </c>
      <c r="D208" s="13">
        <v>2.27</v>
      </c>
      <c r="E208" s="13">
        <f t="shared" si="9"/>
        <v>35.358325991189432</v>
      </c>
      <c r="G208" s="12">
        <f t="shared" si="10"/>
        <v>43213</v>
      </c>
      <c r="H208" s="23">
        <v>20</v>
      </c>
      <c r="I208" s="13">
        <f t="shared" si="11"/>
        <v>35.358325991189432</v>
      </c>
      <c r="J208" s="20"/>
    </row>
    <row r="209" spans="1:11">
      <c r="A209" s="21">
        <v>43213</v>
      </c>
      <c r="B209" s="22">
        <v>21</v>
      </c>
      <c r="C209" s="19">
        <v>73.091099999999997</v>
      </c>
      <c r="D209" s="13">
        <v>2.27</v>
      </c>
      <c r="E209" s="13">
        <f t="shared" si="9"/>
        <v>32.198722466960348</v>
      </c>
      <c r="G209" s="12">
        <f t="shared" si="10"/>
        <v>43213</v>
      </c>
      <c r="H209" s="23">
        <v>21</v>
      </c>
      <c r="I209" s="13">
        <f t="shared" si="11"/>
        <v>32.198722466960348</v>
      </c>
      <c r="J209" s="20"/>
    </row>
    <row r="210" spans="1:11">
      <c r="A210" s="21">
        <v>43214</v>
      </c>
      <c r="B210" s="22">
        <v>13</v>
      </c>
      <c r="C210" s="19">
        <v>39.852800000000002</v>
      </c>
      <c r="D210" s="13">
        <v>2.27</v>
      </c>
      <c r="E210" s="13">
        <f t="shared" si="9"/>
        <v>17.556299559471366</v>
      </c>
      <c r="G210" s="12">
        <f t="shared" si="10"/>
        <v>43214</v>
      </c>
      <c r="H210" s="23">
        <v>13</v>
      </c>
      <c r="I210" s="13">
        <f t="shared" si="11"/>
        <v>17.556299559471366</v>
      </c>
      <c r="J210" s="20">
        <f>MAX(AVERAGE(I210:I213),AVERAGE(I211:I214),AVERAGE(I212:I215),AVERAGE(I213:I216),AVERAGE(I214:I217),AVERAGE(I215:I218))</f>
        <v>33.502621145374448</v>
      </c>
      <c r="K210" s="20">
        <f>MAX(AVERAGE(I210:I211),AVERAGE(I211:I212),AVERAGE(I212:I213),AVERAGE(I213:I214),AVERAGE(I214:I215),AVERAGE(I215:I216),AVERAGE(I216:I217),AVERAGE(I217:I218))</f>
        <v>38.782753303964753</v>
      </c>
    </row>
    <row r="211" spans="1:11">
      <c r="A211" s="21">
        <v>43214</v>
      </c>
      <c r="B211" s="22">
        <v>14</v>
      </c>
      <c r="C211" s="19">
        <v>42.003100000000003</v>
      </c>
      <c r="D211" s="13">
        <v>2.27</v>
      </c>
      <c r="E211" s="13">
        <f t="shared" si="9"/>
        <v>18.503568281938328</v>
      </c>
      <c r="G211" s="12">
        <f t="shared" si="10"/>
        <v>43214</v>
      </c>
      <c r="H211" s="23">
        <v>14</v>
      </c>
      <c r="I211" s="13">
        <f t="shared" si="11"/>
        <v>18.503568281938328</v>
      </c>
      <c r="J211" s="20"/>
    </row>
    <row r="212" spans="1:11">
      <c r="A212" s="21">
        <v>43214</v>
      </c>
      <c r="B212" s="22">
        <v>15</v>
      </c>
      <c r="C212" s="19">
        <v>44.649500000000003</v>
      </c>
      <c r="D212" s="13">
        <v>2.27</v>
      </c>
      <c r="E212" s="13">
        <f t="shared" si="9"/>
        <v>19.669383259911896</v>
      </c>
      <c r="G212" s="12">
        <f t="shared" si="10"/>
        <v>43214</v>
      </c>
      <c r="H212" s="23">
        <v>15</v>
      </c>
      <c r="I212" s="13">
        <f t="shared" si="11"/>
        <v>19.669383259911896</v>
      </c>
      <c r="J212" s="20"/>
    </row>
    <row r="213" spans="1:11">
      <c r="A213" s="21">
        <v>43214</v>
      </c>
      <c r="B213" s="22">
        <v>16</v>
      </c>
      <c r="C213" s="19">
        <v>46.250100000000003</v>
      </c>
      <c r="D213" s="13">
        <v>2.27</v>
      </c>
      <c r="E213" s="13">
        <f t="shared" si="9"/>
        <v>20.374493392070487</v>
      </c>
      <c r="G213" s="12">
        <f t="shared" si="10"/>
        <v>43214</v>
      </c>
      <c r="H213" s="23">
        <v>16</v>
      </c>
      <c r="I213" s="13">
        <f t="shared" si="11"/>
        <v>20.374493392070487</v>
      </c>
      <c r="J213" s="20"/>
    </row>
    <row r="214" spans="1:11">
      <c r="A214" s="21">
        <v>43214</v>
      </c>
      <c r="B214" s="22">
        <v>17</v>
      </c>
      <c r="C214" s="19">
        <v>50.406100000000002</v>
      </c>
      <c r="D214" s="13">
        <v>2.27</v>
      </c>
      <c r="E214" s="13">
        <f t="shared" si="9"/>
        <v>22.205330396475773</v>
      </c>
      <c r="G214" s="12">
        <f t="shared" si="10"/>
        <v>43214</v>
      </c>
      <c r="H214" s="23">
        <v>17</v>
      </c>
      <c r="I214" s="13">
        <f t="shared" si="11"/>
        <v>22.205330396475773</v>
      </c>
      <c r="J214" s="20"/>
    </row>
    <row r="215" spans="1:11">
      <c r="A215" s="21">
        <v>43214</v>
      </c>
      <c r="B215" s="22">
        <v>18</v>
      </c>
      <c r="C215" s="19">
        <v>62.655299999999997</v>
      </c>
      <c r="D215" s="13">
        <v>2.27</v>
      </c>
      <c r="E215" s="13">
        <f t="shared" si="9"/>
        <v>27.601453744493391</v>
      </c>
      <c r="G215" s="12">
        <f t="shared" si="10"/>
        <v>43214</v>
      </c>
      <c r="H215" s="23">
        <v>18</v>
      </c>
      <c r="I215" s="13">
        <f t="shared" si="11"/>
        <v>27.601453744493391</v>
      </c>
      <c r="J215" s="20"/>
    </row>
    <row r="216" spans="1:11">
      <c r="A216" s="21">
        <v>43214</v>
      </c>
      <c r="B216" s="22">
        <v>19</v>
      </c>
      <c r="C216" s="19">
        <v>88.720600000000005</v>
      </c>
      <c r="D216" s="13">
        <v>2.27</v>
      </c>
      <c r="E216" s="13">
        <f t="shared" si="9"/>
        <v>39.083964757709253</v>
      </c>
      <c r="G216" s="12">
        <f t="shared" si="10"/>
        <v>43214</v>
      </c>
      <c r="H216" s="23">
        <v>19</v>
      </c>
      <c r="I216" s="13">
        <f t="shared" si="11"/>
        <v>39.083964757709253</v>
      </c>
      <c r="J216" s="20"/>
    </row>
    <row r="217" spans="1:11">
      <c r="A217" s="21">
        <v>43214</v>
      </c>
      <c r="B217" s="22">
        <v>20</v>
      </c>
      <c r="C217" s="19">
        <v>87.353099999999998</v>
      </c>
      <c r="D217" s="13">
        <v>2.27</v>
      </c>
      <c r="E217" s="13">
        <f t="shared" si="9"/>
        <v>38.48154185022026</v>
      </c>
      <c r="G217" s="12">
        <f t="shared" si="10"/>
        <v>43214</v>
      </c>
      <c r="H217" s="23">
        <v>20</v>
      </c>
      <c r="I217" s="13">
        <f t="shared" si="11"/>
        <v>38.48154185022026</v>
      </c>
      <c r="J217" s="20"/>
    </row>
    <row r="218" spans="1:11">
      <c r="A218" s="21">
        <v>43214</v>
      </c>
      <c r="B218" s="22">
        <v>21</v>
      </c>
      <c r="C218" s="19">
        <v>65.474800000000002</v>
      </c>
      <c r="D218" s="13">
        <v>2.27</v>
      </c>
      <c r="E218" s="13">
        <f t="shared" si="9"/>
        <v>28.843524229074891</v>
      </c>
      <c r="G218" s="12">
        <f t="shared" si="10"/>
        <v>43214</v>
      </c>
      <c r="H218" s="23">
        <v>21</v>
      </c>
      <c r="I218" s="13">
        <f t="shared" si="11"/>
        <v>28.843524229074891</v>
      </c>
      <c r="J218" s="20"/>
    </row>
    <row r="219" spans="1:11">
      <c r="A219" s="21">
        <v>43215</v>
      </c>
      <c r="B219" s="22">
        <v>13</v>
      </c>
      <c r="C219" s="19">
        <v>31.108699999999999</v>
      </c>
      <c r="D219" s="13">
        <v>4.3800000000000008</v>
      </c>
      <c r="E219" s="13">
        <f t="shared" si="9"/>
        <v>7.1024429223744274</v>
      </c>
      <c r="G219" s="12">
        <f t="shared" si="10"/>
        <v>43215</v>
      </c>
      <c r="H219" s="23">
        <v>13</v>
      </c>
      <c r="I219" s="13">
        <f t="shared" si="11"/>
        <v>7.1024429223744274</v>
      </c>
      <c r="J219" s="20">
        <f>MAX(AVERAGE(I219:I222),AVERAGE(I220:I223),AVERAGE(I221:I224),AVERAGE(I222:I225),AVERAGE(I223:I226),AVERAGE(I224:I227))</f>
        <v>13.332031963470317</v>
      </c>
      <c r="K219" s="20">
        <f>MAX(AVERAGE(I219:I220),AVERAGE(I220:I221),AVERAGE(I221:I222),AVERAGE(I222:I223),AVERAGE(I223:I224),AVERAGE(I224:I225),AVERAGE(I225:I226),AVERAGE(I226:I227))</f>
        <v>15.232294520547942</v>
      </c>
    </row>
    <row r="220" spans="1:11">
      <c r="A220" s="21">
        <v>43215</v>
      </c>
      <c r="B220" s="22">
        <v>14</v>
      </c>
      <c r="C220" s="19">
        <v>33.313200000000002</v>
      </c>
      <c r="D220" s="13">
        <v>4.3800000000000008</v>
      </c>
      <c r="E220" s="13">
        <f t="shared" si="9"/>
        <v>7.6057534246575331</v>
      </c>
      <c r="G220" s="12">
        <f t="shared" si="10"/>
        <v>43215</v>
      </c>
      <c r="H220" s="23">
        <v>14</v>
      </c>
      <c r="I220" s="13">
        <f t="shared" si="11"/>
        <v>7.6057534246575331</v>
      </c>
      <c r="J220" s="20"/>
    </row>
    <row r="221" spans="1:11">
      <c r="A221" s="21">
        <v>43215</v>
      </c>
      <c r="B221" s="22">
        <v>15</v>
      </c>
      <c r="C221" s="19">
        <v>34.300600000000003</v>
      </c>
      <c r="D221" s="13">
        <v>4.3800000000000008</v>
      </c>
      <c r="E221" s="13">
        <f t="shared" si="9"/>
        <v>7.8311872146118713</v>
      </c>
      <c r="G221" s="12">
        <f t="shared" si="10"/>
        <v>43215</v>
      </c>
      <c r="H221" s="23">
        <v>15</v>
      </c>
      <c r="I221" s="13">
        <f t="shared" si="11"/>
        <v>7.8311872146118713</v>
      </c>
      <c r="J221" s="20"/>
    </row>
    <row r="222" spans="1:11">
      <c r="A222" s="21">
        <v>43215</v>
      </c>
      <c r="B222" s="22">
        <v>16</v>
      </c>
      <c r="C222" s="19">
        <v>33.965600000000002</v>
      </c>
      <c r="D222" s="13">
        <v>4.3800000000000008</v>
      </c>
      <c r="E222" s="13">
        <f t="shared" si="9"/>
        <v>7.7547031963470312</v>
      </c>
      <c r="G222" s="12">
        <f t="shared" si="10"/>
        <v>43215</v>
      </c>
      <c r="H222" s="23">
        <v>16</v>
      </c>
      <c r="I222" s="13">
        <f t="shared" si="11"/>
        <v>7.7547031963470312</v>
      </c>
      <c r="J222" s="20"/>
    </row>
    <row r="223" spans="1:11">
      <c r="A223" s="21">
        <v>43215</v>
      </c>
      <c r="B223" s="22">
        <v>17</v>
      </c>
      <c r="C223" s="19">
        <v>36.519599999999997</v>
      </c>
      <c r="D223" s="13">
        <v>4.3800000000000008</v>
      </c>
      <c r="E223" s="13">
        <f t="shared" si="9"/>
        <v>8.3378082191780791</v>
      </c>
      <c r="G223" s="12">
        <f t="shared" si="10"/>
        <v>43215</v>
      </c>
      <c r="H223" s="23">
        <v>17</v>
      </c>
      <c r="I223" s="13">
        <f t="shared" si="11"/>
        <v>8.3378082191780791</v>
      </c>
      <c r="J223" s="20"/>
    </row>
    <row r="224" spans="1:11">
      <c r="A224" s="21">
        <v>43215</v>
      </c>
      <c r="B224" s="22">
        <v>18</v>
      </c>
      <c r="C224" s="19">
        <v>40.165399999999998</v>
      </c>
      <c r="D224" s="13">
        <v>4.3800000000000008</v>
      </c>
      <c r="E224" s="13">
        <f t="shared" si="9"/>
        <v>9.1701826484018252</v>
      </c>
      <c r="G224" s="12">
        <f t="shared" si="10"/>
        <v>43215</v>
      </c>
      <c r="H224" s="23">
        <v>18</v>
      </c>
      <c r="I224" s="13">
        <f t="shared" si="11"/>
        <v>9.1701826484018252</v>
      </c>
      <c r="J224" s="20"/>
    </row>
    <row r="225" spans="1:11">
      <c r="A225" s="21">
        <v>43215</v>
      </c>
      <c r="B225" s="22">
        <v>19</v>
      </c>
      <c r="C225" s="19">
        <v>59.976900000000001</v>
      </c>
      <c r="D225" s="13">
        <v>4.3800000000000008</v>
      </c>
      <c r="E225" s="13">
        <f t="shared" si="9"/>
        <v>13.693356164383559</v>
      </c>
      <c r="G225" s="12">
        <f t="shared" si="10"/>
        <v>43215</v>
      </c>
      <c r="H225" s="23">
        <v>19</v>
      </c>
      <c r="I225" s="13">
        <f t="shared" si="11"/>
        <v>13.693356164383559</v>
      </c>
      <c r="J225" s="20"/>
    </row>
    <row r="226" spans="1:11">
      <c r="A226" s="21">
        <v>43215</v>
      </c>
      <c r="B226" s="22">
        <v>20</v>
      </c>
      <c r="C226" s="19">
        <v>69.951300000000003</v>
      </c>
      <c r="D226" s="13">
        <v>4.3800000000000008</v>
      </c>
      <c r="E226" s="13">
        <f t="shared" si="9"/>
        <v>15.970616438356162</v>
      </c>
      <c r="G226" s="12">
        <f t="shared" si="10"/>
        <v>43215</v>
      </c>
      <c r="H226" s="23">
        <v>20</v>
      </c>
      <c r="I226" s="13">
        <f t="shared" si="11"/>
        <v>15.970616438356162</v>
      </c>
      <c r="J226" s="20"/>
    </row>
    <row r="227" spans="1:11">
      <c r="A227" s="21">
        <v>43215</v>
      </c>
      <c r="B227" s="22">
        <v>21</v>
      </c>
      <c r="C227" s="19">
        <v>63.483600000000003</v>
      </c>
      <c r="D227" s="13">
        <v>4.3800000000000008</v>
      </c>
      <c r="E227" s="13">
        <f t="shared" si="9"/>
        <v>14.493972602739724</v>
      </c>
      <c r="G227" s="12">
        <f t="shared" si="10"/>
        <v>43215</v>
      </c>
      <c r="H227" s="23">
        <v>21</v>
      </c>
      <c r="I227" s="13">
        <f t="shared" si="11"/>
        <v>14.493972602739724</v>
      </c>
      <c r="J227" s="20"/>
    </row>
    <row r="228" spans="1:11">
      <c r="A228" s="21">
        <v>43216</v>
      </c>
      <c r="B228" s="22">
        <v>13</v>
      </c>
      <c r="C228" s="19">
        <v>28.395600000000002</v>
      </c>
      <c r="D228" s="13">
        <v>3.6300000000000003</v>
      </c>
      <c r="E228" s="13">
        <f t="shared" si="9"/>
        <v>7.8224793388429745</v>
      </c>
      <c r="G228" s="12">
        <f t="shared" si="10"/>
        <v>43216</v>
      </c>
      <c r="H228" s="23">
        <v>13</v>
      </c>
      <c r="I228" s="13">
        <f t="shared" si="11"/>
        <v>7.8224793388429745</v>
      </c>
      <c r="J228" s="20">
        <f>MAX(AVERAGE(I228:I231),AVERAGE(I229:I232),AVERAGE(I230:I233),AVERAGE(I231:I234),AVERAGE(I232:I235),AVERAGE(I233:I236))</f>
        <v>14.148429752066114</v>
      </c>
      <c r="K228" s="20">
        <f>MAX(AVERAGE(I228:I229),AVERAGE(I229:I230),AVERAGE(I230:I231),AVERAGE(I231:I232),AVERAGE(I232:I233),AVERAGE(I233:I234),AVERAGE(I234:I235),AVERAGE(I235:I236))</f>
        <v>16.095716253443523</v>
      </c>
    </row>
    <row r="229" spans="1:11">
      <c r="A229" s="21">
        <v>43216</v>
      </c>
      <c r="B229" s="22">
        <v>14</v>
      </c>
      <c r="C229" s="19">
        <v>29.1219</v>
      </c>
      <c r="D229" s="13">
        <v>3.6300000000000003</v>
      </c>
      <c r="E229" s="13">
        <f t="shared" si="9"/>
        <v>8.0225619834710731</v>
      </c>
      <c r="G229" s="12">
        <f t="shared" si="10"/>
        <v>43216</v>
      </c>
      <c r="H229" s="23">
        <v>14</v>
      </c>
      <c r="I229" s="13">
        <f t="shared" si="11"/>
        <v>8.0225619834710731</v>
      </c>
      <c r="J229" s="20"/>
    </row>
    <row r="230" spans="1:11">
      <c r="A230" s="21">
        <v>43216</v>
      </c>
      <c r="B230" s="22">
        <v>15</v>
      </c>
      <c r="C230" s="19">
        <v>27.552099999999999</v>
      </c>
      <c r="D230" s="13">
        <v>3.6300000000000003</v>
      </c>
      <c r="E230" s="13">
        <f t="shared" si="9"/>
        <v>7.5901101928374644</v>
      </c>
      <c r="G230" s="12">
        <f t="shared" si="10"/>
        <v>43216</v>
      </c>
      <c r="H230" s="23">
        <v>15</v>
      </c>
      <c r="I230" s="13">
        <f t="shared" si="11"/>
        <v>7.5901101928374644</v>
      </c>
      <c r="J230" s="20"/>
    </row>
    <row r="231" spans="1:11">
      <c r="A231" s="21">
        <v>43216</v>
      </c>
      <c r="B231" s="22">
        <v>16</v>
      </c>
      <c r="C231" s="19">
        <v>29.4636</v>
      </c>
      <c r="D231" s="13">
        <v>3.6300000000000003</v>
      </c>
      <c r="E231" s="13">
        <f t="shared" si="9"/>
        <v>8.1166942148760324</v>
      </c>
      <c r="G231" s="12">
        <f t="shared" si="10"/>
        <v>43216</v>
      </c>
      <c r="H231" s="23">
        <v>16</v>
      </c>
      <c r="I231" s="13">
        <f t="shared" si="11"/>
        <v>8.1166942148760324</v>
      </c>
      <c r="J231" s="20"/>
    </row>
    <row r="232" spans="1:11">
      <c r="A232" s="21">
        <v>43216</v>
      </c>
      <c r="B232" s="22">
        <v>17</v>
      </c>
      <c r="C232" s="19">
        <v>46.006799999999998</v>
      </c>
      <c r="D232" s="13">
        <v>3.6300000000000003</v>
      </c>
      <c r="E232" s="13">
        <f t="shared" si="9"/>
        <v>12.674049586776858</v>
      </c>
      <c r="G232" s="12">
        <f t="shared" si="10"/>
        <v>43216</v>
      </c>
      <c r="H232" s="23">
        <v>17</v>
      </c>
      <c r="I232" s="13">
        <f t="shared" si="11"/>
        <v>12.674049586776858</v>
      </c>
      <c r="J232" s="20"/>
    </row>
    <row r="233" spans="1:11">
      <c r="A233" s="21">
        <v>43216</v>
      </c>
      <c r="B233" s="22">
        <v>18</v>
      </c>
      <c r="C233" s="19">
        <v>36.276499999999999</v>
      </c>
      <c r="D233" s="13">
        <v>3.6300000000000003</v>
      </c>
      <c r="E233" s="13">
        <f t="shared" si="9"/>
        <v>9.993526170798896</v>
      </c>
      <c r="G233" s="12">
        <f t="shared" si="10"/>
        <v>43216</v>
      </c>
      <c r="H233" s="23">
        <v>18</v>
      </c>
      <c r="I233" s="13">
        <f t="shared" si="11"/>
        <v>9.993526170798896</v>
      </c>
      <c r="J233" s="20"/>
    </row>
    <row r="234" spans="1:11">
      <c r="A234" s="21">
        <v>43216</v>
      </c>
      <c r="B234" s="22">
        <v>19</v>
      </c>
      <c r="C234" s="19">
        <v>52.303800000000003</v>
      </c>
      <c r="D234" s="13">
        <v>3.6300000000000003</v>
      </c>
      <c r="E234" s="13">
        <f t="shared" si="9"/>
        <v>14.408760330578511</v>
      </c>
      <c r="G234" s="12">
        <f t="shared" si="10"/>
        <v>43216</v>
      </c>
      <c r="H234" s="23">
        <v>19</v>
      </c>
      <c r="I234" s="13">
        <f t="shared" si="11"/>
        <v>14.408760330578511</v>
      </c>
      <c r="J234" s="20"/>
    </row>
    <row r="235" spans="1:11">
      <c r="A235" s="21">
        <v>43216</v>
      </c>
      <c r="B235" s="22">
        <v>20</v>
      </c>
      <c r="C235" s="19">
        <v>59.099800000000002</v>
      </c>
      <c r="D235" s="13">
        <v>3.6300000000000003</v>
      </c>
      <c r="E235" s="13">
        <f t="shared" si="9"/>
        <v>16.280936639118455</v>
      </c>
      <c r="G235" s="12">
        <f t="shared" si="10"/>
        <v>43216</v>
      </c>
      <c r="H235" s="23">
        <v>20</v>
      </c>
      <c r="I235" s="13">
        <f t="shared" si="11"/>
        <v>16.280936639118455</v>
      </c>
      <c r="J235" s="20"/>
    </row>
    <row r="236" spans="1:11">
      <c r="A236" s="21">
        <v>43216</v>
      </c>
      <c r="B236" s="22">
        <v>21</v>
      </c>
      <c r="C236" s="19">
        <v>57.755099999999999</v>
      </c>
      <c r="D236" s="13">
        <v>3.6300000000000003</v>
      </c>
      <c r="E236" s="13">
        <f t="shared" si="9"/>
        <v>15.910495867768594</v>
      </c>
      <c r="G236" s="12">
        <f t="shared" si="10"/>
        <v>43216</v>
      </c>
      <c r="H236" s="23">
        <v>21</v>
      </c>
      <c r="I236" s="13">
        <f t="shared" si="11"/>
        <v>15.910495867768594</v>
      </c>
      <c r="J236" s="20"/>
    </row>
    <row r="237" spans="1:11">
      <c r="A237" s="21">
        <v>43217</v>
      </c>
      <c r="B237" s="22">
        <v>13</v>
      </c>
      <c r="C237" s="19">
        <v>18.786999999999999</v>
      </c>
      <c r="D237" s="13">
        <v>2.94</v>
      </c>
      <c r="E237" s="13">
        <f t="shared" si="9"/>
        <v>6.3901360544217685</v>
      </c>
      <c r="G237" s="12">
        <f t="shared" si="10"/>
        <v>43217</v>
      </c>
      <c r="H237" s="23">
        <v>13</v>
      </c>
      <c r="I237" s="13">
        <f t="shared" si="11"/>
        <v>6.3901360544217685</v>
      </c>
      <c r="J237" s="20">
        <f>MAX(AVERAGE(I237:I240),AVERAGE(I238:I241),AVERAGE(I239:I242),AVERAGE(I240:I243),AVERAGE(I241:I244),AVERAGE(I242:I245))</f>
        <v>14.245663265306124</v>
      </c>
      <c r="K237" s="20">
        <f>MAX(AVERAGE(I237:I238),AVERAGE(I238:I239),AVERAGE(I239:I240),AVERAGE(I240:I241),AVERAGE(I241:I242),AVERAGE(I242:I243),AVERAGE(I243:I244),AVERAGE(I244:I245))</f>
        <v>17.932482993197279</v>
      </c>
    </row>
    <row r="238" spans="1:11">
      <c r="A238" s="21">
        <v>43217</v>
      </c>
      <c r="B238" s="22">
        <v>14</v>
      </c>
      <c r="C238" s="19">
        <v>20.2394</v>
      </c>
      <c r="D238" s="13">
        <v>2.94</v>
      </c>
      <c r="E238" s="13">
        <f t="shared" si="9"/>
        <v>6.8841496598639456</v>
      </c>
      <c r="G238" s="12">
        <f t="shared" si="10"/>
        <v>43217</v>
      </c>
      <c r="H238" s="23">
        <v>14</v>
      </c>
      <c r="I238" s="13">
        <f t="shared" si="11"/>
        <v>6.8841496598639456</v>
      </c>
      <c r="J238" s="20"/>
    </row>
    <row r="239" spans="1:11">
      <c r="A239" s="21">
        <v>43217</v>
      </c>
      <c r="B239" s="22">
        <v>15</v>
      </c>
      <c r="C239" s="19">
        <v>20.202400000000001</v>
      </c>
      <c r="D239" s="13">
        <v>2.94</v>
      </c>
      <c r="E239" s="13">
        <f t="shared" si="9"/>
        <v>6.8715646258503407</v>
      </c>
      <c r="G239" s="12">
        <f t="shared" si="10"/>
        <v>43217</v>
      </c>
      <c r="H239" s="23">
        <v>15</v>
      </c>
      <c r="I239" s="13">
        <f t="shared" si="11"/>
        <v>6.8715646258503407</v>
      </c>
      <c r="J239" s="20"/>
    </row>
    <row r="240" spans="1:11">
      <c r="A240" s="21">
        <v>43217</v>
      </c>
      <c r="B240" s="22">
        <v>16</v>
      </c>
      <c r="C240" s="19">
        <v>19.915500000000002</v>
      </c>
      <c r="D240" s="13">
        <v>2.94</v>
      </c>
      <c r="E240" s="13">
        <f t="shared" si="9"/>
        <v>6.7739795918367349</v>
      </c>
      <c r="G240" s="12">
        <f t="shared" si="10"/>
        <v>43217</v>
      </c>
      <c r="H240" s="23">
        <v>16</v>
      </c>
      <c r="I240" s="13">
        <f t="shared" si="11"/>
        <v>6.7739795918367349</v>
      </c>
      <c r="J240" s="20"/>
    </row>
    <row r="241" spans="1:11">
      <c r="A241" s="21">
        <v>43217</v>
      </c>
      <c r="B241" s="22">
        <v>17</v>
      </c>
      <c r="C241" s="19">
        <v>18.2409</v>
      </c>
      <c r="D241" s="13">
        <v>2.94</v>
      </c>
      <c r="E241" s="13">
        <f t="shared" si="9"/>
        <v>6.204387755102041</v>
      </c>
      <c r="G241" s="12">
        <f t="shared" si="10"/>
        <v>43217</v>
      </c>
      <c r="H241" s="23">
        <v>17</v>
      </c>
      <c r="I241" s="13">
        <f t="shared" si="11"/>
        <v>6.204387755102041</v>
      </c>
      <c r="J241" s="20"/>
    </row>
    <row r="242" spans="1:11">
      <c r="A242" s="21">
        <v>43217</v>
      </c>
      <c r="B242" s="22">
        <v>18</v>
      </c>
      <c r="C242" s="19">
        <v>22.889500000000002</v>
      </c>
      <c r="D242" s="13">
        <v>2.94</v>
      </c>
      <c r="E242" s="13">
        <f t="shared" si="9"/>
        <v>7.7855442176870753</v>
      </c>
      <c r="G242" s="12">
        <f t="shared" si="10"/>
        <v>43217</v>
      </c>
      <c r="H242" s="23">
        <v>18</v>
      </c>
      <c r="I242" s="13">
        <f t="shared" si="11"/>
        <v>7.7855442176870753</v>
      </c>
      <c r="J242" s="20"/>
    </row>
    <row r="243" spans="1:11">
      <c r="A243" s="21">
        <v>43217</v>
      </c>
      <c r="B243" s="22">
        <v>19</v>
      </c>
      <c r="C243" s="19">
        <v>39.1965</v>
      </c>
      <c r="D243" s="13">
        <v>2.94</v>
      </c>
      <c r="E243" s="13">
        <f t="shared" si="9"/>
        <v>13.332142857142857</v>
      </c>
      <c r="G243" s="12">
        <f t="shared" si="10"/>
        <v>43217</v>
      </c>
      <c r="H243" s="23">
        <v>19</v>
      </c>
      <c r="I243" s="13">
        <f t="shared" si="11"/>
        <v>13.332142857142857</v>
      </c>
      <c r="J243" s="20"/>
    </row>
    <row r="244" spans="1:11">
      <c r="A244" s="21">
        <v>43217</v>
      </c>
      <c r="B244" s="22">
        <v>20</v>
      </c>
      <c r="C244" s="19">
        <v>53.656599999999997</v>
      </c>
      <c r="D244" s="13">
        <v>2.94</v>
      </c>
      <c r="E244" s="13">
        <f t="shared" si="9"/>
        <v>18.250544217687075</v>
      </c>
      <c r="G244" s="12">
        <f t="shared" si="10"/>
        <v>43217</v>
      </c>
      <c r="H244" s="23">
        <v>20</v>
      </c>
      <c r="I244" s="13">
        <f t="shared" si="11"/>
        <v>18.250544217687075</v>
      </c>
      <c r="J244" s="20"/>
    </row>
    <row r="245" spans="1:11">
      <c r="A245" s="21">
        <v>43217</v>
      </c>
      <c r="B245" s="22">
        <v>21</v>
      </c>
      <c r="C245" s="19">
        <v>51.7864</v>
      </c>
      <c r="D245" s="13">
        <v>2.94</v>
      </c>
      <c r="E245" s="13">
        <f t="shared" si="9"/>
        <v>17.614421768707484</v>
      </c>
      <c r="G245" s="12">
        <f t="shared" si="10"/>
        <v>43217</v>
      </c>
      <c r="H245" s="23">
        <v>21</v>
      </c>
      <c r="I245" s="13">
        <f t="shared" si="11"/>
        <v>17.614421768707484</v>
      </c>
      <c r="J245" s="20"/>
    </row>
    <row r="246" spans="1:11">
      <c r="A246" s="21">
        <v>43218</v>
      </c>
      <c r="B246" s="22">
        <v>13</v>
      </c>
      <c r="C246" s="19">
        <v>1.6886000000000001</v>
      </c>
      <c r="D246" s="13">
        <v>2.9699999999999998</v>
      </c>
      <c r="E246" s="13">
        <f t="shared" si="9"/>
        <v>0.56855218855218859</v>
      </c>
      <c r="G246" s="12">
        <f t="shared" si="10"/>
        <v>43218</v>
      </c>
      <c r="H246" s="23">
        <v>13</v>
      </c>
      <c r="I246" s="13">
        <f t="shared" si="11"/>
        <v>0.56855218855218859</v>
      </c>
      <c r="J246" s="20">
        <f>MAX(AVERAGE(I246:I249),AVERAGE(I247:I250),AVERAGE(I248:I251),AVERAGE(I249:I252),AVERAGE(I250:I253),AVERAGE(I251:I254))</f>
        <v>12.979503367003367</v>
      </c>
      <c r="K246" s="20">
        <f>MAX(AVERAGE(I246:I247),AVERAGE(I247:I248),AVERAGE(I248:I249),AVERAGE(I249:I250),AVERAGE(I250:I251),AVERAGE(I251:I252),AVERAGE(I252:I253),AVERAGE(I253:I254))</f>
        <v>16.866195286195286</v>
      </c>
    </row>
    <row r="247" spans="1:11">
      <c r="A247" s="21">
        <v>43218</v>
      </c>
      <c r="B247" s="22">
        <v>14</v>
      </c>
      <c r="C247" s="19">
        <v>5.2903000000000002</v>
      </c>
      <c r="D247" s="13">
        <v>2.9699999999999998</v>
      </c>
      <c r="E247" s="13">
        <f t="shared" si="9"/>
        <v>1.7812457912457915</v>
      </c>
      <c r="G247" s="12">
        <f t="shared" si="10"/>
        <v>43218</v>
      </c>
      <c r="H247" s="23">
        <v>14</v>
      </c>
      <c r="I247" s="13">
        <f t="shared" si="11"/>
        <v>1.7812457912457915</v>
      </c>
      <c r="J247" s="20"/>
    </row>
    <row r="248" spans="1:11">
      <c r="A248" s="21">
        <v>43218</v>
      </c>
      <c r="B248" s="22">
        <v>15</v>
      </c>
      <c r="C248" s="19">
        <v>7.7606000000000002</v>
      </c>
      <c r="D248" s="13">
        <v>2.9699999999999998</v>
      </c>
      <c r="E248" s="13">
        <f t="shared" si="9"/>
        <v>2.6129966329966332</v>
      </c>
      <c r="G248" s="12">
        <f t="shared" si="10"/>
        <v>43218</v>
      </c>
      <c r="H248" s="23">
        <v>15</v>
      </c>
      <c r="I248" s="13">
        <f t="shared" si="11"/>
        <v>2.6129966329966332</v>
      </c>
      <c r="J248" s="20"/>
    </row>
    <row r="249" spans="1:11">
      <c r="A249" s="21">
        <v>43218</v>
      </c>
      <c r="B249" s="22">
        <v>16</v>
      </c>
      <c r="C249" s="19">
        <v>2.9767999999999999</v>
      </c>
      <c r="D249" s="13">
        <v>2.9699999999999998</v>
      </c>
      <c r="E249" s="13">
        <f t="shared" si="9"/>
        <v>1.0022895622895622</v>
      </c>
      <c r="G249" s="12">
        <f t="shared" si="10"/>
        <v>43218</v>
      </c>
      <c r="H249" s="23">
        <v>16</v>
      </c>
      <c r="I249" s="13">
        <f t="shared" si="11"/>
        <v>1.0022895622895622</v>
      </c>
      <c r="J249" s="20"/>
    </row>
    <row r="250" spans="1:11">
      <c r="A250" s="21">
        <v>43218</v>
      </c>
      <c r="B250" s="22">
        <v>17</v>
      </c>
      <c r="C250" s="19">
        <v>10.418699999999999</v>
      </c>
      <c r="D250" s="13">
        <v>2.9699999999999998</v>
      </c>
      <c r="E250" s="13">
        <f t="shared" si="9"/>
        <v>3.507979797979798</v>
      </c>
      <c r="G250" s="12">
        <f t="shared" si="10"/>
        <v>43218</v>
      </c>
      <c r="H250" s="23">
        <v>17</v>
      </c>
      <c r="I250" s="13">
        <f t="shared" si="11"/>
        <v>3.507979797979798</v>
      </c>
      <c r="J250" s="20"/>
    </row>
    <row r="251" spans="1:11">
      <c r="A251" s="21">
        <v>43218</v>
      </c>
      <c r="B251" s="22">
        <v>18</v>
      </c>
      <c r="C251" s="19">
        <v>11.6686</v>
      </c>
      <c r="D251" s="13">
        <v>2.9699999999999998</v>
      </c>
      <c r="E251" s="13">
        <f t="shared" si="9"/>
        <v>3.9288215488215492</v>
      </c>
      <c r="G251" s="12">
        <f t="shared" si="10"/>
        <v>43218</v>
      </c>
      <c r="H251" s="23">
        <v>18</v>
      </c>
      <c r="I251" s="13">
        <f t="shared" si="11"/>
        <v>3.9288215488215492</v>
      </c>
      <c r="J251" s="20"/>
    </row>
    <row r="252" spans="1:11">
      <c r="A252" s="21">
        <v>43218</v>
      </c>
      <c r="B252" s="22">
        <v>19</v>
      </c>
      <c r="C252" s="19">
        <v>42.342700000000001</v>
      </c>
      <c r="D252" s="13">
        <v>2.9699999999999998</v>
      </c>
      <c r="E252" s="13">
        <f t="shared" si="9"/>
        <v>14.256801346801348</v>
      </c>
      <c r="G252" s="12">
        <f t="shared" si="10"/>
        <v>43218</v>
      </c>
      <c r="H252" s="23">
        <v>19</v>
      </c>
      <c r="I252" s="13">
        <f t="shared" si="11"/>
        <v>14.256801346801348</v>
      </c>
      <c r="J252" s="20"/>
    </row>
    <row r="253" spans="1:11">
      <c r="A253" s="21">
        <v>43218</v>
      </c>
      <c r="B253" s="22">
        <v>20</v>
      </c>
      <c r="C253" s="19">
        <v>46.301299999999998</v>
      </c>
      <c r="D253" s="13">
        <v>2.9699999999999998</v>
      </c>
      <c r="E253" s="13">
        <f t="shared" si="9"/>
        <v>15.5896632996633</v>
      </c>
      <c r="G253" s="12">
        <f t="shared" si="10"/>
        <v>43218</v>
      </c>
      <c r="H253" s="23">
        <v>20</v>
      </c>
      <c r="I253" s="13">
        <f t="shared" si="11"/>
        <v>15.5896632996633</v>
      </c>
      <c r="J253" s="20"/>
    </row>
    <row r="254" spans="1:11">
      <c r="A254" s="21">
        <v>43218</v>
      </c>
      <c r="B254" s="22">
        <v>21</v>
      </c>
      <c r="C254" s="19">
        <v>53.883899999999997</v>
      </c>
      <c r="D254" s="13">
        <v>2.9699999999999998</v>
      </c>
      <c r="E254" s="13">
        <f t="shared" si="9"/>
        <v>18.142727272727274</v>
      </c>
      <c r="G254" s="12">
        <f t="shared" si="10"/>
        <v>43218</v>
      </c>
      <c r="H254" s="23">
        <v>21</v>
      </c>
      <c r="I254" s="13">
        <f t="shared" si="11"/>
        <v>18.142727272727274</v>
      </c>
      <c r="J254" s="20"/>
    </row>
    <row r="255" spans="1:11">
      <c r="A255" s="21">
        <v>43219</v>
      </c>
      <c r="B255" s="22">
        <v>13</v>
      </c>
      <c r="C255" s="19">
        <v>-10.3668</v>
      </c>
      <c r="D255" s="13">
        <v>2.62</v>
      </c>
      <c r="E255" s="13">
        <f t="shared" si="9"/>
        <v>-3.9567938931297708</v>
      </c>
      <c r="G255" s="12">
        <f t="shared" si="10"/>
        <v>43219</v>
      </c>
      <c r="H255" s="23">
        <v>13</v>
      </c>
      <c r="I255" s="13">
        <f t="shared" si="11"/>
        <v>-3.9567938931297708</v>
      </c>
      <c r="J255" s="20">
        <f>MAX(AVERAGE(I255:I258),AVERAGE(I256:I259),AVERAGE(I257:I260),AVERAGE(I258:I261),AVERAGE(I259:I262),AVERAGE(I260:I263))</f>
        <v>11.989570610687021</v>
      </c>
      <c r="K255" s="20">
        <f>MAX(AVERAGE(I255:I256),AVERAGE(I256:I257),AVERAGE(I257:I258),AVERAGE(I258:I259),AVERAGE(I259:I260),AVERAGE(I260:I261),AVERAGE(I261:I262),AVERAGE(I262:I263))</f>
        <v>18.622538167938931</v>
      </c>
    </row>
    <row r="256" spans="1:11">
      <c r="A256" s="21">
        <v>43219</v>
      </c>
      <c r="B256" s="22">
        <v>14</v>
      </c>
      <c r="C256" s="19">
        <v>-10.023300000000001</v>
      </c>
      <c r="D256" s="13">
        <v>2.62</v>
      </c>
      <c r="E256" s="13">
        <f t="shared" si="9"/>
        <v>-3.8256870229007633</v>
      </c>
      <c r="G256" s="12">
        <f t="shared" si="10"/>
        <v>43219</v>
      </c>
      <c r="H256" s="23">
        <v>14</v>
      </c>
      <c r="I256" s="13">
        <f t="shared" si="11"/>
        <v>-3.8256870229007633</v>
      </c>
      <c r="J256" s="20"/>
    </row>
    <row r="257" spans="1:11">
      <c r="A257" s="21">
        <v>43219</v>
      </c>
      <c r="B257" s="22">
        <v>15</v>
      </c>
      <c r="C257" s="19">
        <v>-11.7179</v>
      </c>
      <c r="D257" s="13">
        <v>2.62</v>
      </c>
      <c r="E257" s="13">
        <f t="shared" si="9"/>
        <v>-4.4724809160305341</v>
      </c>
      <c r="G257" s="12">
        <f t="shared" si="10"/>
        <v>43219</v>
      </c>
      <c r="H257" s="23">
        <v>15</v>
      </c>
      <c r="I257" s="13">
        <f t="shared" si="11"/>
        <v>-4.4724809160305341</v>
      </c>
      <c r="J257" s="20"/>
    </row>
    <row r="258" spans="1:11">
      <c r="A258" s="21">
        <v>43219</v>
      </c>
      <c r="B258" s="22">
        <v>16</v>
      </c>
      <c r="C258" s="19">
        <v>-9.5351999999999997</v>
      </c>
      <c r="D258" s="13">
        <v>2.62</v>
      </c>
      <c r="E258" s="13">
        <f t="shared" si="9"/>
        <v>-3.6393893129770989</v>
      </c>
      <c r="G258" s="12">
        <f t="shared" si="10"/>
        <v>43219</v>
      </c>
      <c r="H258" s="23">
        <v>16</v>
      </c>
      <c r="I258" s="13">
        <f t="shared" si="11"/>
        <v>-3.6393893129770989</v>
      </c>
      <c r="J258" s="20"/>
    </row>
    <row r="259" spans="1:11">
      <c r="A259" s="21">
        <v>43219</v>
      </c>
      <c r="B259" s="22">
        <v>17</v>
      </c>
      <c r="C259" s="19">
        <v>-4.7458</v>
      </c>
      <c r="D259" s="13">
        <v>2.62</v>
      </c>
      <c r="E259" s="13">
        <f t="shared" ref="E259:E322" si="12">C259/D259</f>
        <v>-1.8113740458015266</v>
      </c>
      <c r="G259" s="12">
        <f t="shared" ref="G259:G322" si="13">A259</f>
        <v>43219</v>
      </c>
      <c r="H259" s="23">
        <v>17</v>
      </c>
      <c r="I259" s="13">
        <f t="shared" ref="I259:I322" si="14">E259</f>
        <v>-1.8113740458015266</v>
      </c>
      <c r="J259" s="20"/>
    </row>
    <row r="260" spans="1:11">
      <c r="A260" s="21">
        <v>43219</v>
      </c>
      <c r="B260" s="22">
        <v>18</v>
      </c>
      <c r="C260" s="19">
        <v>1.0075000000000001</v>
      </c>
      <c r="D260" s="13">
        <v>2.62</v>
      </c>
      <c r="E260" s="13">
        <f t="shared" si="12"/>
        <v>0.38454198473282442</v>
      </c>
      <c r="G260" s="12">
        <f t="shared" si="13"/>
        <v>43219</v>
      </c>
      <c r="H260" s="23">
        <v>18</v>
      </c>
      <c r="I260" s="13">
        <f t="shared" si="14"/>
        <v>0.38454198473282442</v>
      </c>
      <c r="J260" s="20"/>
    </row>
    <row r="261" spans="1:11">
      <c r="A261" s="21">
        <v>43219</v>
      </c>
      <c r="B261" s="22">
        <v>19</v>
      </c>
      <c r="C261" s="19">
        <v>27.0611</v>
      </c>
      <c r="D261" s="13">
        <v>2.62</v>
      </c>
      <c r="E261" s="13">
        <f t="shared" si="12"/>
        <v>10.328664122137404</v>
      </c>
      <c r="G261" s="12">
        <f t="shared" si="13"/>
        <v>43219</v>
      </c>
      <c r="H261" s="23">
        <v>19</v>
      </c>
      <c r="I261" s="13">
        <f t="shared" si="14"/>
        <v>10.328664122137404</v>
      </c>
      <c r="J261" s="20"/>
    </row>
    <row r="262" spans="1:11">
      <c r="A262" s="21">
        <v>43219</v>
      </c>
      <c r="B262" s="22">
        <v>20</v>
      </c>
      <c r="C262" s="19">
        <v>44.509399999999999</v>
      </c>
      <c r="D262" s="13">
        <v>2.62</v>
      </c>
      <c r="E262" s="13">
        <f t="shared" si="12"/>
        <v>16.988320610687023</v>
      </c>
      <c r="G262" s="12">
        <f t="shared" si="13"/>
        <v>43219</v>
      </c>
      <c r="H262" s="23">
        <v>20</v>
      </c>
      <c r="I262" s="13">
        <f t="shared" si="14"/>
        <v>16.988320610687023</v>
      </c>
      <c r="J262" s="20"/>
    </row>
    <row r="263" spans="1:11">
      <c r="A263" s="21">
        <v>43219</v>
      </c>
      <c r="B263" s="22">
        <v>21</v>
      </c>
      <c r="C263" s="19">
        <v>53.072699999999998</v>
      </c>
      <c r="D263" s="13">
        <v>2.62</v>
      </c>
      <c r="E263" s="13">
        <f t="shared" si="12"/>
        <v>20.256755725190839</v>
      </c>
      <c r="G263" s="12">
        <f t="shared" si="13"/>
        <v>43219</v>
      </c>
      <c r="H263" s="23">
        <v>21</v>
      </c>
      <c r="I263" s="13">
        <f t="shared" si="14"/>
        <v>20.256755725190839</v>
      </c>
      <c r="J263" s="20"/>
    </row>
    <row r="264" spans="1:11">
      <c r="A264" s="21">
        <v>43220</v>
      </c>
      <c r="B264" s="22">
        <v>13</v>
      </c>
      <c r="C264" s="19">
        <v>26.699400000000001</v>
      </c>
      <c r="D264" s="13">
        <v>2.62</v>
      </c>
      <c r="E264" s="13">
        <f t="shared" si="12"/>
        <v>10.1906106870229</v>
      </c>
      <c r="G264" s="12">
        <f t="shared" si="13"/>
        <v>43220</v>
      </c>
      <c r="H264" s="23">
        <v>13</v>
      </c>
      <c r="I264" s="13">
        <f t="shared" si="14"/>
        <v>10.1906106870229</v>
      </c>
      <c r="J264" s="20">
        <f>MAX(AVERAGE(I264:I267),AVERAGE(I265:I268),AVERAGE(I266:I269),AVERAGE(I267:I270),AVERAGE(I268:I271),AVERAGE(I269:I272))</f>
        <v>17.126068702290077</v>
      </c>
      <c r="K264" s="20">
        <f>MAX(AVERAGE(I264:I265),AVERAGE(I265:I266),AVERAGE(I266:I267),AVERAGE(I267:I268),AVERAGE(I268:I269),AVERAGE(I269:I270),AVERAGE(I270:I271),AVERAGE(I271:I272))</f>
        <v>19.606297709923666</v>
      </c>
    </row>
    <row r="265" spans="1:11">
      <c r="A265" s="21">
        <v>43220</v>
      </c>
      <c r="B265" s="22">
        <v>14</v>
      </c>
      <c r="C265" s="19">
        <v>24.808700000000002</v>
      </c>
      <c r="D265" s="13">
        <v>2.62</v>
      </c>
      <c r="E265" s="13">
        <f t="shared" si="12"/>
        <v>9.4689694656488559</v>
      </c>
      <c r="G265" s="12">
        <f t="shared" si="13"/>
        <v>43220</v>
      </c>
      <c r="H265" s="23">
        <v>14</v>
      </c>
      <c r="I265" s="13">
        <f t="shared" si="14"/>
        <v>9.4689694656488559</v>
      </c>
      <c r="J265" s="20"/>
    </row>
    <row r="266" spans="1:11">
      <c r="A266" s="21">
        <v>43220</v>
      </c>
      <c r="B266" s="22">
        <v>15</v>
      </c>
      <c r="C266" s="19">
        <v>21.9419</v>
      </c>
      <c r="D266" s="13">
        <v>2.62</v>
      </c>
      <c r="E266" s="13">
        <f t="shared" si="12"/>
        <v>8.3747709923664129</v>
      </c>
      <c r="G266" s="12">
        <f t="shared" si="13"/>
        <v>43220</v>
      </c>
      <c r="H266" s="23">
        <v>15</v>
      </c>
      <c r="I266" s="13">
        <f t="shared" si="14"/>
        <v>8.3747709923664129</v>
      </c>
      <c r="J266" s="20"/>
    </row>
    <row r="267" spans="1:11">
      <c r="A267" s="21">
        <v>43220</v>
      </c>
      <c r="B267" s="22">
        <v>16</v>
      </c>
      <c r="C267" s="19">
        <v>21.725000000000001</v>
      </c>
      <c r="D267" s="13">
        <v>2.62</v>
      </c>
      <c r="E267" s="13">
        <f t="shared" si="12"/>
        <v>8.2919847328244281</v>
      </c>
      <c r="G267" s="12">
        <f t="shared" si="13"/>
        <v>43220</v>
      </c>
      <c r="H267" s="23">
        <v>16</v>
      </c>
      <c r="I267" s="13">
        <f t="shared" si="14"/>
        <v>8.2919847328244281</v>
      </c>
      <c r="J267" s="20"/>
    </row>
    <row r="268" spans="1:11">
      <c r="A268" s="21">
        <v>43220</v>
      </c>
      <c r="B268" s="22">
        <v>17</v>
      </c>
      <c r="C268" s="19">
        <v>30.187100000000001</v>
      </c>
      <c r="D268" s="13">
        <v>2.62</v>
      </c>
      <c r="E268" s="13">
        <f t="shared" si="12"/>
        <v>11.521793893129772</v>
      </c>
      <c r="G268" s="12">
        <f t="shared" si="13"/>
        <v>43220</v>
      </c>
      <c r="H268" s="23">
        <v>17</v>
      </c>
      <c r="I268" s="13">
        <f t="shared" si="14"/>
        <v>11.521793893129772</v>
      </c>
      <c r="J268" s="20"/>
    </row>
    <row r="269" spans="1:11">
      <c r="A269" s="21">
        <v>43220</v>
      </c>
      <c r="B269" s="22">
        <v>18</v>
      </c>
      <c r="C269" s="19">
        <v>35.3337</v>
      </c>
      <c r="D269" s="13">
        <v>2.62</v>
      </c>
      <c r="E269" s="13">
        <f t="shared" si="12"/>
        <v>13.486145038167939</v>
      </c>
      <c r="G269" s="12">
        <f t="shared" si="13"/>
        <v>43220</v>
      </c>
      <c r="H269" s="23">
        <v>18</v>
      </c>
      <c r="I269" s="13">
        <f t="shared" si="14"/>
        <v>13.486145038167939</v>
      </c>
      <c r="J269" s="20"/>
    </row>
    <row r="270" spans="1:11">
      <c r="A270" s="21">
        <v>43220</v>
      </c>
      <c r="B270" s="22">
        <v>19</v>
      </c>
      <c r="C270" s="19">
        <v>41.410499999999999</v>
      </c>
      <c r="D270" s="13">
        <v>2.62</v>
      </c>
      <c r="E270" s="13">
        <f t="shared" si="12"/>
        <v>15.805534351145036</v>
      </c>
      <c r="G270" s="12">
        <f t="shared" si="13"/>
        <v>43220</v>
      </c>
      <c r="H270" s="23">
        <v>19</v>
      </c>
      <c r="I270" s="13">
        <f t="shared" si="14"/>
        <v>15.805534351145036</v>
      </c>
      <c r="J270" s="20"/>
    </row>
    <row r="271" spans="1:11">
      <c r="A271" s="21">
        <v>43220</v>
      </c>
      <c r="B271" s="22">
        <v>20</v>
      </c>
      <c r="C271" s="19">
        <v>49.265300000000003</v>
      </c>
      <c r="D271" s="13">
        <v>2.62</v>
      </c>
      <c r="E271" s="13">
        <f t="shared" si="12"/>
        <v>18.803549618320613</v>
      </c>
      <c r="G271" s="12">
        <f t="shared" si="13"/>
        <v>43220</v>
      </c>
      <c r="H271" s="23">
        <v>20</v>
      </c>
      <c r="I271" s="13">
        <f t="shared" si="14"/>
        <v>18.803549618320613</v>
      </c>
      <c r="J271" s="20"/>
    </row>
    <row r="272" spans="1:11">
      <c r="A272" s="21">
        <v>43220</v>
      </c>
      <c r="B272" s="22">
        <v>21</v>
      </c>
      <c r="C272" s="19">
        <v>53.471699999999998</v>
      </c>
      <c r="D272" s="13">
        <v>2.62</v>
      </c>
      <c r="E272" s="13">
        <f t="shared" si="12"/>
        <v>20.409045801526716</v>
      </c>
      <c r="G272" s="12">
        <f t="shared" si="13"/>
        <v>43220</v>
      </c>
      <c r="H272" s="23">
        <v>21</v>
      </c>
      <c r="I272" s="13">
        <f t="shared" si="14"/>
        <v>20.409045801526716</v>
      </c>
      <c r="J272" s="20"/>
    </row>
    <row r="273" spans="1:11">
      <c r="A273" s="21">
        <v>43221</v>
      </c>
      <c r="B273" s="22">
        <v>13</v>
      </c>
      <c r="C273" s="19">
        <v>29.1374</v>
      </c>
      <c r="D273" s="13">
        <v>2.62</v>
      </c>
      <c r="E273" s="13">
        <f t="shared" si="12"/>
        <v>11.121145038167938</v>
      </c>
      <c r="G273" s="12">
        <f t="shared" si="13"/>
        <v>43221</v>
      </c>
      <c r="H273" s="23">
        <v>13</v>
      </c>
      <c r="I273" s="13">
        <f t="shared" si="14"/>
        <v>11.121145038167938</v>
      </c>
      <c r="J273" s="20">
        <f>MAX(AVERAGE(I273:I276),AVERAGE(I274:I277),AVERAGE(I275:I278),AVERAGE(I276:I279),AVERAGE(I277:I280),AVERAGE(I278:I281))</f>
        <v>20.737862595419848</v>
      </c>
      <c r="K273" s="20">
        <f>MAX(AVERAGE(I273:I274),AVERAGE(I274:I275),AVERAGE(I275:I276),AVERAGE(I276:I277),AVERAGE(I277:I278),AVERAGE(I278:I279),AVERAGE(I279:I280),AVERAGE(I280:I281))</f>
        <v>23.186564885496182</v>
      </c>
    </row>
    <row r="274" spans="1:11">
      <c r="A274" s="21">
        <v>43221</v>
      </c>
      <c r="B274" s="22">
        <v>14</v>
      </c>
      <c r="C274" s="19">
        <v>29.850899999999999</v>
      </c>
      <c r="D274" s="13">
        <v>2.62</v>
      </c>
      <c r="E274" s="13">
        <f t="shared" si="12"/>
        <v>11.393473282442747</v>
      </c>
      <c r="G274" s="12">
        <f t="shared" si="13"/>
        <v>43221</v>
      </c>
      <c r="H274" s="23">
        <v>14</v>
      </c>
      <c r="I274" s="13">
        <f t="shared" si="14"/>
        <v>11.393473282442747</v>
      </c>
      <c r="J274" s="20"/>
    </row>
    <row r="275" spans="1:11">
      <c r="A275" s="21">
        <v>43221</v>
      </c>
      <c r="B275" s="22">
        <v>15</v>
      </c>
      <c r="C275" s="19">
        <v>28.142800000000001</v>
      </c>
      <c r="D275" s="13">
        <v>2.62</v>
      </c>
      <c r="E275" s="13">
        <f t="shared" si="12"/>
        <v>10.741526717557251</v>
      </c>
      <c r="G275" s="12">
        <f t="shared" si="13"/>
        <v>43221</v>
      </c>
      <c r="H275" s="23">
        <v>15</v>
      </c>
      <c r="I275" s="13">
        <f t="shared" si="14"/>
        <v>10.741526717557251</v>
      </c>
      <c r="J275" s="20"/>
    </row>
    <row r="276" spans="1:11">
      <c r="A276" s="21">
        <v>43221</v>
      </c>
      <c r="B276" s="22">
        <v>16</v>
      </c>
      <c r="C276" s="19">
        <v>26.855799999999999</v>
      </c>
      <c r="D276" s="13">
        <v>2.62</v>
      </c>
      <c r="E276" s="13">
        <f t="shared" si="12"/>
        <v>10.25030534351145</v>
      </c>
      <c r="G276" s="12">
        <f t="shared" si="13"/>
        <v>43221</v>
      </c>
      <c r="H276" s="23">
        <v>16</v>
      </c>
      <c r="I276" s="13">
        <f t="shared" si="14"/>
        <v>10.25030534351145</v>
      </c>
      <c r="J276" s="20"/>
    </row>
    <row r="277" spans="1:11">
      <c r="A277" s="21">
        <v>43221</v>
      </c>
      <c r="B277" s="22">
        <v>17</v>
      </c>
      <c r="C277" s="19">
        <v>38.590000000000003</v>
      </c>
      <c r="D277" s="13">
        <v>2.62</v>
      </c>
      <c r="E277" s="13">
        <f t="shared" si="12"/>
        <v>14.729007633587788</v>
      </c>
      <c r="G277" s="12">
        <f t="shared" si="13"/>
        <v>43221</v>
      </c>
      <c r="H277" s="23">
        <v>17</v>
      </c>
      <c r="I277" s="13">
        <f t="shared" si="14"/>
        <v>14.729007633587788</v>
      </c>
      <c r="J277" s="20"/>
    </row>
    <row r="278" spans="1:11">
      <c r="A278" s="21">
        <v>43221</v>
      </c>
      <c r="B278" s="22">
        <v>18</v>
      </c>
      <c r="C278" s="19">
        <v>41.063899999999997</v>
      </c>
      <c r="D278" s="13">
        <v>2.62</v>
      </c>
      <c r="E278" s="13">
        <f t="shared" si="12"/>
        <v>15.673244274809159</v>
      </c>
      <c r="G278" s="12">
        <f t="shared" si="13"/>
        <v>43221</v>
      </c>
      <c r="H278" s="23">
        <v>18</v>
      </c>
      <c r="I278" s="13">
        <f t="shared" si="14"/>
        <v>15.673244274809159</v>
      </c>
      <c r="J278" s="20"/>
    </row>
    <row r="279" spans="1:11">
      <c r="A279" s="21">
        <v>43221</v>
      </c>
      <c r="B279" s="22">
        <v>19</v>
      </c>
      <c r="C279" s="19">
        <v>54.771299999999997</v>
      </c>
      <c r="D279" s="13">
        <v>2.62</v>
      </c>
      <c r="E279" s="13">
        <f t="shared" si="12"/>
        <v>20.905076335877862</v>
      </c>
      <c r="G279" s="12">
        <f t="shared" si="13"/>
        <v>43221</v>
      </c>
      <c r="H279" s="23">
        <v>19</v>
      </c>
      <c r="I279" s="13">
        <f t="shared" si="14"/>
        <v>20.905076335877862</v>
      </c>
      <c r="J279" s="20"/>
    </row>
    <row r="280" spans="1:11">
      <c r="A280" s="21">
        <v>43221</v>
      </c>
      <c r="B280" s="22">
        <v>20</v>
      </c>
      <c r="C280" s="19">
        <v>56.553899999999999</v>
      </c>
      <c r="D280" s="13">
        <v>2.62</v>
      </c>
      <c r="E280" s="13">
        <f t="shared" si="12"/>
        <v>21.585458015267175</v>
      </c>
      <c r="G280" s="12">
        <f t="shared" si="13"/>
        <v>43221</v>
      </c>
      <c r="H280" s="23">
        <v>20</v>
      </c>
      <c r="I280" s="13">
        <f t="shared" si="14"/>
        <v>21.585458015267175</v>
      </c>
      <c r="J280" s="20"/>
    </row>
    <row r="281" spans="1:11">
      <c r="A281" s="21">
        <v>43221</v>
      </c>
      <c r="B281" s="22">
        <v>21</v>
      </c>
      <c r="C281" s="19">
        <v>64.943700000000007</v>
      </c>
      <c r="D281" s="13">
        <v>2.62</v>
      </c>
      <c r="E281" s="13">
        <f t="shared" si="12"/>
        <v>24.787671755725192</v>
      </c>
      <c r="G281" s="12">
        <f t="shared" si="13"/>
        <v>43221</v>
      </c>
      <c r="H281" s="23">
        <v>21</v>
      </c>
      <c r="I281" s="13">
        <f t="shared" si="14"/>
        <v>24.787671755725192</v>
      </c>
      <c r="J281" s="20"/>
    </row>
    <row r="282" spans="1:11">
      <c r="A282" s="21">
        <v>43222</v>
      </c>
      <c r="B282" s="22">
        <v>13</v>
      </c>
      <c r="C282" s="19">
        <v>31.695900000000002</v>
      </c>
      <c r="D282" s="13">
        <v>3.6</v>
      </c>
      <c r="E282" s="13">
        <f t="shared" si="12"/>
        <v>8.8044166666666666</v>
      </c>
      <c r="G282" s="12">
        <f t="shared" si="13"/>
        <v>43222</v>
      </c>
      <c r="H282" s="23">
        <v>13</v>
      </c>
      <c r="I282" s="13">
        <f t="shared" si="14"/>
        <v>8.8044166666666666</v>
      </c>
      <c r="J282" s="20">
        <f>MAX(AVERAGE(I282:I285),AVERAGE(I283:I286),AVERAGE(I284:I287),AVERAGE(I285:I288),AVERAGE(I286:I289),AVERAGE(I287:I290))</f>
        <v>14.898791666666668</v>
      </c>
      <c r="K282" s="20">
        <f>MAX(AVERAGE(I282:I283),AVERAGE(I283:I284),AVERAGE(I284:I285),AVERAGE(I285:I286),AVERAGE(I286:I287),AVERAGE(I287:I288),AVERAGE(I288:I289),AVERAGE(I289:I290))</f>
        <v>17.36226388888889</v>
      </c>
    </row>
    <row r="283" spans="1:11">
      <c r="A283" s="21">
        <v>43222</v>
      </c>
      <c r="B283" s="22">
        <v>14</v>
      </c>
      <c r="C283" s="19">
        <v>32.3872</v>
      </c>
      <c r="D283" s="13">
        <v>3.6</v>
      </c>
      <c r="E283" s="13">
        <f t="shared" si="12"/>
        <v>8.9964444444444442</v>
      </c>
      <c r="G283" s="12">
        <f t="shared" si="13"/>
        <v>43222</v>
      </c>
      <c r="H283" s="23">
        <v>14</v>
      </c>
      <c r="I283" s="13">
        <f t="shared" si="14"/>
        <v>8.9964444444444442</v>
      </c>
      <c r="J283" s="20"/>
    </row>
    <row r="284" spans="1:11">
      <c r="A284" s="21">
        <v>43222</v>
      </c>
      <c r="B284" s="22">
        <v>15</v>
      </c>
      <c r="C284" s="19">
        <v>29.5871</v>
      </c>
      <c r="D284" s="13">
        <v>3.6</v>
      </c>
      <c r="E284" s="13">
        <f t="shared" si="12"/>
        <v>8.2186388888888882</v>
      </c>
      <c r="G284" s="12">
        <f t="shared" si="13"/>
        <v>43222</v>
      </c>
      <c r="H284" s="23">
        <v>15</v>
      </c>
      <c r="I284" s="13">
        <f t="shared" si="14"/>
        <v>8.2186388888888882</v>
      </c>
      <c r="J284" s="20"/>
    </row>
    <row r="285" spans="1:11">
      <c r="A285" s="21">
        <v>43222</v>
      </c>
      <c r="B285" s="22">
        <v>16</v>
      </c>
      <c r="C285" s="19">
        <v>27.664100000000001</v>
      </c>
      <c r="D285" s="13">
        <v>3.6</v>
      </c>
      <c r="E285" s="13">
        <f t="shared" si="12"/>
        <v>7.6844722222222224</v>
      </c>
      <c r="G285" s="12">
        <f t="shared" si="13"/>
        <v>43222</v>
      </c>
      <c r="H285" s="23">
        <v>16</v>
      </c>
      <c r="I285" s="13">
        <f t="shared" si="14"/>
        <v>7.6844722222222224</v>
      </c>
      <c r="J285" s="20"/>
    </row>
    <row r="286" spans="1:11">
      <c r="A286" s="21">
        <v>43222</v>
      </c>
      <c r="B286" s="22">
        <v>17</v>
      </c>
      <c r="C286" s="19">
        <v>31.421800000000001</v>
      </c>
      <c r="D286" s="13">
        <v>3.6</v>
      </c>
      <c r="E286" s="13">
        <f t="shared" si="12"/>
        <v>8.7282777777777785</v>
      </c>
      <c r="G286" s="12">
        <f t="shared" si="13"/>
        <v>43222</v>
      </c>
      <c r="H286" s="23">
        <v>17</v>
      </c>
      <c r="I286" s="13">
        <f t="shared" si="14"/>
        <v>8.7282777777777785</v>
      </c>
      <c r="J286" s="20"/>
    </row>
    <row r="287" spans="1:11">
      <c r="A287" s="21">
        <v>43222</v>
      </c>
      <c r="B287" s="22">
        <v>18</v>
      </c>
      <c r="C287" s="19">
        <v>39.741700000000002</v>
      </c>
      <c r="D287" s="13">
        <v>3.6</v>
      </c>
      <c r="E287" s="13">
        <f t="shared" si="12"/>
        <v>11.039361111111111</v>
      </c>
      <c r="G287" s="12">
        <f t="shared" si="13"/>
        <v>43222</v>
      </c>
      <c r="H287" s="23">
        <v>18</v>
      </c>
      <c r="I287" s="13">
        <f t="shared" si="14"/>
        <v>11.039361111111111</v>
      </c>
      <c r="J287" s="20"/>
    </row>
    <row r="288" spans="1:11">
      <c r="A288" s="21">
        <v>43222</v>
      </c>
      <c r="B288" s="22">
        <v>19</v>
      </c>
      <c r="C288" s="19">
        <v>49.7926</v>
      </c>
      <c r="D288" s="13">
        <v>3.6</v>
      </c>
      <c r="E288" s="13">
        <f t="shared" si="12"/>
        <v>13.831277777777778</v>
      </c>
      <c r="G288" s="12">
        <f t="shared" si="13"/>
        <v>43222</v>
      </c>
      <c r="H288" s="23">
        <v>19</v>
      </c>
      <c r="I288" s="13">
        <f t="shared" si="14"/>
        <v>13.831277777777778</v>
      </c>
      <c r="J288" s="20"/>
    </row>
    <row r="289" spans="1:11">
      <c r="A289" s="21">
        <v>43222</v>
      </c>
      <c r="B289" s="22">
        <v>20</v>
      </c>
      <c r="C289" s="19">
        <v>57.945500000000003</v>
      </c>
      <c r="D289" s="13">
        <v>3.6</v>
      </c>
      <c r="E289" s="13">
        <f t="shared" si="12"/>
        <v>16.095972222222223</v>
      </c>
      <c r="G289" s="12">
        <f t="shared" si="13"/>
        <v>43222</v>
      </c>
      <c r="H289" s="23">
        <v>20</v>
      </c>
      <c r="I289" s="13">
        <f t="shared" si="14"/>
        <v>16.095972222222223</v>
      </c>
      <c r="J289" s="20"/>
    </row>
    <row r="290" spans="1:11">
      <c r="A290" s="21">
        <v>43222</v>
      </c>
      <c r="B290" s="22">
        <v>21</v>
      </c>
      <c r="C290" s="19">
        <v>67.062799999999996</v>
      </c>
      <c r="D290" s="13">
        <v>3.6</v>
      </c>
      <c r="E290" s="13">
        <f t="shared" si="12"/>
        <v>18.628555555555554</v>
      </c>
      <c r="G290" s="12">
        <f t="shared" si="13"/>
        <v>43222</v>
      </c>
      <c r="H290" s="23">
        <v>21</v>
      </c>
      <c r="I290" s="13">
        <f t="shared" si="14"/>
        <v>18.628555555555554</v>
      </c>
      <c r="J290" s="20"/>
    </row>
    <row r="291" spans="1:11">
      <c r="A291" s="21">
        <v>43223</v>
      </c>
      <c r="B291" s="22">
        <v>13</v>
      </c>
      <c r="C291" s="19">
        <v>31.970400000000001</v>
      </c>
      <c r="D291" s="13">
        <v>3.41</v>
      </c>
      <c r="E291" s="13">
        <f t="shared" si="12"/>
        <v>9.3754838709677415</v>
      </c>
      <c r="G291" s="12">
        <f t="shared" si="13"/>
        <v>43223</v>
      </c>
      <c r="H291" s="23">
        <v>13</v>
      </c>
      <c r="I291" s="13">
        <f t="shared" si="14"/>
        <v>9.3754838709677415</v>
      </c>
      <c r="J291" s="20">
        <f>MAX(AVERAGE(I291:I294),AVERAGE(I292:I295),AVERAGE(I293:I296),AVERAGE(I294:I297),AVERAGE(I295:I298),AVERAGE(I296:I299))</f>
        <v>16.180095307917888</v>
      </c>
      <c r="K291" s="20">
        <f>MAX(AVERAGE(I291:I292),AVERAGE(I292:I293),AVERAGE(I293:I294),AVERAGE(I294:I295),AVERAGE(I295:I296),AVERAGE(I296:I297),AVERAGE(I297:I298),AVERAGE(I298:I299))</f>
        <v>19.290747800586509</v>
      </c>
    </row>
    <row r="292" spans="1:11">
      <c r="A292" s="21">
        <v>43223</v>
      </c>
      <c r="B292" s="22">
        <v>14</v>
      </c>
      <c r="C292" s="19">
        <v>33.360100000000003</v>
      </c>
      <c r="D292" s="13">
        <v>3.41</v>
      </c>
      <c r="E292" s="13">
        <f t="shared" si="12"/>
        <v>9.7830205278592377</v>
      </c>
      <c r="G292" s="12">
        <f t="shared" si="13"/>
        <v>43223</v>
      </c>
      <c r="H292" s="23">
        <v>14</v>
      </c>
      <c r="I292" s="13">
        <f t="shared" si="14"/>
        <v>9.7830205278592377</v>
      </c>
      <c r="J292" s="20"/>
    </row>
    <row r="293" spans="1:11">
      <c r="A293" s="21">
        <v>43223</v>
      </c>
      <c r="B293" s="22">
        <v>15</v>
      </c>
      <c r="C293" s="19">
        <v>32.297400000000003</v>
      </c>
      <c r="D293" s="13">
        <v>3.41</v>
      </c>
      <c r="E293" s="13">
        <f t="shared" si="12"/>
        <v>9.4713782991202358</v>
      </c>
      <c r="G293" s="12">
        <f t="shared" si="13"/>
        <v>43223</v>
      </c>
      <c r="H293" s="23">
        <v>15</v>
      </c>
      <c r="I293" s="13">
        <f t="shared" si="14"/>
        <v>9.4713782991202358</v>
      </c>
      <c r="J293" s="20"/>
    </row>
    <row r="294" spans="1:11">
      <c r="A294" s="21">
        <v>43223</v>
      </c>
      <c r="B294" s="22">
        <v>16</v>
      </c>
      <c r="C294" s="19">
        <v>34.277999999999999</v>
      </c>
      <c r="D294" s="13">
        <v>3.41</v>
      </c>
      <c r="E294" s="13">
        <f t="shared" si="12"/>
        <v>10.052199413489735</v>
      </c>
      <c r="G294" s="12">
        <f t="shared" si="13"/>
        <v>43223</v>
      </c>
      <c r="H294" s="23">
        <v>16</v>
      </c>
      <c r="I294" s="13">
        <f t="shared" si="14"/>
        <v>10.052199413489735</v>
      </c>
      <c r="J294" s="20"/>
    </row>
    <row r="295" spans="1:11">
      <c r="A295" s="21">
        <v>43223</v>
      </c>
      <c r="B295" s="22">
        <v>17</v>
      </c>
      <c r="C295" s="19">
        <v>36.707599999999999</v>
      </c>
      <c r="D295" s="13">
        <v>3.41</v>
      </c>
      <c r="E295" s="13">
        <f t="shared" si="12"/>
        <v>10.764692082111436</v>
      </c>
      <c r="G295" s="12">
        <f t="shared" si="13"/>
        <v>43223</v>
      </c>
      <c r="H295" s="23">
        <v>17</v>
      </c>
      <c r="I295" s="13">
        <f t="shared" si="14"/>
        <v>10.764692082111436</v>
      </c>
      <c r="J295" s="20"/>
    </row>
    <row r="296" spans="1:11">
      <c r="A296" s="21">
        <v>43223</v>
      </c>
      <c r="B296" s="22">
        <v>18</v>
      </c>
      <c r="C296" s="19">
        <v>42.247199999999999</v>
      </c>
      <c r="D296" s="13">
        <v>3.41</v>
      </c>
      <c r="E296" s="13">
        <f t="shared" si="12"/>
        <v>12.389208211143695</v>
      </c>
      <c r="G296" s="12">
        <f t="shared" si="13"/>
        <v>43223</v>
      </c>
      <c r="H296" s="23">
        <v>18</v>
      </c>
      <c r="I296" s="13">
        <f t="shared" si="14"/>
        <v>12.389208211143695</v>
      </c>
      <c r="J296" s="20"/>
    </row>
    <row r="297" spans="1:11">
      <c r="A297" s="21">
        <v>43223</v>
      </c>
      <c r="B297" s="22">
        <v>19</v>
      </c>
      <c r="C297" s="19">
        <v>46.886400000000002</v>
      </c>
      <c r="D297" s="13">
        <v>3.41</v>
      </c>
      <c r="E297" s="13">
        <f t="shared" si="12"/>
        <v>13.749677419354839</v>
      </c>
      <c r="G297" s="12">
        <f t="shared" si="13"/>
        <v>43223</v>
      </c>
      <c r="H297" s="23">
        <v>19</v>
      </c>
      <c r="I297" s="13">
        <f t="shared" si="14"/>
        <v>13.749677419354839</v>
      </c>
      <c r="J297" s="20"/>
    </row>
    <row r="298" spans="1:11">
      <c r="A298" s="21">
        <v>43223</v>
      </c>
      <c r="B298" s="22">
        <v>20</v>
      </c>
      <c r="C298" s="19">
        <v>58.891800000000003</v>
      </c>
      <c r="D298" s="13">
        <v>3.41</v>
      </c>
      <c r="E298" s="13">
        <f t="shared" si="12"/>
        <v>17.270322580645161</v>
      </c>
      <c r="G298" s="12">
        <f t="shared" si="13"/>
        <v>43223</v>
      </c>
      <c r="H298" s="23">
        <v>20</v>
      </c>
      <c r="I298" s="13">
        <f t="shared" si="14"/>
        <v>17.270322580645161</v>
      </c>
      <c r="J298" s="20"/>
    </row>
    <row r="299" spans="1:11">
      <c r="A299" s="21">
        <v>43223</v>
      </c>
      <c r="B299" s="22">
        <v>21</v>
      </c>
      <c r="C299" s="19">
        <v>72.671099999999996</v>
      </c>
      <c r="D299" s="13">
        <v>3.41</v>
      </c>
      <c r="E299" s="13">
        <f t="shared" si="12"/>
        <v>21.311173020527857</v>
      </c>
      <c r="G299" s="12">
        <f t="shared" si="13"/>
        <v>43223</v>
      </c>
      <c r="H299" s="23">
        <v>21</v>
      </c>
      <c r="I299" s="13">
        <f t="shared" si="14"/>
        <v>21.311173020527857</v>
      </c>
      <c r="J299" s="20"/>
    </row>
    <row r="300" spans="1:11">
      <c r="A300" s="21">
        <v>43224</v>
      </c>
      <c r="B300" s="22">
        <v>13</v>
      </c>
      <c r="C300" s="19">
        <v>36.002000000000002</v>
      </c>
      <c r="D300" s="13">
        <v>3.5799999999999996</v>
      </c>
      <c r="E300" s="13">
        <f t="shared" si="12"/>
        <v>10.056424581005588</v>
      </c>
      <c r="G300" s="12">
        <f t="shared" si="13"/>
        <v>43224</v>
      </c>
      <c r="H300" s="23">
        <v>13</v>
      </c>
      <c r="I300" s="13">
        <f t="shared" si="14"/>
        <v>10.056424581005588</v>
      </c>
      <c r="J300" s="20">
        <f>MAX(AVERAGE(I300:I303),AVERAGE(I301:I304),AVERAGE(I302:I305),AVERAGE(I303:I306),AVERAGE(I304:I307),AVERAGE(I305:I308))</f>
        <v>17.738463687150841</v>
      </c>
      <c r="K300" s="20">
        <f>MAX(AVERAGE(I300:I301),AVERAGE(I301:I302),AVERAGE(I302:I303),AVERAGE(I303:I304),AVERAGE(I304:I305),AVERAGE(I305:I306),AVERAGE(I306:I307),AVERAGE(I307:I308))</f>
        <v>21.382374301675981</v>
      </c>
    </row>
    <row r="301" spans="1:11">
      <c r="A301" s="21">
        <v>43224</v>
      </c>
      <c r="B301" s="22">
        <v>14</v>
      </c>
      <c r="C301" s="19">
        <v>38.5929</v>
      </c>
      <c r="D301" s="13">
        <v>3.5799999999999996</v>
      </c>
      <c r="E301" s="13">
        <f t="shared" si="12"/>
        <v>10.780139664804471</v>
      </c>
      <c r="G301" s="12">
        <f t="shared" si="13"/>
        <v>43224</v>
      </c>
      <c r="H301" s="23">
        <v>14</v>
      </c>
      <c r="I301" s="13">
        <f t="shared" si="14"/>
        <v>10.780139664804471</v>
      </c>
      <c r="J301" s="20"/>
    </row>
    <row r="302" spans="1:11">
      <c r="A302" s="21">
        <v>43224</v>
      </c>
      <c r="B302" s="22">
        <v>15</v>
      </c>
      <c r="C302" s="19">
        <v>40.2699</v>
      </c>
      <c r="D302" s="13">
        <v>3.5799999999999996</v>
      </c>
      <c r="E302" s="13">
        <f t="shared" si="12"/>
        <v>11.248575418994415</v>
      </c>
      <c r="G302" s="12">
        <f t="shared" si="13"/>
        <v>43224</v>
      </c>
      <c r="H302" s="23">
        <v>15</v>
      </c>
      <c r="I302" s="13">
        <f t="shared" si="14"/>
        <v>11.248575418994415</v>
      </c>
      <c r="J302" s="20"/>
    </row>
    <row r="303" spans="1:11">
      <c r="A303" s="21">
        <v>43224</v>
      </c>
      <c r="B303" s="22">
        <v>16</v>
      </c>
      <c r="C303" s="19">
        <v>45.127099999999999</v>
      </c>
      <c r="D303" s="13">
        <v>3.5799999999999996</v>
      </c>
      <c r="E303" s="13">
        <f t="shared" si="12"/>
        <v>12.605335195530728</v>
      </c>
      <c r="G303" s="12">
        <f t="shared" si="13"/>
        <v>43224</v>
      </c>
      <c r="H303" s="23">
        <v>16</v>
      </c>
      <c r="I303" s="13">
        <f t="shared" si="14"/>
        <v>12.605335195530728</v>
      </c>
      <c r="J303" s="20"/>
    </row>
    <row r="304" spans="1:11">
      <c r="A304" s="21">
        <v>43224</v>
      </c>
      <c r="B304" s="22">
        <v>17</v>
      </c>
      <c r="C304" s="19">
        <v>46.474400000000003</v>
      </c>
      <c r="D304" s="13">
        <v>3.5799999999999996</v>
      </c>
      <c r="E304" s="13">
        <f t="shared" si="12"/>
        <v>12.981675977653634</v>
      </c>
      <c r="G304" s="12">
        <f t="shared" si="13"/>
        <v>43224</v>
      </c>
      <c r="H304" s="23">
        <v>17</v>
      </c>
      <c r="I304" s="13">
        <f t="shared" si="14"/>
        <v>12.981675977653634</v>
      </c>
      <c r="J304" s="20"/>
    </row>
    <row r="305" spans="1:11">
      <c r="A305" s="21">
        <v>43224</v>
      </c>
      <c r="B305" s="22">
        <v>18</v>
      </c>
      <c r="C305" s="19">
        <v>50.402000000000001</v>
      </c>
      <c r="D305" s="13">
        <v>3.5799999999999996</v>
      </c>
      <c r="E305" s="13">
        <f t="shared" si="12"/>
        <v>14.078770949720672</v>
      </c>
      <c r="G305" s="12">
        <f t="shared" si="13"/>
        <v>43224</v>
      </c>
      <c r="H305" s="23">
        <v>18</v>
      </c>
      <c r="I305" s="13">
        <f t="shared" si="14"/>
        <v>14.078770949720672</v>
      </c>
      <c r="J305" s="20"/>
    </row>
    <row r="306" spans="1:11">
      <c r="A306" s="21">
        <v>43224</v>
      </c>
      <c r="B306" s="22">
        <v>19</v>
      </c>
      <c r="C306" s="19">
        <v>50.515000000000001</v>
      </c>
      <c r="D306" s="13">
        <v>3.5799999999999996</v>
      </c>
      <c r="E306" s="13">
        <f t="shared" si="12"/>
        <v>14.110335195530729</v>
      </c>
      <c r="G306" s="12">
        <f t="shared" si="13"/>
        <v>43224</v>
      </c>
      <c r="H306" s="23">
        <v>19</v>
      </c>
      <c r="I306" s="13">
        <f t="shared" si="14"/>
        <v>14.110335195530729</v>
      </c>
      <c r="J306" s="20"/>
    </row>
    <row r="307" spans="1:11">
      <c r="A307" s="21">
        <v>43224</v>
      </c>
      <c r="B307" s="22">
        <v>20</v>
      </c>
      <c r="C307" s="19">
        <v>68.435400000000001</v>
      </c>
      <c r="D307" s="13">
        <v>3.5799999999999996</v>
      </c>
      <c r="E307" s="13">
        <f t="shared" si="12"/>
        <v>19.116033519553074</v>
      </c>
      <c r="G307" s="12">
        <f t="shared" si="13"/>
        <v>43224</v>
      </c>
      <c r="H307" s="23">
        <v>20</v>
      </c>
      <c r="I307" s="13">
        <f t="shared" si="14"/>
        <v>19.116033519553074</v>
      </c>
      <c r="J307" s="20"/>
    </row>
    <row r="308" spans="1:11">
      <c r="A308" s="21">
        <v>43224</v>
      </c>
      <c r="B308" s="22">
        <v>21</v>
      </c>
      <c r="C308" s="19">
        <v>84.662400000000005</v>
      </c>
      <c r="D308" s="13">
        <v>3.5799999999999996</v>
      </c>
      <c r="E308" s="13">
        <f t="shared" si="12"/>
        <v>23.648715083798887</v>
      </c>
      <c r="G308" s="12">
        <f t="shared" si="13"/>
        <v>43224</v>
      </c>
      <c r="H308" s="23">
        <v>21</v>
      </c>
      <c r="I308" s="13">
        <f t="shared" si="14"/>
        <v>23.648715083798887</v>
      </c>
      <c r="J308" s="20"/>
    </row>
    <row r="309" spans="1:11">
      <c r="A309" s="21">
        <v>43225</v>
      </c>
      <c r="B309" s="22">
        <v>13</v>
      </c>
      <c r="C309" s="19">
        <v>24.310199999999998</v>
      </c>
      <c r="D309" s="13">
        <v>3.03</v>
      </c>
      <c r="E309" s="13">
        <f t="shared" si="12"/>
        <v>8.0231683168316827</v>
      </c>
      <c r="G309" s="12">
        <f t="shared" si="13"/>
        <v>43225</v>
      </c>
      <c r="H309" s="23">
        <v>13</v>
      </c>
      <c r="I309" s="13">
        <f t="shared" si="14"/>
        <v>8.0231683168316827</v>
      </c>
      <c r="J309" s="20">
        <f>MAX(AVERAGE(I309:I312),AVERAGE(I310:I313),AVERAGE(I311:I314),AVERAGE(I312:I315),AVERAGE(I313:I316),AVERAGE(I314:I317))</f>
        <v>22.369216171617165</v>
      </c>
      <c r="K309" s="20">
        <f>MAX(AVERAGE(I309:I310),AVERAGE(I310:I311),AVERAGE(I311:I312),AVERAGE(I312:I313),AVERAGE(I313:I314),AVERAGE(I314:I315),AVERAGE(I315:I316),AVERAGE(I316:I317))</f>
        <v>24.797161716171619</v>
      </c>
    </row>
    <row r="310" spans="1:11">
      <c r="A310" s="21">
        <v>43225</v>
      </c>
      <c r="B310" s="22">
        <v>14</v>
      </c>
      <c r="C310" s="19">
        <v>33.621099999999998</v>
      </c>
      <c r="D310" s="13">
        <v>3.03</v>
      </c>
      <c r="E310" s="13">
        <f t="shared" si="12"/>
        <v>11.096072607260727</v>
      </c>
      <c r="G310" s="12">
        <f t="shared" si="13"/>
        <v>43225</v>
      </c>
      <c r="H310" s="23">
        <v>14</v>
      </c>
      <c r="I310" s="13">
        <f t="shared" si="14"/>
        <v>11.096072607260727</v>
      </c>
      <c r="J310" s="20"/>
    </row>
    <row r="311" spans="1:11">
      <c r="A311" s="21">
        <v>43225</v>
      </c>
      <c r="B311" s="22">
        <v>15</v>
      </c>
      <c r="C311" s="19">
        <v>46.729300000000002</v>
      </c>
      <c r="D311" s="13">
        <v>3.03</v>
      </c>
      <c r="E311" s="13">
        <f t="shared" si="12"/>
        <v>15.422211221122113</v>
      </c>
      <c r="G311" s="12">
        <f t="shared" si="13"/>
        <v>43225</v>
      </c>
      <c r="H311" s="23">
        <v>15</v>
      </c>
      <c r="I311" s="13">
        <f t="shared" si="14"/>
        <v>15.422211221122113</v>
      </c>
      <c r="J311" s="20"/>
    </row>
    <row r="312" spans="1:11">
      <c r="A312" s="21">
        <v>43225</v>
      </c>
      <c r="B312" s="22">
        <v>16</v>
      </c>
      <c r="C312" s="19">
        <v>43.838500000000003</v>
      </c>
      <c r="D312" s="13">
        <v>3.03</v>
      </c>
      <c r="E312" s="13">
        <f t="shared" si="12"/>
        <v>14.468151815181519</v>
      </c>
      <c r="G312" s="12">
        <f t="shared" si="13"/>
        <v>43225</v>
      </c>
      <c r="H312" s="23">
        <v>16</v>
      </c>
      <c r="I312" s="13">
        <f t="shared" si="14"/>
        <v>14.468151815181519</v>
      </c>
      <c r="J312" s="20"/>
    </row>
    <row r="313" spans="1:11">
      <c r="A313" s="21">
        <v>43225</v>
      </c>
      <c r="B313" s="22">
        <v>17</v>
      </c>
      <c r="C313" s="19">
        <v>51.141399999999997</v>
      </c>
      <c r="D313" s="13">
        <v>3.03</v>
      </c>
      <c r="E313" s="13">
        <f t="shared" si="12"/>
        <v>16.878349834983499</v>
      </c>
      <c r="G313" s="12">
        <f t="shared" si="13"/>
        <v>43225</v>
      </c>
      <c r="H313" s="23">
        <v>17</v>
      </c>
      <c r="I313" s="13">
        <f t="shared" si="14"/>
        <v>16.878349834983499</v>
      </c>
      <c r="J313" s="20"/>
    </row>
    <row r="314" spans="1:11">
      <c r="A314" s="21">
        <v>43225</v>
      </c>
      <c r="B314" s="22">
        <v>18</v>
      </c>
      <c r="C314" s="19">
        <v>50.752699999999997</v>
      </c>
      <c r="D314" s="13">
        <v>3.03</v>
      </c>
      <c r="E314" s="13">
        <f t="shared" si="12"/>
        <v>16.750066006600662</v>
      </c>
      <c r="G314" s="12">
        <f t="shared" si="13"/>
        <v>43225</v>
      </c>
      <c r="H314" s="23">
        <v>18</v>
      </c>
      <c r="I314" s="13">
        <f t="shared" si="14"/>
        <v>16.750066006600662</v>
      </c>
      <c r="J314" s="20"/>
    </row>
    <row r="315" spans="1:11">
      <c r="A315" s="21">
        <v>43225</v>
      </c>
      <c r="B315" s="22">
        <v>19</v>
      </c>
      <c r="C315" s="19">
        <v>70.091399999999993</v>
      </c>
      <c r="D315" s="13">
        <v>3.03</v>
      </c>
      <c r="E315" s="13">
        <f t="shared" si="12"/>
        <v>23.132475247524752</v>
      </c>
      <c r="G315" s="12">
        <f t="shared" si="13"/>
        <v>43225</v>
      </c>
      <c r="H315" s="23">
        <v>19</v>
      </c>
      <c r="I315" s="13">
        <f t="shared" si="14"/>
        <v>23.132475247524752</v>
      </c>
      <c r="J315" s="20"/>
    </row>
    <row r="316" spans="1:11">
      <c r="A316" s="21">
        <v>43225</v>
      </c>
      <c r="B316" s="22">
        <v>20</v>
      </c>
      <c r="C316" s="19">
        <v>69.179299999999998</v>
      </c>
      <c r="D316" s="13">
        <v>3.03</v>
      </c>
      <c r="E316" s="13">
        <f t="shared" si="12"/>
        <v>22.831452145214524</v>
      </c>
      <c r="G316" s="12">
        <f t="shared" si="13"/>
        <v>43225</v>
      </c>
      <c r="H316" s="23">
        <v>20</v>
      </c>
      <c r="I316" s="13">
        <f t="shared" si="14"/>
        <v>22.831452145214524</v>
      </c>
      <c r="J316" s="20"/>
    </row>
    <row r="317" spans="1:11">
      <c r="A317" s="21">
        <v>43225</v>
      </c>
      <c r="B317" s="22">
        <v>21</v>
      </c>
      <c r="C317" s="19">
        <v>81.091499999999996</v>
      </c>
      <c r="D317" s="13">
        <v>3.03</v>
      </c>
      <c r="E317" s="13">
        <f t="shared" si="12"/>
        <v>26.762871287128714</v>
      </c>
      <c r="G317" s="12">
        <f t="shared" si="13"/>
        <v>43225</v>
      </c>
      <c r="H317" s="23">
        <v>21</v>
      </c>
      <c r="I317" s="13">
        <f t="shared" si="14"/>
        <v>26.762871287128714</v>
      </c>
      <c r="J317" s="20"/>
    </row>
    <row r="318" spans="1:11">
      <c r="A318" s="21">
        <v>43226</v>
      </c>
      <c r="B318" s="22">
        <v>13</v>
      </c>
      <c r="C318" s="19">
        <v>9.7378</v>
      </c>
      <c r="D318" s="13">
        <v>2.9499999999999997</v>
      </c>
      <c r="E318" s="13">
        <f t="shared" si="12"/>
        <v>3.3009491525423731</v>
      </c>
      <c r="G318" s="12">
        <f t="shared" si="13"/>
        <v>43226</v>
      </c>
      <c r="H318" s="23">
        <v>13</v>
      </c>
      <c r="I318" s="13">
        <f t="shared" si="14"/>
        <v>3.3009491525423731</v>
      </c>
      <c r="J318" s="20">
        <f>MAX(AVERAGE(I318:I321),AVERAGE(I319:I322),AVERAGE(I320:I323),AVERAGE(I321:I324),AVERAGE(I322:I325),AVERAGE(I323:I326))</f>
        <v>17.200593220338984</v>
      </c>
      <c r="K318" s="20">
        <f>MAX(AVERAGE(I318:I319),AVERAGE(I319:I320),AVERAGE(I320:I321),AVERAGE(I321:I322),AVERAGE(I322:I323),AVERAGE(I323:I324),AVERAGE(I324:I325),AVERAGE(I325:I326))</f>
        <v>19.96005084745763</v>
      </c>
    </row>
    <row r="319" spans="1:11">
      <c r="A319" s="21">
        <v>43226</v>
      </c>
      <c r="B319" s="22">
        <v>14</v>
      </c>
      <c r="C319" s="19">
        <v>13.998900000000001</v>
      </c>
      <c r="D319" s="13">
        <v>2.9499999999999997</v>
      </c>
      <c r="E319" s="13">
        <f t="shared" si="12"/>
        <v>4.7453898305084756</v>
      </c>
      <c r="G319" s="12">
        <f t="shared" si="13"/>
        <v>43226</v>
      </c>
      <c r="H319" s="23">
        <v>14</v>
      </c>
      <c r="I319" s="13">
        <f t="shared" si="14"/>
        <v>4.7453898305084756</v>
      </c>
      <c r="J319" s="20"/>
    </row>
    <row r="320" spans="1:11">
      <c r="A320" s="21">
        <v>43226</v>
      </c>
      <c r="B320" s="22">
        <v>15</v>
      </c>
      <c r="C320" s="19">
        <v>17.752099999999999</v>
      </c>
      <c r="D320" s="13">
        <v>2.9499999999999997</v>
      </c>
      <c r="E320" s="13">
        <f t="shared" si="12"/>
        <v>6.0176610169491527</v>
      </c>
      <c r="G320" s="12">
        <f t="shared" si="13"/>
        <v>43226</v>
      </c>
      <c r="H320" s="23">
        <v>15</v>
      </c>
      <c r="I320" s="13">
        <f t="shared" si="14"/>
        <v>6.0176610169491527</v>
      </c>
      <c r="J320" s="20"/>
    </row>
    <row r="321" spans="1:11">
      <c r="A321" s="21">
        <v>43226</v>
      </c>
      <c r="B321" s="22">
        <v>16</v>
      </c>
      <c r="C321" s="19">
        <v>21.7669</v>
      </c>
      <c r="D321" s="13">
        <v>2.9499999999999997</v>
      </c>
      <c r="E321" s="13">
        <f t="shared" si="12"/>
        <v>7.3786101694915258</v>
      </c>
      <c r="G321" s="12">
        <f t="shared" si="13"/>
        <v>43226</v>
      </c>
      <c r="H321" s="23">
        <v>16</v>
      </c>
      <c r="I321" s="13">
        <f t="shared" si="14"/>
        <v>7.3786101694915258</v>
      </c>
      <c r="J321" s="20"/>
    </row>
    <row r="322" spans="1:11">
      <c r="A322" s="21">
        <v>43226</v>
      </c>
      <c r="B322" s="22">
        <v>17</v>
      </c>
      <c r="C322" s="19">
        <v>24.279299999999999</v>
      </c>
      <c r="D322" s="13">
        <v>2.9499999999999997</v>
      </c>
      <c r="E322" s="13">
        <f t="shared" si="12"/>
        <v>8.2302711864406781</v>
      </c>
      <c r="G322" s="12">
        <f t="shared" si="13"/>
        <v>43226</v>
      </c>
      <c r="H322" s="23">
        <v>17</v>
      </c>
      <c r="I322" s="13">
        <f t="shared" si="14"/>
        <v>8.2302711864406781</v>
      </c>
      <c r="J322" s="20"/>
    </row>
    <row r="323" spans="1:11">
      <c r="A323" s="21">
        <v>43226</v>
      </c>
      <c r="B323" s="22">
        <v>18</v>
      </c>
      <c r="C323" s="19">
        <v>37.138500000000001</v>
      </c>
      <c r="D323" s="13">
        <v>2.9499999999999997</v>
      </c>
      <c r="E323" s="13">
        <f t="shared" ref="E323:E386" si="15">C323/D323</f>
        <v>12.589322033898306</v>
      </c>
      <c r="G323" s="12">
        <f t="shared" ref="G323:G386" si="16">A323</f>
        <v>43226</v>
      </c>
      <c r="H323" s="23">
        <v>18</v>
      </c>
      <c r="I323" s="13">
        <f t="shared" ref="I323:I386" si="17">E323</f>
        <v>12.589322033898306</v>
      </c>
      <c r="J323" s="20"/>
    </row>
    <row r="324" spans="1:11">
      <c r="A324" s="21">
        <v>43226</v>
      </c>
      <c r="B324" s="22">
        <v>19</v>
      </c>
      <c r="C324" s="19">
        <v>48.0642</v>
      </c>
      <c r="D324" s="13">
        <v>2.9499999999999997</v>
      </c>
      <c r="E324" s="13">
        <f t="shared" si="15"/>
        <v>16.292949152542374</v>
      </c>
      <c r="G324" s="12">
        <f t="shared" si="16"/>
        <v>43226</v>
      </c>
      <c r="H324" s="23">
        <v>19</v>
      </c>
      <c r="I324" s="13">
        <f t="shared" si="17"/>
        <v>16.292949152542374</v>
      </c>
      <c r="J324" s="20"/>
    </row>
    <row r="325" spans="1:11">
      <c r="A325" s="21">
        <v>43226</v>
      </c>
      <c r="B325" s="22">
        <v>20</v>
      </c>
      <c r="C325" s="19">
        <v>57.356499999999997</v>
      </c>
      <c r="D325" s="13">
        <v>2.9499999999999997</v>
      </c>
      <c r="E325" s="13">
        <f t="shared" si="15"/>
        <v>19.442881355932204</v>
      </c>
      <c r="G325" s="12">
        <f t="shared" si="16"/>
        <v>43226</v>
      </c>
      <c r="H325" s="23">
        <v>20</v>
      </c>
      <c r="I325" s="13">
        <f t="shared" si="17"/>
        <v>19.442881355932204</v>
      </c>
      <c r="J325" s="20"/>
    </row>
    <row r="326" spans="1:11">
      <c r="A326" s="21">
        <v>43226</v>
      </c>
      <c r="B326" s="22">
        <v>21</v>
      </c>
      <c r="C326" s="19">
        <v>60.407800000000002</v>
      </c>
      <c r="D326" s="13">
        <v>2.9499999999999997</v>
      </c>
      <c r="E326" s="13">
        <f t="shared" si="15"/>
        <v>20.477220338983052</v>
      </c>
      <c r="G326" s="12">
        <f t="shared" si="16"/>
        <v>43226</v>
      </c>
      <c r="H326" s="23">
        <v>21</v>
      </c>
      <c r="I326" s="13">
        <f t="shared" si="17"/>
        <v>20.477220338983052</v>
      </c>
      <c r="J326" s="20"/>
    </row>
    <row r="327" spans="1:11">
      <c r="A327" s="21">
        <v>43227</v>
      </c>
      <c r="B327" s="22">
        <v>13</v>
      </c>
      <c r="C327" s="19">
        <v>31.051100000000002</v>
      </c>
      <c r="D327" s="13">
        <v>2.9499999999999997</v>
      </c>
      <c r="E327" s="13">
        <f t="shared" si="15"/>
        <v>10.525796610169493</v>
      </c>
      <c r="G327" s="12">
        <f t="shared" si="16"/>
        <v>43227</v>
      </c>
      <c r="H327" s="23">
        <v>13</v>
      </c>
      <c r="I327" s="13">
        <f t="shared" si="17"/>
        <v>10.525796610169493</v>
      </c>
      <c r="J327" s="20">
        <f>MAX(AVERAGE(I327:I330),AVERAGE(I328:I331),AVERAGE(I329:I332),AVERAGE(I330:I333),AVERAGE(I331:I334),AVERAGE(I332:I335))</f>
        <v>19.908228813559322</v>
      </c>
      <c r="K327" s="20">
        <f>MAX(AVERAGE(I327:I328),AVERAGE(I328:I329),AVERAGE(I329:I330),AVERAGE(I330:I331),AVERAGE(I331:I332),AVERAGE(I332:I333),AVERAGE(I333:I334),AVERAGE(I334:I335))</f>
        <v>23.944220338983051</v>
      </c>
    </row>
    <row r="328" spans="1:11">
      <c r="A328" s="21">
        <v>43227</v>
      </c>
      <c r="B328" s="22">
        <v>14</v>
      </c>
      <c r="C328" s="19">
        <v>35.484000000000002</v>
      </c>
      <c r="D328" s="13">
        <v>2.9499999999999997</v>
      </c>
      <c r="E328" s="13">
        <f t="shared" si="15"/>
        <v>12.028474576271188</v>
      </c>
      <c r="G328" s="12">
        <f t="shared" si="16"/>
        <v>43227</v>
      </c>
      <c r="H328" s="23">
        <v>14</v>
      </c>
      <c r="I328" s="13">
        <f t="shared" si="17"/>
        <v>12.028474576271188</v>
      </c>
      <c r="J328" s="20"/>
    </row>
    <row r="329" spans="1:11">
      <c r="A329" s="21">
        <v>43227</v>
      </c>
      <c r="B329" s="22">
        <v>15</v>
      </c>
      <c r="C329" s="19">
        <v>48.624899999999997</v>
      </c>
      <c r="D329" s="13">
        <v>2.9499999999999997</v>
      </c>
      <c r="E329" s="13">
        <f t="shared" si="15"/>
        <v>16.483016949152542</v>
      </c>
      <c r="G329" s="12">
        <f t="shared" si="16"/>
        <v>43227</v>
      </c>
      <c r="H329" s="23">
        <v>15</v>
      </c>
      <c r="I329" s="13">
        <f t="shared" si="17"/>
        <v>16.483016949152542</v>
      </c>
      <c r="J329" s="20"/>
    </row>
    <row r="330" spans="1:11">
      <c r="A330" s="21">
        <v>43227</v>
      </c>
      <c r="B330" s="22">
        <v>16</v>
      </c>
      <c r="C330" s="19">
        <v>34.637500000000003</v>
      </c>
      <c r="D330" s="13">
        <v>2.9499999999999997</v>
      </c>
      <c r="E330" s="13">
        <f t="shared" si="15"/>
        <v>11.741525423728815</v>
      </c>
      <c r="G330" s="12">
        <f t="shared" si="16"/>
        <v>43227</v>
      </c>
      <c r="H330" s="23">
        <v>16</v>
      </c>
      <c r="I330" s="13">
        <f t="shared" si="17"/>
        <v>11.741525423728815</v>
      </c>
      <c r="J330" s="20"/>
    </row>
    <row r="331" spans="1:11">
      <c r="A331" s="21">
        <v>43227</v>
      </c>
      <c r="B331" s="22">
        <v>17</v>
      </c>
      <c r="C331" s="19">
        <v>43.355400000000003</v>
      </c>
      <c r="D331" s="13">
        <v>2.9499999999999997</v>
      </c>
      <c r="E331" s="13">
        <f t="shared" si="15"/>
        <v>14.696745762711867</v>
      </c>
      <c r="G331" s="12">
        <f t="shared" si="16"/>
        <v>43227</v>
      </c>
      <c r="H331" s="23">
        <v>17</v>
      </c>
      <c r="I331" s="13">
        <f t="shared" si="17"/>
        <v>14.696745762711867</v>
      </c>
      <c r="J331" s="20"/>
    </row>
    <row r="332" spans="1:11">
      <c r="A332" s="21">
        <v>43227</v>
      </c>
      <c r="B332" s="22">
        <v>18</v>
      </c>
      <c r="C332" s="19">
        <v>42.747399999999999</v>
      </c>
      <c r="D332" s="13">
        <v>2.9499999999999997</v>
      </c>
      <c r="E332" s="13">
        <f t="shared" si="15"/>
        <v>14.490644067796611</v>
      </c>
      <c r="G332" s="12">
        <f t="shared" si="16"/>
        <v>43227</v>
      </c>
      <c r="H332" s="23">
        <v>18</v>
      </c>
      <c r="I332" s="13">
        <f t="shared" si="17"/>
        <v>14.490644067796611</v>
      </c>
      <c r="J332" s="20"/>
    </row>
    <row r="333" spans="1:11">
      <c r="A333" s="21">
        <v>43227</v>
      </c>
      <c r="B333" s="22">
        <v>19</v>
      </c>
      <c r="C333" s="19">
        <v>50.898800000000001</v>
      </c>
      <c r="D333" s="13">
        <v>2.9499999999999997</v>
      </c>
      <c r="E333" s="13">
        <f t="shared" si="15"/>
        <v>17.253830508474579</v>
      </c>
      <c r="G333" s="12">
        <f t="shared" si="16"/>
        <v>43227</v>
      </c>
      <c r="H333" s="23">
        <v>19</v>
      </c>
      <c r="I333" s="13">
        <f t="shared" si="17"/>
        <v>17.253830508474579</v>
      </c>
      <c r="J333" s="20"/>
    </row>
    <row r="334" spans="1:11">
      <c r="A334" s="21">
        <v>43227</v>
      </c>
      <c r="B334" s="22">
        <v>20</v>
      </c>
      <c r="C334" s="19">
        <v>64</v>
      </c>
      <c r="D334" s="13">
        <v>2.9499999999999997</v>
      </c>
      <c r="E334" s="13">
        <f t="shared" si="15"/>
        <v>21.694915254237291</v>
      </c>
      <c r="G334" s="12">
        <f t="shared" si="16"/>
        <v>43227</v>
      </c>
      <c r="H334" s="23">
        <v>20</v>
      </c>
      <c r="I334" s="13">
        <f t="shared" si="17"/>
        <v>21.694915254237291</v>
      </c>
      <c r="J334" s="20"/>
    </row>
    <row r="335" spans="1:11">
      <c r="A335" s="21">
        <v>43227</v>
      </c>
      <c r="B335" s="22">
        <v>21</v>
      </c>
      <c r="C335" s="19">
        <v>77.270899999999997</v>
      </c>
      <c r="D335" s="13">
        <v>2.9499999999999997</v>
      </c>
      <c r="E335" s="13">
        <f t="shared" si="15"/>
        <v>26.193525423728815</v>
      </c>
      <c r="G335" s="12">
        <f t="shared" si="16"/>
        <v>43227</v>
      </c>
      <c r="H335" s="23">
        <v>21</v>
      </c>
      <c r="I335" s="13">
        <f t="shared" si="17"/>
        <v>26.193525423728815</v>
      </c>
      <c r="J335" s="20"/>
    </row>
    <row r="336" spans="1:11">
      <c r="A336" s="21">
        <v>43228</v>
      </c>
      <c r="B336" s="22">
        <v>13</v>
      </c>
      <c r="C336" s="19">
        <v>32.701300000000003</v>
      </c>
      <c r="D336" s="13">
        <v>2.9499999999999997</v>
      </c>
      <c r="E336" s="13">
        <f t="shared" si="15"/>
        <v>11.085186440677969</v>
      </c>
      <c r="G336" s="12">
        <f t="shared" si="16"/>
        <v>43228</v>
      </c>
      <c r="H336" s="23">
        <v>13</v>
      </c>
      <c r="I336" s="13">
        <f t="shared" si="17"/>
        <v>11.085186440677969</v>
      </c>
      <c r="J336" s="20">
        <f>MAX(AVERAGE(I336:I339),AVERAGE(I337:I340),AVERAGE(I338:I341),AVERAGE(I339:I342),AVERAGE(I340:I343),AVERAGE(I341:I344))</f>
        <v>18.986822033898306</v>
      </c>
      <c r="K336" s="20">
        <f>MAX(AVERAGE(I336:I337),AVERAGE(I337:I338),AVERAGE(I338:I339),AVERAGE(I339:I340),AVERAGE(I340:I341),AVERAGE(I341:I342),AVERAGE(I342:I343),AVERAGE(I343:I344))</f>
        <v>21.188610169491525</v>
      </c>
    </row>
    <row r="337" spans="1:11">
      <c r="A337" s="21">
        <v>43228</v>
      </c>
      <c r="B337" s="22">
        <v>14</v>
      </c>
      <c r="C337" s="19">
        <v>36.749099999999999</v>
      </c>
      <c r="D337" s="13">
        <v>2.9499999999999997</v>
      </c>
      <c r="E337" s="13">
        <f t="shared" si="15"/>
        <v>12.457322033898306</v>
      </c>
      <c r="G337" s="12">
        <f t="shared" si="16"/>
        <v>43228</v>
      </c>
      <c r="H337" s="23">
        <v>14</v>
      </c>
      <c r="I337" s="13">
        <f t="shared" si="17"/>
        <v>12.457322033898306</v>
      </c>
      <c r="J337" s="20"/>
    </row>
    <row r="338" spans="1:11">
      <c r="A338" s="21">
        <v>43228</v>
      </c>
      <c r="B338" s="22">
        <v>15</v>
      </c>
      <c r="C338" s="19">
        <v>37.121299999999998</v>
      </c>
      <c r="D338" s="13">
        <v>2.9499999999999997</v>
      </c>
      <c r="E338" s="13">
        <f t="shared" si="15"/>
        <v>12.58349152542373</v>
      </c>
      <c r="G338" s="12">
        <f t="shared" si="16"/>
        <v>43228</v>
      </c>
      <c r="H338" s="23">
        <v>15</v>
      </c>
      <c r="I338" s="13">
        <f t="shared" si="17"/>
        <v>12.58349152542373</v>
      </c>
      <c r="J338" s="20"/>
    </row>
    <row r="339" spans="1:11">
      <c r="A339" s="21">
        <v>43228</v>
      </c>
      <c r="B339" s="22">
        <v>16</v>
      </c>
      <c r="C339" s="19">
        <v>38.136699999999998</v>
      </c>
      <c r="D339" s="13">
        <v>2.9499999999999997</v>
      </c>
      <c r="E339" s="13">
        <f t="shared" si="15"/>
        <v>12.927694915254238</v>
      </c>
      <c r="G339" s="12">
        <f t="shared" si="16"/>
        <v>43228</v>
      </c>
      <c r="H339" s="23">
        <v>16</v>
      </c>
      <c r="I339" s="13">
        <f t="shared" si="17"/>
        <v>12.927694915254238</v>
      </c>
      <c r="J339" s="20"/>
    </row>
    <row r="340" spans="1:11">
      <c r="A340" s="21">
        <v>43228</v>
      </c>
      <c r="B340" s="22">
        <v>17</v>
      </c>
      <c r="C340" s="19">
        <v>42.676900000000003</v>
      </c>
      <c r="D340" s="13">
        <v>2.9499999999999997</v>
      </c>
      <c r="E340" s="13">
        <f t="shared" si="15"/>
        <v>14.466745762711867</v>
      </c>
      <c r="G340" s="12">
        <f t="shared" si="16"/>
        <v>43228</v>
      </c>
      <c r="H340" s="23">
        <v>17</v>
      </c>
      <c r="I340" s="13">
        <f t="shared" si="17"/>
        <v>14.466745762711867</v>
      </c>
      <c r="J340" s="20"/>
    </row>
    <row r="341" spans="1:11">
      <c r="A341" s="21">
        <v>43228</v>
      </c>
      <c r="B341" s="22">
        <v>18</v>
      </c>
      <c r="C341" s="19">
        <v>46.836500000000001</v>
      </c>
      <c r="D341" s="13">
        <v>2.9499999999999997</v>
      </c>
      <c r="E341" s="13">
        <f t="shared" si="15"/>
        <v>15.87677966101695</v>
      </c>
      <c r="G341" s="12">
        <f t="shared" si="16"/>
        <v>43228</v>
      </c>
      <c r="H341" s="23">
        <v>18</v>
      </c>
      <c r="I341" s="13">
        <f t="shared" si="17"/>
        <v>15.87677966101695</v>
      </c>
      <c r="J341" s="20"/>
    </row>
    <row r="342" spans="1:11">
      <c r="A342" s="21">
        <v>43228</v>
      </c>
      <c r="B342" s="22">
        <v>19</v>
      </c>
      <c r="C342" s="19">
        <v>52.1952</v>
      </c>
      <c r="D342" s="13">
        <v>2.9499999999999997</v>
      </c>
      <c r="E342" s="13">
        <f t="shared" si="15"/>
        <v>17.693288135593221</v>
      </c>
      <c r="G342" s="12">
        <f t="shared" si="16"/>
        <v>43228</v>
      </c>
      <c r="H342" s="23">
        <v>19</v>
      </c>
      <c r="I342" s="13">
        <f t="shared" si="17"/>
        <v>17.693288135593221</v>
      </c>
      <c r="J342" s="20"/>
    </row>
    <row r="343" spans="1:11">
      <c r="A343" s="21">
        <v>43228</v>
      </c>
      <c r="B343" s="22">
        <v>20</v>
      </c>
      <c r="C343" s="19">
        <v>58.113599999999998</v>
      </c>
      <c r="D343" s="13">
        <v>2.9499999999999997</v>
      </c>
      <c r="E343" s="13">
        <f t="shared" si="15"/>
        <v>19.699525423728815</v>
      </c>
      <c r="G343" s="12">
        <f t="shared" si="16"/>
        <v>43228</v>
      </c>
      <c r="H343" s="23">
        <v>20</v>
      </c>
      <c r="I343" s="13">
        <f t="shared" si="17"/>
        <v>19.699525423728815</v>
      </c>
      <c r="J343" s="20"/>
    </row>
    <row r="344" spans="1:11">
      <c r="A344" s="21">
        <v>43228</v>
      </c>
      <c r="B344" s="22">
        <v>21</v>
      </c>
      <c r="C344" s="19">
        <v>66.899199999999993</v>
      </c>
      <c r="D344" s="13">
        <v>2.9499999999999997</v>
      </c>
      <c r="E344" s="13">
        <f t="shared" si="15"/>
        <v>22.677694915254236</v>
      </c>
      <c r="G344" s="12">
        <f t="shared" si="16"/>
        <v>43228</v>
      </c>
      <c r="H344" s="23">
        <v>21</v>
      </c>
      <c r="I344" s="13">
        <f t="shared" si="17"/>
        <v>22.677694915254236</v>
      </c>
      <c r="J344" s="20"/>
    </row>
    <row r="345" spans="1:11">
      <c r="A345" s="21">
        <v>43229</v>
      </c>
      <c r="B345" s="22">
        <v>13</v>
      </c>
      <c r="C345" s="19">
        <v>30.2407</v>
      </c>
      <c r="D345" s="13">
        <v>3.39</v>
      </c>
      <c r="E345" s="13">
        <f t="shared" si="15"/>
        <v>8.9205604719764011</v>
      </c>
      <c r="G345" s="12">
        <f t="shared" si="16"/>
        <v>43229</v>
      </c>
      <c r="H345" s="23">
        <v>13</v>
      </c>
      <c r="I345" s="13">
        <f t="shared" si="17"/>
        <v>8.9205604719764011</v>
      </c>
      <c r="J345" s="20">
        <f>MAX(AVERAGE(I345:I348),AVERAGE(I346:I349),AVERAGE(I347:I350),AVERAGE(I348:I351),AVERAGE(I349:I352),AVERAGE(I350:I353))</f>
        <v>17.833458702064895</v>
      </c>
      <c r="K345" s="20">
        <f>MAX(AVERAGE(I345:I346),AVERAGE(I346:I347),AVERAGE(I347:I348),AVERAGE(I348:I349),AVERAGE(I349:I350),AVERAGE(I350:I351),AVERAGE(I351:I352),AVERAGE(I352:I353))</f>
        <v>18.06202064896755</v>
      </c>
    </row>
    <row r="346" spans="1:11">
      <c r="A346" s="21">
        <v>43229</v>
      </c>
      <c r="B346" s="22">
        <v>14</v>
      </c>
      <c r="C346" s="19">
        <v>33.018799999999999</v>
      </c>
      <c r="D346" s="13">
        <v>3.39</v>
      </c>
      <c r="E346" s="13">
        <f t="shared" si="15"/>
        <v>9.7400589970501468</v>
      </c>
      <c r="G346" s="12">
        <f t="shared" si="16"/>
        <v>43229</v>
      </c>
      <c r="H346" s="23">
        <v>14</v>
      </c>
      <c r="I346" s="13">
        <f t="shared" si="17"/>
        <v>9.7400589970501468</v>
      </c>
      <c r="J346" s="20"/>
    </row>
    <row r="347" spans="1:11">
      <c r="A347" s="21">
        <v>43229</v>
      </c>
      <c r="B347" s="22">
        <v>15</v>
      </c>
      <c r="C347" s="19">
        <v>35.263300000000001</v>
      </c>
      <c r="D347" s="13">
        <v>3.39</v>
      </c>
      <c r="E347" s="13">
        <f t="shared" si="15"/>
        <v>10.402153392330383</v>
      </c>
      <c r="G347" s="12">
        <f t="shared" si="16"/>
        <v>43229</v>
      </c>
      <c r="H347" s="23">
        <v>15</v>
      </c>
      <c r="I347" s="13">
        <f t="shared" si="17"/>
        <v>10.402153392330383</v>
      </c>
      <c r="J347" s="20"/>
    </row>
    <row r="348" spans="1:11">
      <c r="A348" s="21">
        <v>43229</v>
      </c>
      <c r="B348" s="22">
        <v>16</v>
      </c>
      <c r="C348" s="19">
        <v>40.749400000000001</v>
      </c>
      <c r="D348" s="13">
        <v>3.39</v>
      </c>
      <c r="E348" s="13">
        <f t="shared" si="15"/>
        <v>12.020471976401179</v>
      </c>
      <c r="G348" s="12">
        <f t="shared" si="16"/>
        <v>43229</v>
      </c>
      <c r="H348" s="23">
        <v>16</v>
      </c>
      <c r="I348" s="13">
        <f t="shared" si="17"/>
        <v>12.020471976401179</v>
      </c>
      <c r="J348" s="20"/>
    </row>
    <row r="349" spans="1:11">
      <c r="A349" s="21">
        <v>43229</v>
      </c>
      <c r="B349" s="22">
        <v>17</v>
      </c>
      <c r="C349" s="19">
        <v>52.926400000000001</v>
      </c>
      <c r="D349" s="13">
        <v>3.39</v>
      </c>
      <c r="E349" s="13">
        <f t="shared" si="15"/>
        <v>15.612507374631269</v>
      </c>
      <c r="G349" s="12">
        <f t="shared" si="16"/>
        <v>43229</v>
      </c>
      <c r="H349" s="23">
        <v>17</v>
      </c>
      <c r="I349" s="13">
        <f t="shared" si="17"/>
        <v>15.612507374631269</v>
      </c>
      <c r="J349" s="20"/>
    </row>
    <row r="350" spans="1:11">
      <c r="A350" s="21">
        <v>43229</v>
      </c>
      <c r="B350" s="22">
        <v>18</v>
      </c>
      <c r="C350" s="19">
        <v>61.501800000000003</v>
      </c>
      <c r="D350" s="13">
        <v>3.39</v>
      </c>
      <c r="E350" s="13">
        <f t="shared" si="15"/>
        <v>18.142123893805309</v>
      </c>
      <c r="G350" s="12">
        <f t="shared" si="16"/>
        <v>43229</v>
      </c>
      <c r="H350" s="23">
        <v>18</v>
      </c>
      <c r="I350" s="13">
        <f t="shared" si="17"/>
        <v>18.142123893805309</v>
      </c>
      <c r="J350" s="20"/>
    </row>
    <row r="351" spans="1:11">
      <c r="A351" s="21">
        <v>43229</v>
      </c>
      <c r="B351" s="22">
        <v>19</v>
      </c>
      <c r="C351" s="19">
        <v>57.859400000000001</v>
      </c>
      <c r="D351" s="13">
        <v>3.39</v>
      </c>
      <c r="E351" s="13">
        <f t="shared" si="15"/>
        <v>17.067669616519172</v>
      </c>
      <c r="G351" s="12">
        <f t="shared" si="16"/>
        <v>43229</v>
      </c>
      <c r="H351" s="23">
        <v>19</v>
      </c>
      <c r="I351" s="13">
        <f t="shared" si="17"/>
        <v>17.067669616519172</v>
      </c>
      <c r="J351" s="20"/>
    </row>
    <row r="352" spans="1:11">
      <c r="A352" s="21">
        <v>43229</v>
      </c>
      <c r="B352" s="22">
        <v>20</v>
      </c>
      <c r="C352" s="19">
        <v>58.598700000000001</v>
      </c>
      <c r="D352" s="13">
        <v>3.39</v>
      </c>
      <c r="E352" s="13">
        <f t="shared" si="15"/>
        <v>17.285752212389379</v>
      </c>
      <c r="G352" s="12">
        <f t="shared" si="16"/>
        <v>43229</v>
      </c>
      <c r="H352" s="23">
        <v>20</v>
      </c>
      <c r="I352" s="13">
        <f t="shared" si="17"/>
        <v>17.285752212389379</v>
      </c>
      <c r="J352" s="20"/>
    </row>
    <row r="353" spans="1:11">
      <c r="A353" s="21">
        <v>43229</v>
      </c>
      <c r="B353" s="22">
        <v>21</v>
      </c>
      <c r="C353" s="19">
        <v>63.861800000000002</v>
      </c>
      <c r="D353" s="13">
        <v>3.39</v>
      </c>
      <c r="E353" s="13">
        <f t="shared" si="15"/>
        <v>18.838289085545721</v>
      </c>
      <c r="G353" s="12">
        <f t="shared" si="16"/>
        <v>43229</v>
      </c>
      <c r="H353" s="23">
        <v>21</v>
      </c>
      <c r="I353" s="13">
        <f t="shared" si="17"/>
        <v>18.838289085545721</v>
      </c>
      <c r="J353" s="20"/>
    </row>
    <row r="354" spans="1:11">
      <c r="A354" s="21">
        <v>43230</v>
      </c>
      <c r="B354" s="22">
        <v>13</v>
      </c>
      <c r="C354" s="19">
        <v>25.8247</v>
      </c>
      <c r="D354" s="13">
        <v>3.17</v>
      </c>
      <c r="E354" s="13">
        <f t="shared" si="15"/>
        <v>8.1465930599369081</v>
      </c>
      <c r="G354" s="12">
        <f t="shared" si="16"/>
        <v>43230</v>
      </c>
      <c r="H354" s="23">
        <v>13</v>
      </c>
      <c r="I354" s="13">
        <f t="shared" si="17"/>
        <v>8.1465930599369081</v>
      </c>
      <c r="J354" s="20">
        <f>MAX(AVERAGE(I354:I357),AVERAGE(I355:I358),AVERAGE(I356:I359),AVERAGE(I357:I360),AVERAGE(I358:I361),AVERAGE(I359:I362))</f>
        <v>18.37408517350158</v>
      </c>
      <c r="K354" s="20">
        <f>MAX(AVERAGE(I354:I355),AVERAGE(I355:I356),AVERAGE(I356:I357),AVERAGE(I357:I358),AVERAGE(I358:I359),AVERAGE(I359:I360),AVERAGE(I360:I361),AVERAGE(I361:I362))</f>
        <v>19.423753943217669</v>
      </c>
    </row>
    <row r="355" spans="1:11">
      <c r="A355" s="21">
        <v>43230</v>
      </c>
      <c r="B355" s="22">
        <v>14</v>
      </c>
      <c r="C355" s="19">
        <v>27.978200000000001</v>
      </c>
      <c r="D355" s="13">
        <v>3.17</v>
      </c>
      <c r="E355" s="13">
        <f t="shared" si="15"/>
        <v>8.8259305993690855</v>
      </c>
      <c r="G355" s="12">
        <f t="shared" si="16"/>
        <v>43230</v>
      </c>
      <c r="H355" s="23">
        <v>14</v>
      </c>
      <c r="I355" s="13">
        <f t="shared" si="17"/>
        <v>8.8259305993690855</v>
      </c>
      <c r="J355" s="20"/>
    </row>
    <row r="356" spans="1:11">
      <c r="A356" s="21">
        <v>43230</v>
      </c>
      <c r="B356" s="22">
        <v>15</v>
      </c>
      <c r="C356" s="19">
        <v>27.470500000000001</v>
      </c>
      <c r="D356" s="13">
        <v>3.17</v>
      </c>
      <c r="E356" s="13">
        <f t="shared" si="15"/>
        <v>8.6657728706624617</v>
      </c>
      <c r="G356" s="12">
        <f t="shared" si="16"/>
        <v>43230</v>
      </c>
      <c r="H356" s="23">
        <v>15</v>
      </c>
      <c r="I356" s="13">
        <f t="shared" si="17"/>
        <v>8.6657728706624617</v>
      </c>
      <c r="J356" s="20"/>
    </row>
    <row r="357" spans="1:11">
      <c r="A357" s="21">
        <v>43230</v>
      </c>
      <c r="B357" s="22">
        <v>16</v>
      </c>
      <c r="C357" s="19">
        <v>34.423099999999998</v>
      </c>
      <c r="D357" s="13">
        <v>3.17</v>
      </c>
      <c r="E357" s="13">
        <f t="shared" si="15"/>
        <v>10.859022082018926</v>
      </c>
      <c r="G357" s="12">
        <f t="shared" si="16"/>
        <v>43230</v>
      </c>
      <c r="H357" s="23">
        <v>16</v>
      </c>
      <c r="I357" s="13">
        <f t="shared" si="17"/>
        <v>10.859022082018926</v>
      </c>
      <c r="J357" s="20"/>
    </row>
    <row r="358" spans="1:11">
      <c r="A358" s="21">
        <v>43230</v>
      </c>
      <c r="B358" s="22">
        <v>17</v>
      </c>
      <c r="C358" s="19">
        <v>47.889499999999998</v>
      </c>
      <c r="D358" s="13">
        <v>3.17</v>
      </c>
      <c r="E358" s="13">
        <f t="shared" si="15"/>
        <v>15.107097791798108</v>
      </c>
      <c r="G358" s="12">
        <f t="shared" si="16"/>
        <v>43230</v>
      </c>
      <c r="H358" s="23">
        <v>17</v>
      </c>
      <c r="I358" s="13">
        <f t="shared" si="17"/>
        <v>15.107097791798108</v>
      </c>
      <c r="J358" s="20"/>
    </row>
    <row r="359" spans="1:11">
      <c r="A359" s="21">
        <v>43230</v>
      </c>
      <c r="B359" s="22">
        <v>18</v>
      </c>
      <c r="C359" s="19">
        <v>55.054900000000004</v>
      </c>
      <c r="D359" s="13">
        <v>3.17</v>
      </c>
      <c r="E359" s="13">
        <f t="shared" si="15"/>
        <v>17.367476340694008</v>
      </c>
      <c r="G359" s="12">
        <f t="shared" si="16"/>
        <v>43230</v>
      </c>
      <c r="H359" s="23">
        <v>18</v>
      </c>
      <c r="I359" s="13">
        <f t="shared" si="17"/>
        <v>17.367476340694008</v>
      </c>
      <c r="J359" s="20"/>
    </row>
    <row r="360" spans="1:11">
      <c r="A360" s="21">
        <v>43230</v>
      </c>
      <c r="B360" s="22">
        <v>19</v>
      </c>
      <c r="C360" s="19">
        <v>54.7819</v>
      </c>
      <c r="D360" s="13">
        <v>3.17</v>
      </c>
      <c r="E360" s="13">
        <f t="shared" si="15"/>
        <v>17.281356466876971</v>
      </c>
      <c r="G360" s="12">
        <f t="shared" si="16"/>
        <v>43230</v>
      </c>
      <c r="H360" s="23">
        <v>19</v>
      </c>
      <c r="I360" s="13">
        <f t="shared" si="17"/>
        <v>17.281356466876971</v>
      </c>
      <c r="J360" s="20"/>
    </row>
    <row r="361" spans="1:11">
      <c r="A361" s="21">
        <v>43230</v>
      </c>
      <c r="B361" s="22">
        <v>20</v>
      </c>
      <c r="C361" s="19">
        <v>58.337800000000001</v>
      </c>
      <c r="D361" s="13">
        <v>3.17</v>
      </c>
      <c r="E361" s="13">
        <f t="shared" si="15"/>
        <v>18.403091482649842</v>
      </c>
      <c r="G361" s="12">
        <f t="shared" si="16"/>
        <v>43230</v>
      </c>
      <c r="H361" s="23">
        <v>20</v>
      </c>
      <c r="I361" s="13">
        <f t="shared" si="17"/>
        <v>18.403091482649842</v>
      </c>
      <c r="J361" s="20"/>
    </row>
    <row r="362" spans="1:11">
      <c r="A362" s="21">
        <v>43230</v>
      </c>
      <c r="B362" s="22">
        <v>21</v>
      </c>
      <c r="C362" s="19">
        <v>64.808800000000005</v>
      </c>
      <c r="D362" s="13">
        <v>3.17</v>
      </c>
      <c r="E362" s="13">
        <f t="shared" si="15"/>
        <v>20.444416403785493</v>
      </c>
      <c r="G362" s="12">
        <f t="shared" si="16"/>
        <v>43230</v>
      </c>
      <c r="H362" s="23">
        <v>21</v>
      </c>
      <c r="I362" s="13">
        <f t="shared" si="17"/>
        <v>20.444416403785493</v>
      </c>
      <c r="J362" s="20"/>
    </row>
    <row r="363" spans="1:11">
      <c r="A363" s="21">
        <v>43231</v>
      </c>
      <c r="B363" s="22">
        <v>13</v>
      </c>
      <c r="C363" s="19">
        <v>7.4470000000000001</v>
      </c>
      <c r="D363" s="13">
        <v>3.13</v>
      </c>
      <c r="E363" s="13">
        <f t="shared" si="15"/>
        <v>2.3792332268370608</v>
      </c>
      <c r="G363" s="12">
        <f t="shared" si="16"/>
        <v>43231</v>
      </c>
      <c r="H363" s="23">
        <v>13</v>
      </c>
      <c r="I363" s="13">
        <f t="shared" si="17"/>
        <v>2.3792332268370608</v>
      </c>
      <c r="J363" s="20">
        <f>MAX(AVERAGE(I363:I366),AVERAGE(I364:I367),AVERAGE(I365:I368),AVERAGE(I366:I369),AVERAGE(I367:I370),AVERAGE(I368:I371))</f>
        <v>13.597627795527156</v>
      </c>
      <c r="K363" s="20">
        <f>MAX(AVERAGE(I363:I364),AVERAGE(I364:I365),AVERAGE(I365:I366),AVERAGE(I366:I367),AVERAGE(I367:I368),AVERAGE(I368:I369),AVERAGE(I369:I370),AVERAGE(I370:I371))</f>
        <v>16.982523961661343</v>
      </c>
    </row>
    <row r="364" spans="1:11">
      <c r="A364" s="21">
        <v>43231</v>
      </c>
      <c r="B364" s="22">
        <v>14</v>
      </c>
      <c r="C364" s="19">
        <v>10.384499999999999</v>
      </c>
      <c r="D364" s="13">
        <v>3.13</v>
      </c>
      <c r="E364" s="13">
        <f t="shared" si="15"/>
        <v>3.3177316293929713</v>
      </c>
      <c r="G364" s="12">
        <f t="shared" si="16"/>
        <v>43231</v>
      </c>
      <c r="H364" s="23">
        <v>14</v>
      </c>
      <c r="I364" s="13">
        <f t="shared" si="17"/>
        <v>3.3177316293929713</v>
      </c>
      <c r="J364" s="20"/>
    </row>
    <row r="365" spans="1:11">
      <c r="A365" s="21">
        <v>43231</v>
      </c>
      <c r="B365" s="22">
        <v>15</v>
      </c>
      <c r="C365" s="19">
        <v>10.7455</v>
      </c>
      <c r="D365" s="13">
        <v>3.13</v>
      </c>
      <c r="E365" s="13">
        <f t="shared" si="15"/>
        <v>3.4330670926517572</v>
      </c>
      <c r="G365" s="12">
        <f t="shared" si="16"/>
        <v>43231</v>
      </c>
      <c r="H365" s="23">
        <v>15</v>
      </c>
      <c r="I365" s="13">
        <f t="shared" si="17"/>
        <v>3.4330670926517572</v>
      </c>
      <c r="J365" s="20"/>
    </row>
    <row r="366" spans="1:11">
      <c r="A366" s="21">
        <v>43231</v>
      </c>
      <c r="B366" s="22">
        <v>16</v>
      </c>
      <c r="C366" s="19">
        <v>13.8895</v>
      </c>
      <c r="D366" s="13">
        <v>3.13</v>
      </c>
      <c r="E366" s="13">
        <f t="shared" si="15"/>
        <v>4.4375399361022367</v>
      </c>
      <c r="G366" s="12">
        <f t="shared" si="16"/>
        <v>43231</v>
      </c>
      <c r="H366" s="23">
        <v>16</v>
      </c>
      <c r="I366" s="13">
        <f t="shared" si="17"/>
        <v>4.4375399361022367</v>
      </c>
      <c r="J366" s="20"/>
    </row>
    <row r="367" spans="1:11">
      <c r="A367" s="21">
        <v>43231</v>
      </c>
      <c r="B367" s="22">
        <v>17</v>
      </c>
      <c r="C367" s="19">
        <v>16.505099999999999</v>
      </c>
      <c r="D367" s="13">
        <v>3.13</v>
      </c>
      <c r="E367" s="13">
        <f t="shared" si="15"/>
        <v>5.2731948881789137</v>
      </c>
      <c r="G367" s="12">
        <f t="shared" si="16"/>
        <v>43231</v>
      </c>
      <c r="H367" s="23">
        <v>17</v>
      </c>
      <c r="I367" s="13">
        <f t="shared" si="17"/>
        <v>5.2731948881789137</v>
      </c>
      <c r="J367" s="20"/>
    </row>
    <row r="368" spans="1:11">
      <c r="A368" s="21">
        <v>43231</v>
      </c>
      <c r="B368" s="22">
        <v>18</v>
      </c>
      <c r="C368" s="19">
        <v>26.746200000000002</v>
      </c>
      <c r="D368" s="13">
        <v>3.13</v>
      </c>
      <c r="E368" s="13">
        <f t="shared" si="15"/>
        <v>8.5451118210862624</v>
      </c>
      <c r="G368" s="12">
        <f t="shared" si="16"/>
        <v>43231</v>
      </c>
      <c r="H368" s="23">
        <v>18</v>
      </c>
      <c r="I368" s="13">
        <f t="shared" si="17"/>
        <v>8.5451118210862624</v>
      </c>
      <c r="J368" s="20"/>
    </row>
    <row r="369" spans="1:11">
      <c r="A369" s="21">
        <v>43231</v>
      </c>
      <c r="B369" s="22">
        <v>19</v>
      </c>
      <c r="C369" s="19">
        <v>37.185499999999998</v>
      </c>
      <c r="D369" s="13">
        <v>3.13</v>
      </c>
      <c r="E369" s="13">
        <f t="shared" si="15"/>
        <v>11.88035143769968</v>
      </c>
      <c r="G369" s="12">
        <f t="shared" si="16"/>
        <v>43231</v>
      </c>
      <c r="H369" s="23">
        <v>19</v>
      </c>
      <c r="I369" s="13">
        <f t="shared" si="17"/>
        <v>11.88035143769968</v>
      </c>
      <c r="J369" s="20"/>
    </row>
    <row r="370" spans="1:11">
      <c r="A370" s="21">
        <v>43231</v>
      </c>
      <c r="B370" s="22">
        <v>20</v>
      </c>
      <c r="C370" s="19">
        <v>49.774500000000003</v>
      </c>
      <c r="D370" s="13">
        <v>3.13</v>
      </c>
      <c r="E370" s="13">
        <f t="shared" si="15"/>
        <v>15.902396166134187</v>
      </c>
      <c r="G370" s="12">
        <f t="shared" si="16"/>
        <v>43231</v>
      </c>
      <c r="H370" s="23">
        <v>20</v>
      </c>
      <c r="I370" s="13">
        <f t="shared" si="17"/>
        <v>15.902396166134187</v>
      </c>
      <c r="J370" s="20"/>
    </row>
    <row r="371" spans="1:11">
      <c r="A371" s="21">
        <v>43231</v>
      </c>
      <c r="B371" s="22">
        <v>21</v>
      </c>
      <c r="C371" s="19">
        <v>56.536099999999998</v>
      </c>
      <c r="D371" s="13">
        <v>3.13</v>
      </c>
      <c r="E371" s="13">
        <f t="shared" si="15"/>
        <v>18.062651757188497</v>
      </c>
      <c r="G371" s="12">
        <f t="shared" si="16"/>
        <v>43231</v>
      </c>
      <c r="H371" s="23">
        <v>21</v>
      </c>
      <c r="I371" s="13">
        <f t="shared" si="17"/>
        <v>18.062651757188497</v>
      </c>
      <c r="J371" s="20"/>
    </row>
    <row r="372" spans="1:11">
      <c r="A372" s="21">
        <v>43232</v>
      </c>
      <c r="B372" s="22">
        <v>13</v>
      </c>
      <c r="C372" s="19">
        <v>4.7999999999999996E-3</v>
      </c>
      <c r="D372" s="13">
        <v>2.87</v>
      </c>
      <c r="E372" s="13">
        <f t="shared" si="15"/>
        <v>1.6724738675958186E-3</v>
      </c>
      <c r="G372" s="12">
        <f t="shared" si="16"/>
        <v>43232</v>
      </c>
      <c r="H372" s="23">
        <v>13</v>
      </c>
      <c r="I372" s="13">
        <f t="shared" si="17"/>
        <v>1.6724738675958186E-3</v>
      </c>
      <c r="J372" s="20">
        <f>MAX(AVERAGE(I372:I375),AVERAGE(I373:I376),AVERAGE(I374:I377),AVERAGE(I375:I378),AVERAGE(I376:I379),AVERAGE(I377:I380))</f>
        <v>12.046768292682927</v>
      </c>
      <c r="K372" s="20">
        <f>MAX(AVERAGE(I372:I373),AVERAGE(I373:I374),AVERAGE(I374:I375),AVERAGE(I375:I376),AVERAGE(I376:I377),AVERAGE(I377:I378),AVERAGE(I378:I379),AVERAGE(I379:I380))</f>
        <v>16.188501742160277</v>
      </c>
    </row>
    <row r="373" spans="1:11">
      <c r="A373" s="21">
        <v>43232</v>
      </c>
      <c r="B373" s="22">
        <v>14</v>
      </c>
      <c r="C373" s="19">
        <v>0</v>
      </c>
      <c r="D373" s="13">
        <v>2.87</v>
      </c>
      <c r="E373" s="13">
        <f t="shared" si="15"/>
        <v>0</v>
      </c>
      <c r="G373" s="12">
        <f t="shared" si="16"/>
        <v>43232</v>
      </c>
      <c r="H373" s="23">
        <v>14</v>
      </c>
      <c r="I373" s="13">
        <f t="shared" si="17"/>
        <v>0</v>
      </c>
      <c r="J373" s="20"/>
    </row>
    <row r="374" spans="1:11">
      <c r="A374" s="21">
        <v>43232</v>
      </c>
      <c r="B374" s="22">
        <v>15</v>
      </c>
      <c r="C374" s="19">
        <v>0</v>
      </c>
      <c r="D374" s="13">
        <v>2.87</v>
      </c>
      <c r="E374" s="13">
        <f t="shared" si="15"/>
        <v>0</v>
      </c>
      <c r="G374" s="12">
        <f t="shared" si="16"/>
        <v>43232</v>
      </c>
      <c r="H374" s="23">
        <v>15</v>
      </c>
      <c r="I374" s="13">
        <f t="shared" si="17"/>
        <v>0</v>
      </c>
      <c r="J374" s="20"/>
    </row>
    <row r="375" spans="1:11">
      <c r="A375" s="21">
        <v>43232</v>
      </c>
      <c r="B375" s="22">
        <v>16</v>
      </c>
      <c r="C375" s="19">
        <v>0</v>
      </c>
      <c r="D375" s="13">
        <v>2.87</v>
      </c>
      <c r="E375" s="13">
        <f t="shared" si="15"/>
        <v>0</v>
      </c>
      <c r="G375" s="12">
        <f t="shared" si="16"/>
        <v>43232</v>
      </c>
      <c r="H375" s="23">
        <v>16</v>
      </c>
      <c r="I375" s="13">
        <f t="shared" si="17"/>
        <v>0</v>
      </c>
      <c r="J375" s="20"/>
    </row>
    <row r="376" spans="1:11">
      <c r="A376" s="21">
        <v>43232</v>
      </c>
      <c r="B376" s="22">
        <v>17</v>
      </c>
      <c r="C376" s="19">
        <v>1.04E-2</v>
      </c>
      <c r="D376" s="13">
        <v>2.87</v>
      </c>
      <c r="E376" s="13">
        <f t="shared" si="15"/>
        <v>3.6236933797909403E-3</v>
      </c>
      <c r="G376" s="12">
        <f t="shared" si="16"/>
        <v>43232</v>
      </c>
      <c r="H376" s="23">
        <v>17</v>
      </c>
      <c r="I376" s="13">
        <f t="shared" si="17"/>
        <v>3.6236933797909403E-3</v>
      </c>
      <c r="J376" s="20"/>
    </row>
    <row r="377" spans="1:11">
      <c r="A377" s="21">
        <v>43232</v>
      </c>
      <c r="B377" s="22">
        <v>18</v>
      </c>
      <c r="C377" s="19">
        <v>13.3696</v>
      </c>
      <c r="D377" s="13">
        <v>2.87</v>
      </c>
      <c r="E377" s="13">
        <f t="shared" si="15"/>
        <v>4.6583972125435542</v>
      </c>
      <c r="G377" s="12">
        <f t="shared" si="16"/>
        <v>43232</v>
      </c>
      <c r="H377" s="23">
        <v>18</v>
      </c>
      <c r="I377" s="13">
        <f t="shared" si="17"/>
        <v>4.6583972125435542</v>
      </c>
      <c r="J377" s="20"/>
    </row>
    <row r="378" spans="1:11">
      <c r="A378" s="21">
        <v>43232</v>
      </c>
      <c r="B378" s="22">
        <v>19</v>
      </c>
      <c r="C378" s="19">
        <v>32.005299999999998</v>
      </c>
      <c r="D378" s="13">
        <v>2.87</v>
      </c>
      <c r="E378" s="13">
        <f t="shared" si="15"/>
        <v>11.151672473867595</v>
      </c>
      <c r="G378" s="12">
        <f t="shared" si="16"/>
        <v>43232</v>
      </c>
      <c r="H378" s="23">
        <v>19</v>
      </c>
      <c r="I378" s="13">
        <f t="shared" si="17"/>
        <v>11.151672473867595</v>
      </c>
      <c r="J378" s="20"/>
    </row>
    <row r="379" spans="1:11">
      <c r="A379" s="21">
        <v>43232</v>
      </c>
      <c r="B379" s="22">
        <v>20</v>
      </c>
      <c r="C379" s="19">
        <v>41.539099999999998</v>
      </c>
      <c r="D379" s="13">
        <v>2.87</v>
      </c>
      <c r="E379" s="13">
        <f t="shared" si="15"/>
        <v>14.473554006968639</v>
      </c>
      <c r="G379" s="12">
        <f t="shared" si="16"/>
        <v>43232</v>
      </c>
      <c r="H379" s="23">
        <v>20</v>
      </c>
      <c r="I379" s="13">
        <f t="shared" si="17"/>
        <v>14.473554006968639</v>
      </c>
      <c r="J379" s="20"/>
    </row>
    <row r="380" spans="1:11">
      <c r="A380" s="21">
        <v>43232</v>
      </c>
      <c r="B380" s="22">
        <v>21</v>
      </c>
      <c r="C380" s="19">
        <v>51.382899999999999</v>
      </c>
      <c r="D380" s="13">
        <v>2.87</v>
      </c>
      <c r="E380" s="13">
        <f t="shared" si="15"/>
        <v>17.903449477351916</v>
      </c>
      <c r="G380" s="12">
        <f t="shared" si="16"/>
        <v>43232</v>
      </c>
      <c r="H380" s="23">
        <v>21</v>
      </c>
      <c r="I380" s="13">
        <f t="shared" si="17"/>
        <v>17.903449477351916</v>
      </c>
      <c r="J380" s="20"/>
    </row>
    <row r="381" spans="1:11">
      <c r="A381" s="21">
        <v>43233</v>
      </c>
      <c r="B381" s="22">
        <v>13</v>
      </c>
      <c r="C381" s="19">
        <v>-6.6494999999999997</v>
      </c>
      <c r="D381" s="13">
        <v>2.19</v>
      </c>
      <c r="E381" s="13">
        <f t="shared" si="15"/>
        <v>-3.0363013698630135</v>
      </c>
      <c r="G381" s="12">
        <f t="shared" si="16"/>
        <v>43233</v>
      </c>
      <c r="H381" s="23">
        <v>13</v>
      </c>
      <c r="I381" s="13">
        <f t="shared" si="17"/>
        <v>-3.0363013698630135</v>
      </c>
      <c r="J381" s="20">
        <f>MAX(AVERAGE(I381:I384),AVERAGE(I382:I385),AVERAGE(I383:I386),AVERAGE(I384:I387),AVERAGE(I385:I388),AVERAGE(I386:I389))</f>
        <v>14.250091324200913</v>
      </c>
      <c r="K381" s="20">
        <f>MAX(AVERAGE(I381:I382),AVERAGE(I382:I383),AVERAGE(I383:I384),AVERAGE(I384:I385),AVERAGE(I385:I386),AVERAGE(I386:I387),AVERAGE(I387:I388),AVERAGE(I388:I389))</f>
        <v>19.671484018264842</v>
      </c>
    </row>
    <row r="382" spans="1:11">
      <c r="A382" s="21">
        <v>43233</v>
      </c>
      <c r="B382" s="22">
        <v>14</v>
      </c>
      <c r="C382" s="19">
        <v>-6.7285000000000004</v>
      </c>
      <c r="D382" s="13">
        <v>2.19</v>
      </c>
      <c r="E382" s="13">
        <f t="shared" si="15"/>
        <v>-3.0723744292237445</v>
      </c>
      <c r="G382" s="12">
        <f t="shared" si="16"/>
        <v>43233</v>
      </c>
      <c r="H382" s="23">
        <v>14</v>
      </c>
      <c r="I382" s="13">
        <f t="shared" si="17"/>
        <v>-3.0723744292237445</v>
      </c>
      <c r="J382" s="20"/>
    </row>
    <row r="383" spans="1:11">
      <c r="A383" s="21">
        <v>43233</v>
      </c>
      <c r="B383" s="22">
        <v>15</v>
      </c>
      <c r="C383" s="19">
        <v>-5.3914999999999997</v>
      </c>
      <c r="D383" s="13">
        <v>2.19</v>
      </c>
      <c r="E383" s="13">
        <f t="shared" si="15"/>
        <v>-2.4618721461187212</v>
      </c>
      <c r="G383" s="12">
        <f t="shared" si="16"/>
        <v>43233</v>
      </c>
      <c r="H383" s="23">
        <v>15</v>
      </c>
      <c r="I383" s="13">
        <f t="shared" si="17"/>
        <v>-2.4618721461187212</v>
      </c>
      <c r="J383" s="20"/>
    </row>
    <row r="384" spans="1:11">
      <c r="A384" s="21">
        <v>43233</v>
      </c>
      <c r="B384" s="22">
        <v>16</v>
      </c>
      <c r="C384" s="19">
        <v>-3.4538000000000002</v>
      </c>
      <c r="D384" s="13">
        <v>2.19</v>
      </c>
      <c r="E384" s="13">
        <f t="shared" si="15"/>
        <v>-1.5770776255707764</v>
      </c>
      <c r="G384" s="12">
        <f t="shared" si="16"/>
        <v>43233</v>
      </c>
      <c r="H384" s="23">
        <v>16</v>
      </c>
      <c r="I384" s="13">
        <f t="shared" si="17"/>
        <v>-1.5770776255707764</v>
      </c>
      <c r="J384" s="20"/>
    </row>
    <row r="385" spans="1:11">
      <c r="A385" s="21">
        <v>43233</v>
      </c>
      <c r="B385" s="22">
        <v>17</v>
      </c>
      <c r="C385" s="19">
        <v>-3.7499999999999999E-2</v>
      </c>
      <c r="D385" s="13">
        <v>2.19</v>
      </c>
      <c r="E385" s="13">
        <f t="shared" si="15"/>
        <v>-1.7123287671232876E-2</v>
      </c>
      <c r="G385" s="12">
        <f t="shared" si="16"/>
        <v>43233</v>
      </c>
      <c r="H385" s="23">
        <v>17</v>
      </c>
      <c r="I385" s="13">
        <f t="shared" si="17"/>
        <v>-1.7123287671232876E-2</v>
      </c>
      <c r="J385" s="20"/>
    </row>
    <row r="386" spans="1:11">
      <c r="A386" s="21">
        <v>43233</v>
      </c>
      <c r="B386" s="22">
        <v>18</v>
      </c>
      <c r="C386" s="19">
        <v>11.599</v>
      </c>
      <c r="D386" s="13">
        <v>2.19</v>
      </c>
      <c r="E386" s="13">
        <f t="shared" si="15"/>
        <v>5.2963470319634709</v>
      </c>
      <c r="G386" s="12">
        <f t="shared" si="16"/>
        <v>43233</v>
      </c>
      <c r="H386" s="23">
        <v>18</v>
      </c>
      <c r="I386" s="13">
        <f t="shared" si="17"/>
        <v>5.2963470319634709</v>
      </c>
      <c r="J386" s="20"/>
    </row>
    <row r="387" spans="1:11">
      <c r="A387" s="21">
        <v>43233</v>
      </c>
      <c r="B387" s="22">
        <v>19</v>
      </c>
      <c r="C387" s="19">
        <v>27.070699999999999</v>
      </c>
      <c r="D387" s="13">
        <v>2.19</v>
      </c>
      <c r="E387" s="13">
        <f t="shared" ref="E387:E450" si="18">C387/D387</f>
        <v>12.361050228310502</v>
      </c>
      <c r="G387" s="12">
        <f t="shared" ref="G387:G450" si="19">A387</f>
        <v>43233</v>
      </c>
      <c r="H387" s="23">
        <v>19</v>
      </c>
      <c r="I387" s="13">
        <f t="shared" ref="I387:I450" si="20">E387</f>
        <v>12.361050228310502</v>
      </c>
      <c r="J387" s="20"/>
    </row>
    <row r="388" spans="1:11">
      <c r="A388" s="21">
        <v>43233</v>
      </c>
      <c r="B388" s="22">
        <v>20</v>
      </c>
      <c r="C388" s="19">
        <v>37.947699999999998</v>
      </c>
      <c r="D388" s="13">
        <v>2.19</v>
      </c>
      <c r="E388" s="13">
        <f t="shared" si="18"/>
        <v>17.327716894977168</v>
      </c>
      <c r="G388" s="12">
        <f t="shared" si="19"/>
        <v>43233</v>
      </c>
      <c r="H388" s="23">
        <v>20</v>
      </c>
      <c r="I388" s="13">
        <f t="shared" si="20"/>
        <v>17.327716894977168</v>
      </c>
      <c r="J388" s="20"/>
    </row>
    <row r="389" spans="1:11">
      <c r="A389" s="21">
        <v>43233</v>
      </c>
      <c r="B389" s="22">
        <v>21</v>
      </c>
      <c r="C389" s="19">
        <v>48.2134</v>
      </c>
      <c r="D389" s="13">
        <v>2.19</v>
      </c>
      <c r="E389" s="13">
        <f t="shared" si="18"/>
        <v>22.015251141552511</v>
      </c>
      <c r="G389" s="12">
        <f t="shared" si="19"/>
        <v>43233</v>
      </c>
      <c r="H389" s="23">
        <v>21</v>
      </c>
      <c r="I389" s="13">
        <f t="shared" si="20"/>
        <v>22.015251141552511</v>
      </c>
      <c r="J389" s="20"/>
    </row>
    <row r="390" spans="1:11">
      <c r="A390" s="21">
        <v>43234</v>
      </c>
      <c r="B390" s="22">
        <v>13</v>
      </c>
      <c r="C390" s="19">
        <v>12.206799999999999</v>
      </c>
      <c r="D390" s="13">
        <v>2.19</v>
      </c>
      <c r="E390" s="13">
        <f t="shared" si="18"/>
        <v>5.5738812785388125</v>
      </c>
      <c r="G390" s="12">
        <f t="shared" si="19"/>
        <v>43234</v>
      </c>
      <c r="H390" s="23">
        <v>13</v>
      </c>
      <c r="I390" s="13">
        <f t="shared" si="20"/>
        <v>5.5738812785388125</v>
      </c>
      <c r="J390" s="20">
        <f>MAX(AVERAGE(I390:I393),AVERAGE(I391:I394),AVERAGE(I392:I395),AVERAGE(I393:I396),AVERAGE(I394:I397),AVERAGE(I395:I398))</f>
        <v>16.54002283105023</v>
      </c>
      <c r="K390" s="20">
        <f>MAX(AVERAGE(I390:I391),AVERAGE(I391:I392),AVERAGE(I392:I393),AVERAGE(I393:I394),AVERAGE(I394:I395),AVERAGE(I395:I396),AVERAGE(I396:I397),AVERAGE(I397:I398))</f>
        <v>21.091278538812787</v>
      </c>
    </row>
    <row r="391" spans="1:11">
      <c r="A391" s="21">
        <v>43234</v>
      </c>
      <c r="B391" s="22">
        <v>14</v>
      </c>
      <c r="C391" s="19">
        <v>12.5509</v>
      </c>
      <c r="D391" s="13">
        <v>2.19</v>
      </c>
      <c r="E391" s="13">
        <f t="shared" si="18"/>
        <v>5.7310045662100464</v>
      </c>
      <c r="G391" s="12">
        <f t="shared" si="19"/>
        <v>43234</v>
      </c>
      <c r="H391" s="23">
        <v>14</v>
      </c>
      <c r="I391" s="13">
        <f t="shared" si="20"/>
        <v>5.7310045662100464</v>
      </c>
      <c r="J391" s="20"/>
    </row>
    <row r="392" spans="1:11">
      <c r="A392" s="21">
        <v>43234</v>
      </c>
      <c r="B392" s="22">
        <v>15</v>
      </c>
      <c r="C392" s="19">
        <v>12.5921</v>
      </c>
      <c r="D392" s="13">
        <v>2.19</v>
      </c>
      <c r="E392" s="13">
        <f t="shared" si="18"/>
        <v>5.7498173515981739</v>
      </c>
      <c r="G392" s="12">
        <f t="shared" si="19"/>
        <v>43234</v>
      </c>
      <c r="H392" s="23">
        <v>15</v>
      </c>
      <c r="I392" s="13">
        <f t="shared" si="20"/>
        <v>5.7498173515981739</v>
      </c>
      <c r="J392" s="20"/>
    </row>
    <row r="393" spans="1:11">
      <c r="A393" s="21">
        <v>43234</v>
      </c>
      <c r="B393" s="22">
        <v>16</v>
      </c>
      <c r="C393" s="19">
        <v>13.9556</v>
      </c>
      <c r="D393" s="13">
        <v>2.19</v>
      </c>
      <c r="E393" s="13">
        <f t="shared" si="18"/>
        <v>6.3724200913242015</v>
      </c>
      <c r="G393" s="12">
        <f t="shared" si="19"/>
        <v>43234</v>
      </c>
      <c r="H393" s="23">
        <v>16</v>
      </c>
      <c r="I393" s="13">
        <f t="shared" si="20"/>
        <v>6.3724200913242015</v>
      </c>
      <c r="J393" s="20"/>
    </row>
    <row r="394" spans="1:11">
      <c r="A394" s="21">
        <v>43234</v>
      </c>
      <c r="B394" s="22">
        <v>17</v>
      </c>
      <c r="C394" s="19">
        <v>16.356100000000001</v>
      </c>
      <c r="D394" s="13">
        <v>2.19</v>
      </c>
      <c r="E394" s="13">
        <f t="shared" si="18"/>
        <v>7.4685388127853889</v>
      </c>
      <c r="G394" s="12">
        <f t="shared" si="19"/>
        <v>43234</v>
      </c>
      <c r="H394" s="23">
        <v>17</v>
      </c>
      <c r="I394" s="13">
        <f t="shared" si="20"/>
        <v>7.4685388127853889</v>
      </c>
      <c r="J394" s="20"/>
    </row>
    <row r="395" spans="1:11">
      <c r="A395" s="21">
        <v>43234</v>
      </c>
      <c r="B395" s="22">
        <v>18</v>
      </c>
      <c r="C395" s="19">
        <v>21.171600000000002</v>
      </c>
      <c r="D395" s="13">
        <v>2.19</v>
      </c>
      <c r="E395" s="13">
        <f t="shared" si="18"/>
        <v>9.6673972602739742</v>
      </c>
      <c r="G395" s="12">
        <f t="shared" si="19"/>
        <v>43234</v>
      </c>
      <c r="H395" s="23">
        <v>18</v>
      </c>
      <c r="I395" s="13">
        <f t="shared" si="20"/>
        <v>9.6673972602739742</v>
      </c>
      <c r="J395" s="20"/>
    </row>
    <row r="396" spans="1:11">
      <c r="A396" s="21">
        <v>43234</v>
      </c>
      <c r="B396" s="22">
        <v>19</v>
      </c>
      <c r="C396" s="19">
        <v>31.339200000000002</v>
      </c>
      <c r="D396" s="13">
        <v>2.19</v>
      </c>
      <c r="E396" s="13">
        <f t="shared" si="18"/>
        <v>14.310136986301371</v>
      </c>
      <c r="G396" s="12">
        <f t="shared" si="19"/>
        <v>43234</v>
      </c>
      <c r="H396" s="23">
        <v>19</v>
      </c>
      <c r="I396" s="13">
        <f t="shared" si="20"/>
        <v>14.310136986301371</v>
      </c>
      <c r="J396" s="20"/>
    </row>
    <row r="397" spans="1:11">
      <c r="A397" s="21">
        <v>43234</v>
      </c>
      <c r="B397" s="22">
        <v>20</v>
      </c>
      <c r="C397" s="19">
        <v>41.847900000000003</v>
      </c>
      <c r="D397" s="13">
        <v>2.19</v>
      </c>
      <c r="E397" s="13">
        <f t="shared" si="18"/>
        <v>19.108630136986303</v>
      </c>
      <c r="G397" s="12">
        <f t="shared" si="19"/>
        <v>43234</v>
      </c>
      <c r="H397" s="23">
        <v>20</v>
      </c>
      <c r="I397" s="13">
        <f t="shared" si="20"/>
        <v>19.108630136986303</v>
      </c>
      <c r="J397" s="20"/>
    </row>
    <row r="398" spans="1:11">
      <c r="A398" s="21">
        <v>43234</v>
      </c>
      <c r="B398" s="22">
        <v>21</v>
      </c>
      <c r="C398" s="19">
        <v>50.5319</v>
      </c>
      <c r="D398" s="13">
        <v>2.19</v>
      </c>
      <c r="E398" s="13">
        <f t="shared" si="18"/>
        <v>23.073926940639272</v>
      </c>
      <c r="G398" s="12">
        <f t="shared" si="19"/>
        <v>43234</v>
      </c>
      <c r="H398" s="23">
        <v>21</v>
      </c>
      <c r="I398" s="13">
        <f t="shared" si="20"/>
        <v>23.073926940639272</v>
      </c>
      <c r="J398" s="20"/>
    </row>
    <row r="399" spans="1:11">
      <c r="A399" s="21">
        <v>43235</v>
      </c>
      <c r="B399" s="22">
        <v>13</v>
      </c>
      <c r="C399" s="19">
        <v>13.762600000000001</v>
      </c>
      <c r="D399" s="13">
        <v>2.19</v>
      </c>
      <c r="E399" s="13">
        <f t="shared" si="18"/>
        <v>6.2842922374429229</v>
      </c>
      <c r="G399" s="12">
        <f t="shared" si="19"/>
        <v>43235</v>
      </c>
      <c r="H399" s="23">
        <v>13</v>
      </c>
      <c r="I399" s="13">
        <f t="shared" si="20"/>
        <v>6.2842922374429229</v>
      </c>
      <c r="J399" s="20">
        <f>MAX(AVERAGE(I399:I402),AVERAGE(I400:I403),AVERAGE(I401:I404),AVERAGE(I402:I405),AVERAGE(I403:I406),AVERAGE(I404:I407))</f>
        <v>20.368573059360731</v>
      </c>
      <c r="K399" s="20">
        <f>MAX(AVERAGE(I399:I400),AVERAGE(I400:I401),AVERAGE(I401:I402),AVERAGE(I402:I403),AVERAGE(I403:I404),AVERAGE(I404:I405),AVERAGE(I405:I406),AVERAGE(I406:I407))</f>
        <v>27.568698630136986</v>
      </c>
    </row>
    <row r="400" spans="1:11">
      <c r="A400" s="21">
        <v>43235</v>
      </c>
      <c r="B400" s="22">
        <v>14</v>
      </c>
      <c r="C400" s="19">
        <v>14.972</v>
      </c>
      <c r="D400" s="13">
        <v>2.19</v>
      </c>
      <c r="E400" s="13">
        <f t="shared" si="18"/>
        <v>6.8365296803652971</v>
      </c>
      <c r="G400" s="12">
        <f t="shared" si="19"/>
        <v>43235</v>
      </c>
      <c r="H400" s="23">
        <v>14</v>
      </c>
      <c r="I400" s="13">
        <f t="shared" si="20"/>
        <v>6.8365296803652971</v>
      </c>
      <c r="J400" s="20"/>
    </row>
    <row r="401" spans="1:11">
      <c r="A401" s="21">
        <v>43235</v>
      </c>
      <c r="B401" s="22">
        <v>15</v>
      </c>
      <c r="C401" s="19">
        <v>13.4406</v>
      </c>
      <c r="D401" s="13">
        <v>2.19</v>
      </c>
      <c r="E401" s="13">
        <f t="shared" si="18"/>
        <v>6.1372602739726032</v>
      </c>
      <c r="G401" s="12">
        <f t="shared" si="19"/>
        <v>43235</v>
      </c>
      <c r="H401" s="23">
        <v>15</v>
      </c>
      <c r="I401" s="13">
        <f t="shared" si="20"/>
        <v>6.1372602739726032</v>
      </c>
      <c r="J401" s="20"/>
    </row>
    <row r="402" spans="1:11">
      <c r="A402" s="21">
        <v>43235</v>
      </c>
      <c r="B402" s="22">
        <v>16</v>
      </c>
      <c r="C402" s="19">
        <v>12.8605</v>
      </c>
      <c r="D402" s="13">
        <v>2.19</v>
      </c>
      <c r="E402" s="13">
        <f t="shared" si="18"/>
        <v>5.8723744292237443</v>
      </c>
      <c r="G402" s="12">
        <f t="shared" si="19"/>
        <v>43235</v>
      </c>
      <c r="H402" s="23">
        <v>16</v>
      </c>
      <c r="I402" s="13">
        <f t="shared" si="20"/>
        <v>5.8723744292237443</v>
      </c>
      <c r="J402" s="20"/>
    </row>
    <row r="403" spans="1:11">
      <c r="A403" s="21">
        <v>43235</v>
      </c>
      <c r="B403" s="22">
        <v>17</v>
      </c>
      <c r="C403" s="19">
        <v>20.584700000000002</v>
      </c>
      <c r="D403" s="13">
        <v>2.19</v>
      </c>
      <c r="E403" s="13">
        <f t="shared" si="18"/>
        <v>9.3994063926940647</v>
      </c>
      <c r="G403" s="12">
        <f t="shared" si="19"/>
        <v>43235</v>
      </c>
      <c r="H403" s="23">
        <v>17</v>
      </c>
      <c r="I403" s="13">
        <f t="shared" si="20"/>
        <v>9.3994063926940647</v>
      </c>
      <c r="J403" s="20"/>
    </row>
    <row r="404" spans="1:11">
      <c r="A404" s="21">
        <v>43235</v>
      </c>
      <c r="B404" s="22">
        <v>18</v>
      </c>
      <c r="C404" s="19">
        <v>24.920500000000001</v>
      </c>
      <c r="D404" s="13">
        <v>2.19</v>
      </c>
      <c r="E404" s="13">
        <f t="shared" si="18"/>
        <v>11.379223744292238</v>
      </c>
      <c r="G404" s="12">
        <f t="shared" si="19"/>
        <v>43235</v>
      </c>
      <c r="H404" s="23">
        <v>18</v>
      </c>
      <c r="I404" s="13">
        <f t="shared" si="20"/>
        <v>11.379223744292238</v>
      </c>
      <c r="J404" s="20"/>
    </row>
    <row r="405" spans="1:11">
      <c r="A405" s="21">
        <v>43235</v>
      </c>
      <c r="B405" s="22">
        <v>19</v>
      </c>
      <c r="C405" s="19">
        <v>32.757300000000001</v>
      </c>
      <c r="D405" s="13">
        <v>2.19</v>
      </c>
      <c r="E405" s="13">
        <f t="shared" si="18"/>
        <v>14.957671232876713</v>
      </c>
      <c r="G405" s="12">
        <f t="shared" si="19"/>
        <v>43235</v>
      </c>
      <c r="H405" s="23">
        <v>19</v>
      </c>
      <c r="I405" s="13">
        <f t="shared" si="20"/>
        <v>14.957671232876713</v>
      </c>
      <c r="J405" s="20"/>
    </row>
    <row r="406" spans="1:11">
      <c r="A406" s="21">
        <v>43235</v>
      </c>
      <c r="B406" s="22">
        <v>20</v>
      </c>
      <c r="C406" s="19">
        <v>52.610599999999998</v>
      </c>
      <c r="D406" s="13">
        <v>2.19</v>
      </c>
      <c r="E406" s="13">
        <f t="shared" si="18"/>
        <v>24.02310502283105</v>
      </c>
      <c r="G406" s="12">
        <f t="shared" si="19"/>
        <v>43235</v>
      </c>
      <c r="H406" s="23">
        <v>20</v>
      </c>
      <c r="I406" s="13">
        <f t="shared" si="20"/>
        <v>24.02310502283105</v>
      </c>
      <c r="J406" s="20"/>
    </row>
    <row r="407" spans="1:11">
      <c r="A407" s="21">
        <v>43235</v>
      </c>
      <c r="B407" s="22">
        <v>21</v>
      </c>
      <c r="C407" s="19">
        <v>68.140299999999996</v>
      </c>
      <c r="D407" s="13">
        <v>2.19</v>
      </c>
      <c r="E407" s="13">
        <f t="shared" si="18"/>
        <v>31.114292237442921</v>
      </c>
      <c r="G407" s="12">
        <f t="shared" si="19"/>
        <v>43235</v>
      </c>
      <c r="H407" s="23">
        <v>21</v>
      </c>
      <c r="I407" s="13">
        <f t="shared" si="20"/>
        <v>31.114292237442921</v>
      </c>
      <c r="J407" s="20"/>
    </row>
    <row r="408" spans="1:11">
      <c r="A408" s="21">
        <v>43236</v>
      </c>
      <c r="B408" s="22">
        <v>13</v>
      </c>
      <c r="C408" s="19">
        <v>13.571400000000001</v>
      </c>
      <c r="D408" s="13">
        <v>3.17</v>
      </c>
      <c r="E408" s="13">
        <f t="shared" si="18"/>
        <v>4.2811987381703469</v>
      </c>
      <c r="G408" s="12">
        <f t="shared" si="19"/>
        <v>43236</v>
      </c>
      <c r="H408" s="23">
        <v>13</v>
      </c>
      <c r="I408" s="13">
        <f t="shared" si="20"/>
        <v>4.2811987381703469</v>
      </c>
      <c r="J408" s="20">
        <f>MAX(AVERAGE(I408:I411),AVERAGE(I409:I412),AVERAGE(I410:I413),AVERAGE(I411:I414),AVERAGE(I412:I415),AVERAGE(I413:I416))</f>
        <v>13.441624605678232</v>
      </c>
      <c r="K408" s="20">
        <f>MAX(AVERAGE(I408:I409),AVERAGE(I409:I410),AVERAGE(I410:I411),AVERAGE(I411:I412),AVERAGE(I412:I413),AVERAGE(I413:I414),AVERAGE(I414:I415),AVERAGE(I415:I416))</f>
        <v>18.489495268138803</v>
      </c>
    </row>
    <row r="409" spans="1:11">
      <c r="A409" s="21">
        <v>43236</v>
      </c>
      <c r="B409" s="22">
        <v>14</v>
      </c>
      <c r="C409" s="19">
        <v>17.317599999999999</v>
      </c>
      <c r="D409" s="13">
        <v>3.17</v>
      </c>
      <c r="E409" s="13">
        <f t="shared" si="18"/>
        <v>5.4629652996845426</v>
      </c>
      <c r="G409" s="12">
        <f t="shared" si="19"/>
        <v>43236</v>
      </c>
      <c r="H409" s="23">
        <v>14</v>
      </c>
      <c r="I409" s="13">
        <f t="shared" si="20"/>
        <v>5.4629652996845426</v>
      </c>
      <c r="J409" s="20"/>
    </row>
    <row r="410" spans="1:11">
      <c r="A410" s="21">
        <v>43236</v>
      </c>
      <c r="B410" s="22">
        <v>15</v>
      </c>
      <c r="C410" s="19">
        <v>14.884399999999999</v>
      </c>
      <c r="D410" s="13">
        <v>3.17</v>
      </c>
      <c r="E410" s="13">
        <f t="shared" si="18"/>
        <v>4.6953943217665612</v>
      </c>
      <c r="G410" s="12">
        <f t="shared" si="19"/>
        <v>43236</v>
      </c>
      <c r="H410" s="23">
        <v>15</v>
      </c>
      <c r="I410" s="13">
        <f t="shared" si="20"/>
        <v>4.6953943217665612</v>
      </c>
      <c r="J410" s="20"/>
    </row>
    <row r="411" spans="1:11">
      <c r="A411" s="21">
        <v>43236</v>
      </c>
      <c r="B411" s="22">
        <v>16</v>
      </c>
      <c r="C411" s="19">
        <v>12.6252</v>
      </c>
      <c r="D411" s="13">
        <v>3.17</v>
      </c>
      <c r="E411" s="13">
        <f t="shared" si="18"/>
        <v>3.9827129337539433</v>
      </c>
      <c r="G411" s="12">
        <f t="shared" si="19"/>
        <v>43236</v>
      </c>
      <c r="H411" s="23">
        <v>16</v>
      </c>
      <c r="I411" s="13">
        <f t="shared" si="20"/>
        <v>3.9827129337539433</v>
      </c>
      <c r="J411" s="20"/>
    </row>
    <row r="412" spans="1:11">
      <c r="A412" s="21">
        <v>43236</v>
      </c>
      <c r="B412" s="22">
        <v>17</v>
      </c>
      <c r="C412" s="19">
        <v>15.904199999999999</v>
      </c>
      <c r="D412" s="13">
        <v>3.17</v>
      </c>
      <c r="E412" s="13">
        <f t="shared" si="18"/>
        <v>5.0170977917981068</v>
      </c>
      <c r="G412" s="12">
        <f t="shared" si="19"/>
        <v>43236</v>
      </c>
      <c r="H412" s="23">
        <v>17</v>
      </c>
      <c r="I412" s="13">
        <f t="shared" si="20"/>
        <v>5.0170977917981068</v>
      </c>
      <c r="J412" s="20"/>
    </row>
    <row r="413" spans="1:11">
      <c r="A413" s="21">
        <v>43236</v>
      </c>
      <c r="B413" s="22">
        <v>18</v>
      </c>
      <c r="C413" s="19">
        <v>19.285499999999999</v>
      </c>
      <c r="D413" s="13">
        <v>3.17</v>
      </c>
      <c r="E413" s="13">
        <f t="shared" si="18"/>
        <v>6.0837539432176655</v>
      </c>
      <c r="G413" s="12">
        <f t="shared" si="19"/>
        <v>43236</v>
      </c>
      <c r="H413" s="23">
        <v>18</v>
      </c>
      <c r="I413" s="13">
        <f t="shared" si="20"/>
        <v>6.0837539432176655</v>
      </c>
      <c r="J413" s="20"/>
    </row>
    <row r="414" spans="1:11">
      <c r="A414" s="21">
        <v>43236</v>
      </c>
      <c r="B414" s="22">
        <v>19</v>
      </c>
      <c r="C414" s="19">
        <v>33.930900000000001</v>
      </c>
      <c r="D414" s="13">
        <v>3.17</v>
      </c>
      <c r="E414" s="13">
        <f t="shared" si="18"/>
        <v>10.703753943217666</v>
      </c>
      <c r="G414" s="12">
        <f t="shared" si="19"/>
        <v>43236</v>
      </c>
      <c r="H414" s="23">
        <v>19</v>
      </c>
      <c r="I414" s="13">
        <f t="shared" si="20"/>
        <v>10.703753943217666</v>
      </c>
      <c r="J414" s="20"/>
    </row>
    <row r="415" spans="1:11">
      <c r="A415" s="21">
        <v>43236</v>
      </c>
      <c r="B415" s="22">
        <v>20</v>
      </c>
      <c r="C415" s="19">
        <v>49.723100000000002</v>
      </c>
      <c r="D415" s="13">
        <v>3.17</v>
      </c>
      <c r="E415" s="13">
        <f t="shared" si="18"/>
        <v>15.685520504731862</v>
      </c>
      <c r="G415" s="12">
        <f t="shared" si="19"/>
        <v>43236</v>
      </c>
      <c r="H415" s="23">
        <v>20</v>
      </c>
      <c r="I415" s="13">
        <f t="shared" si="20"/>
        <v>15.685520504731862</v>
      </c>
      <c r="J415" s="20"/>
    </row>
    <row r="416" spans="1:11">
      <c r="A416" s="21">
        <v>43236</v>
      </c>
      <c r="B416" s="22">
        <v>21</v>
      </c>
      <c r="C416" s="19">
        <v>67.500299999999996</v>
      </c>
      <c r="D416" s="13">
        <v>3.17</v>
      </c>
      <c r="E416" s="13">
        <f t="shared" si="18"/>
        <v>21.293470031545741</v>
      </c>
      <c r="G416" s="12">
        <f t="shared" si="19"/>
        <v>43236</v>
      </c>
      <c r="H416" s="23">
        <v>21</v>
      </c>
      <c r="I416" s="13">
        <f t="shared" si="20"/>
        <v>21.293470031545741</v>
      </c>
      <c r="J416" s="20"/>
    </row>
    <row r="417" spans="1:11">
      <c r="A417" s="21">
        <v>43237</v>
      </c>
      <c r="B417" s="22">
        <v>13</v>
      </c>
      <c r="C417" s="19">
        <v>10.8614</v>
      </c>
      <c r="D417" s="13">
        <v>3.19</v>
      </c>
      <c r="E417" s="13">
        <f t="shared" si="18"/>
        <v>3.4048275862068964</v>
      </c>
      <c r="G417" s="12">
        <f t="shared" si="19"/>
        <v>43237</v>
      </c>
      <c r="H417" s="23">
        <v>13</v>
      </c>
      <c r="I417" s="13">
        <f t="shared" si="20"/>
        <v>3.4048275862068964</v>
      </c>
      <c r="J417" s="20">
        <f>MAX(AVERAGE(I417:I420),AVERAGE(I418:I421),AVERAGE(I419:I422),AVERAGE(I420:I423),AVERAGE(I421:I424),AVERAGE(I422:I425))</f>
        <v>12.092797805642633</v>
      </c>
      <c r="K417" s="20">
        <f>MAX(AVERAGE(I417:I418),AVERAGE(I418:I419),AVERAGE(I419:I420),AVERAGE(I420:I421),AVERAGE(I421:I422),AVERAGE(I422:I423),AVERAGE(I423:I424),AVERAGE(I424:I425))</f>
        <v>17.061097178683386</v>
      </c>
    </row>
    <row r="418" spans="1:11">
      <c r="A418" s="21">
        <v>43237</v>
      </c>
      <c r="B418" s="22">
        <v>14</v>
      </c>
      <c r="C418" s="19">
        <v>15.6671</v>
      </c>
      <c r="D418" s="13">
        <v>3.19</v>
      </c>
      <c r="E418" s="13">
        <f t="shared" si="18"/>
        <v>4.9113166144200626</v>
      </c>
      <c r="G418" s="12">
        <f t="shared" si="19"/>
        <v>43237</v>
      </c>
      <c r="H418" s="23">
        <v>14</v>
      </c>
      <c r="I418" s="13">
        <f t="shared" si="20"/>
        <v>4.9113166144200626</v>
      </c>
      <c r="J418" s="20"/>
    </row>
    <row r="419" spans="1:11">
      <c r="A419" s="21">
        <v>43237</v>
      </c>
      <c r="B419" s="22">
        <v>15</v>
      </c>
      <c r="C419" s="19">
        <v>10.0404</v>
      </c>
      <c r="D419" s="13">
        <v>3.19</v>
      </c>
      <c r="E419" s="13">
        <f t="shared" si="18"/>
        <v>3.147460815047022</v>
      </c>
      <c r="G419" s="12">
        <f t="shared" si="19"/>
        <v>43237</v>
      </c>
      <c r="H419" s="23">
        <v>15</v>
      </c>
      <c r="I419" s="13">
        <f t="shared" si="20"/>
        <v>3.147460815047022</v>
      </c>
      <c r="J419" s="20"/>
    </row>
    <row r="420" spans="1:11">
      <c r="A420" s="21">
        <v>43237</v>
      </c>
      <c r="B420" s="22">
        <v>16</v>
      </c>
      <c r="C420" s="19">
        <v>11.2782</v>
      </c>
      <c r="D420" s="13">
        <v>3.19</v>
      </c>
      <c r="E420" s="13">
        <f t="shared" si="18"/>
        <v>3.535485893416928</v>
      </c>
      <c r="G420" s="12">
        <f t="shared" si="19"/>
        <v>43237</v>
      </c>
      <c r="H420" s="23">
        <v>16</v>
      </c>
      <c r="I420" s="13">
        <f t="shared" si="20"/>
        <v>3.535485893416928</v>
      </c>
      <c r="J420" s="20"/>
    </row>
    <row r="421" spans="1:11">
      <c r="A421" s="21">
        <v>43237</v>
      </c>
      <c r="B421" s="22">
        <v>17</v>
      </c>
      <c r="C421" s="19">
        <v>10.0299</v>
      </c>
      <c r="D421" s="13">
        <v>3.19</v>
      </c>
      <c r="E421" s="13">
        <f t="shared" si="18"/>
        <v>3.1441692789968649</v>
      </c>
      <c r="G421" s="12">
        <f t="shared" si="19"/>
        <v>43237</v>
      </c>
      <c r="H421" s="23">
        <v>17</v>
      </c>
      <c r="I421" s="13">
        <f t="shared" si="20"/>
        <v>3.1441692789968649</v>
      </c>
      <c r="J421" s="20"/>
    </row>
    <row r="422" spans="1:11">
      <c r="A422" s="21">
        <v>43237</v>
      </c>
      <c r="B422" s="22">
        <v>18</v>
      </c>
      <c r="C422" s="19">
        <v>15.739100000000001</v>
      </c>
      <c r="D422" s="13">
        <v>3.19</v>
      </c>
      <c r="E422" s="13">
        <f t="shared" si="18"/>
        <v>4.9338871473354233</v>
      </c>
      <c r="G422" s="12">
        <f t="shared" si="19"/>
        <v>43237</v>
      </c>
      <c r="H422" s="23">
        <v>18</v>
      </c>
      <c r="I422" s="13">
        <f t="shared" si="20"/>
        <v>4.9338871473354233</v>
      </c>
      <c r="J422" s="20"/>
    </row>
    <row r="423" spans="1:11">
      <c r="A423" s="21">
        <v>43237</v>
      </c>
      <c r="B423" s="22">
        <v>19</v>
      </c>
      <c r="C423" s="19">
        <v>29.715199999999999</v>
      </c>
      <c r="D423" s="13">
        <v>3.19</v>
      </c>
      <c r="E423" s="13">
        <f t="shared" si="18"/>
        <v>9.3151097178683386</v>
      </c>
      <c r="G423" s="12">
        <f t="shared" si="19"/>
        <v>43237</v>
      </c>
      <c r="H423" s="23">
        <v>19</v>
      </c>
      <c r="I423" s="13">
        <f t="shared" si="20"/>
        <v>9.3151097178683386</v>
      </c>
      <c r="J423" s="20"/>
    </row>
    <row r="424" spans="1:11">
      <c r="A424" s="21">
        <v>43237</v>
      </c>
      <c r="B424" s="22">
        <v>20</v>
      </c>
      <c r="C424" s="19">
        <v>47.093200000000003</v>
      </c>
      <c r="D424" s="13">
        <v>3.19</v>
      </c>
      <c r="E424" s="13">
        <f t="shared" si="18"/>
        <v>14.762758620689656</v>
      </c>
      <c r="G424" s="12">
        <f t="shared" si="19"/>
        <v>43237</v>
      </c>
      <c r="H424" s="23">
        <v>20</v>
      </c>
      <c r="I424" s="13">
        <f t="shared" si="20"/>
        <v>14.762758620689656</v>
      </c>
      <c r="J424" s="20"/>
    </row>
    <row r="425" spans="1:11">
      <c r="A425" s="21">
        <v>43237</v>
      </c>
      <c r="B425" s="22">
        <v>21</v>
      </c>
      <c r="C425" s="19">
        <v>61.756599999999999</v>
      </c>
      <c r="D425" s="13">
        <v>3.19</v>
      </c>
      <c r="E425" s="13">
        <f t="shared" si="18"/>
        <v>19.359435736677117</v>
      </c>
      <c r="G425" s="12">
        <f t="shared" si="19"/>
        <v>43237</v>
      </c>
      <c r="H425" s="23">
        <v>21</v>
      </c>
      <c r="I425" s="13">
        <f t="shared" si="20"/>
        <v>19.359435736677117</v>
      </c>
      <c r="J425" s="20"/>
    </row>
    <row r="426" spans="1:11">
      <c r="A426" s="21">
        <v>43238</v>
      </c>
      <c r="B426" s="22">
        <v>13</v>
      </c>
      <c r="C426" s="19">
        <v>15.6845</v>
      </c>
      <c r="D426" s="13">
        <v>3.02</v>
      </c>
      <c r="E426" s="13">
        <f t="shared" si="18"/>
        <v>5.1935430463576155</v>
      </c>
      <c r="G426" s="12">
        <f t="shared" si="19"/>
        <v>43238</v>
      </c>
      <c r="H426" s="23">
        <v>13</v>
      </c>
      <c r="I426" s="13">
        <f t="shared" si="20"/>
        <v>5.1935430463576155</v>
      </c>
      <c r="J426" s="20">
        <f>MAX(AVERAGE(I426:I429),AVERAGE(I427:I430),AVERAGE(I428:I431),AVERAGE(I429:I432),AVERAGE(I430:I433),AVERAGE(I431:I434))</f>
        <v>11.839503311258277</v>
      </c>
      <c r="K426" s="20">
        <f>MAX(AVERAGE(I426:I427),AVERAGE(I427:I428),AVERAGE(I428:I429),AVERAGE(I429:I430),AVERAGE(I430:I431),AVERAGE(I431:I432),AVERAGE(I432:I433),AVERAGE(I433:I434))</f>
        <v>16.641639072847681</v>
      </c>
    </row>
    <row r="427" spans="1:11">
      <c r="A427" s="21">
        <v>43238</v>
      </c>
      <c r="B427" s="22">
        <v>14</v>
      </c>
      <c r="C427" s="19">
        <v>20.028600000000001</v>
      </c>
      <c r="D427" s="13">
        <v>3.02</v>
      </c>
      <c r="E427" s="13">
        <f t="shared" si="18"/>
        <v>6.6319867549668876</v>
      </c>
      <c r="G427" s="12">
        <f t="shared" si="19"/>
        <v>43238</v>
      </c>
      <c r="H427" s="23">
        <v>14</v>
      </c>
      <c r="I427" s="13">
        <f t="shared" si="20"/>
        <v>6.6319867549668876</v>
      </c>
      <c r="J427" s="20"/>
    </row>
    <row r="428" spans="1:11">
      <c r="A428" s="21">
        <v>43238</v>
      </c>
      <c r="B428" s="22">
        <v>15</v>
      </c>
      <c r="C428" s="19">
        <v>15.2742</v>
      </c>
      <c r="D428" s="13">
        <v>3.02</v>
      </c>
      <c r="E428" s="13">
        <f t="shared" si="18"/>
        <v>5.0576821192052979</v>
      </c>
      <c r="G428" s="12">
        <f t="shared" si="19"/>
        <v>43238</v>
      </c>
      <c r="H428" s="23">
        <v>15</v>
      </c>
      <c r="I428" s="13">
        <f t="shared" si="20"/>
        <v>5.0576821192052979</v>
      </c>
      <c r="J428" s="20"/>
    </row>
    <row r="429" spans="1:11">
      <c r="A429" s="21">
        <v>43238</v>
      </c>
      <c r="B429" s="22">
        <v>16</v>
      </c>
      <c r="C429" s="19">
        <v>8.7897999999999996</v>
      </c>
      <c r="D429" s="13">
        <v>3.02</v>
      </c>
      <c r="E429" s="13">
        <f t="shared" si="18"/>
        <v>2.9105298013245031</v>
      </c>
      <c r="G429" s="12">
        <f t="shared" si="19"/>
        <v>43238</v>
      </c>
      <c r="H429" s="23">
        <v>16</v>
      </c>
      <c r="I429" s="13">
        <f t="shared" si="20"/>
        <v>2.9105298013245031</v>
      </c>
      <c r="J429" s="20"/>
    </row>
    <row r="430" spans="1:11">
      <c r="A430" s="21">
        <v>43238</v>
      </c>
      <c r="B430" s="22">
        <v>17</v>
      </c>
      <c r="C430" s="19">
        <v>9.9492999999999991</v>
      </c>
      <c r="D430" s="13">
        <v>3.02</v>
      </c>
      <c r="E430" s="13">
        <f t="shared" si="18"/>
        <v>3.2944701986754965</v>
      </c>
      <c r="G430" s="12">
        <f t="shared" si="19"/>
        <v>43238</v>
      </c>
      <c r="H430" s="23">
        <v>17</v>
      </c>
      <c r="I430" s="13">
        <f t="shared" si="20"/>
        <v>3.2944701986754965</v>
      </c>
      <c r="J430" s="20"/>
    </row>
    <row r="431" spans="1:11">
      <c r="A431" s="21">
        <v>43238</v>
      </c>
      <c r="B431" s="22">
        <v>18</v>
      </c>
      <c r="C431" s="19">
        <v>13.7685</v>
      </c>
      <c r="D431" s="13">
        <v>3.02</v>
      </c>
      <c r="E431" s="13">
        <f t="shared" si="18"/>
        <v>4.5591059602649002</v>
      </c>
      <c r="G431" s="12">
        <f t="shared" si="19"/>
        <v>43238</v>
      </c>
      <c r="H431" s="23">
        <v>18</v>
      </c>
      <c r="I431" s="13">
        <f t="shared" si="20"/>
        <v>4.5591059602649002</v>
      </c>
      <c r="J431" s="20"/>
    </row>
    <row r="432" spans="1:11">
      <c r="A432" s="21">
        <v>43238</v>
      </c>
      <c r="B432" s="22">
        <v>19</v>
      </c>
      <c r="C432" s="19">
        <v>28.737200000000001</v>
      </c>
      <c r="D432" s="13">
        <v>3.02</v>
      </c>
      <c r="E432" s="13">
        <f t="shared" si="18"/>
        <v>9.515629139072848</v>
      </c>
      <c r="G432" s="12">
        <f t="shared" si="19"/>
        <v>43238</v>
      </c>
      <c r="H432" s="23">
        <v>19</v>
      </c>
      <c r="I432" s="13">
        <f t="shared" si="20"/>
        <v>9.515629139072848</v>
      </c>
      <c r="J432" s="20"/>
    </row>
    <row r="433" spans="1:11">
      <c r="A433" s="21">
        <v>43238</v>
      </c>
      <c r="B433" s="22">
        <v>20</v>
      </c>
      <c r="C433" s="19">
        <v>44.533799999999999</v>
      </c>
      <c r="D433" s="13">
        <v>3.02</v>
      </c>
      <c r="E433" s="13">
        <f t="shared" si="18"/>
        <v>14.746291390728477</v>
      </c>
      <c r="G433" s="12">
        <f t="shared" si="19"/>
        <v>43238</v>
      </c>
      <c r="H433" s="23">
        <v>20</v>
      </c>
      <c r="I433" s="13">
        <f t="shared" si="20"/>
        <v>14.746291390728477</v>
      </c>
      <c r="J433" s="20"/>
    </row>
    <row r="434" spans="1:11">
      <c r="A434" s="21">
        <v>43238</v>
      </c>
      <c r="B434" s="22">
        <v>21</v>
      </c>
      <c r="C434" s="19">
        <v>55.981699999999996</v>
      </c>
      <c r="D434" s="13">
        <v>3.02</v>
      </c>
      <c r="E434" s="13">
        <f t="shared" si="18"/>
        <v>18.536986754966886</v>
      </c>
      <c r="G434" s="12">
        <f t="shared" si="19"/>
        <v>43238</v>
      </c>
      <c r="H434" s="23">
        <v>21</v>
      </c>
      <c r="I434" s="13">
        <f t="shared" si="20"/>
        <v>18.536986754966886</v>
      </c>
      <c r="J434" s="20"/>
    </row>
    <row r="435" spans="1:11">
      <c r="A435" s="21">
        <v>43239</v>
      </c>
      <c r="B435" s="22">
        <v>13</v>
      </c>
      <c r="C435" s="19">
        <v>1.0699999999999999E-2</v>
      </c>
      <c r="D435" s="13">
        <v>2.73</v>
      </c>
      <c r="E435" s="13">
        <f t="shared" si="18"/>
        <v>3.9194139194139192E-3</v>
      </c>
      <c r="G435" s="12">
        <f t="shared" si="19"/>
        <v>43239</v>
      </c>
      <c r="H435" s="23">
        <v>13</v>
      </c>
      <c r="I435" s="13">
        <f t="shared" si="20"/>
        <v>3.9194139194139192E-3</v>
      </c>
      <c r="J435" s="20">
        <f>MAX(AVERAGE(I435:I438),AVERAGE(I436:I439),AVERAGE(I437:I440),AVERAGE(I438:I441),AVERAGE(I439:I442),AVERAGE(I440:I443))</f>
        <v>12.642051282051284</v>
      </c>
      <c r="K435" s="20">
        <f>MAX(AVERAGE(I435:I436),AVERAGE(I436:I437),AVERAGE(I437:I438),AVERAGE(I438:I439),AVERAGE(I439:I440),AVERAGE(I440:I441),AVERAGE(I441:I442),AVERAGE(I442:I443))</f>
        <v>17.387490842490845</v>
      </c>
    </row>
    <row r="436" spans="1:11">
      <c r="A436" s="21">
        <v>43239</v>
      </c>
      <c r="B436" s="22">
        <v>14</v>
      </c>
      <c r="C436" s="19">
        <v>1.03E-2</v>
      </c>
      <c r="D436" s="13">
        <v>2.73</v>
      </c>
      <c r="E436" s="13">
        <f t="shared" si="18"/>
        <v>3.7728937728937731E-3</v>
      </c>
      <c r="G436" s="12">
        <f t="shared" si="19"/>
        <v>43239</v>
      </c>
      <c r="H436" s="23">
        <v>14</v>
      </c>
      <c r="I436" s="13">
        <f t="shared" si="20"/>
        <v>3.7728937728937731E-3</v>
      </c>
      <c r="J436" s="20"/>
    </row>
    <row r="437" spans="1:11">
      <c r="A437" s="21">
        <v>43239</v>
      </c>
      <c r="B437" s="22">
        <v>15</v>
      </c>
      <c r="C437" s="19">
        <v>0</v>
      </c>
      <c r="D437" s="13">
        <v>2.73</v>
      </c>
      <c r="E437" s="13">
        <f t="shared" si="18"/>
        <v>0</v>
      </c>
      <c r="G437" s="12">
        <f t="shared" si="19"/>
        <v>43239</v>
      </c>
      <c r="H437" s="23">
        <v>15</v>
      </c>
      <c r="I437" s="13">
        <f t="shared" si="20"/>
        <v>0</v>
      </c>
      <c r="J437" s="20"/>
    </row>
    <row r="438" spans="1:11">
      <c r="A438" s="21">
        <v>43239</v>
      </c>
      <c r="B438" s="22">
        <v>16</v>
      </c>
      <c r="C438" s="19">
        <v>0</v>
      </c>
      <c r="D438" s="13">
        <v>2.73</v>
      </c>
      <c r="E438" s="13">
        <f t="shared" si="18"/>
        <v>0</v>
      </c>
      <c r="G438" s="12">
        <f t="shared" si="19"/>
        <v>43239</v>
      </c>
      <c r="H438" s="23">
        <v>16</v>
      </c>
      <c r="I438" s="13">
        <f t="shared" si="20"/>
        <v>0</v>
      </c>
      <c r="J438" s="20"/>
    </row>
    <row r="439" spans="1:11">
      <c r="A439" s="21">
        <v>43239</v>
      </c>
      <c r="B439" s="22">
        <v>17</v>
      </c>
      <c r="C439" s="19">
        <v>1.5698000000000001</v>
      </c>
      <c r="D439" s="13">
        <v>2.73</v>
      </c>
      <c r="E439" s="13">
        <f t="shared" si="18"/>
        <v>0.57501831501831502</v>
      </c>
      <c r="G439" s="12">
        <f t="shared" si="19"/>
        <v>43239</v>
      </c>
      <c r="H439" s="23">
        <v>17</v>
      </c>
      <c r="I439" s="13">
        <f t="shared" si="20"/>
        <v>0.57501831501831502</v>
      </c>
      <c r="J439" s="20"/>
    </row>
    <row r="440" spans="1:11">
      <c r="A440" s="21">
        <v>43239</v>
      </c>
      <c r="B440" s="22">
        <v>18</v>
      </c>
      <c r="C440" s="19">
        <v>13.2216</v>
      </c>
      <c r="D440" s="13">
        <v>2.73</v>
      </c>
      <c r="E440" s="13">
        <f t="shared" si="18"/>
        <v>4.8430769230769233</v>
      </c>
      <c r="G440" s="12">
        <f t="shared" si="19"/>
        <v>43239</v>
      </c>
      <c r="H440" s="23">
        <v>18</v>
      </c>
      <c r="I440" s="13">
        <f t="shared" si="20"/>
        <v>4.8430769230769233</v>
      </c>
      <c r="J440" s="20"/>
    </row>
    <row r="441" spans="1:11">
      <c r="A441" s="21">
        <v>43239</v>
      </c>
      <c r="B441" s="22">
        <v>19</v>
      </c>
      <c r="C441" s="19">
        <v>29.893899999999999</v>
      </c>
      <c r="D441" s="13">
        <v>2.73</v>
      </c>
      <c r="E441" s="13">
        <f t="shared" si="18"/>
        <v>10.95014652014652</v>
      </c>
      <c r="G441" s="12">
        <f t="shared" si="19"/>
        <v>43239</v>
      </c>
      <c r="H441" s="23">
        <v>19</v>
      </c>
      <c r="I441" s="13">
        <f t="shared" si="20"/>
        <v>10.95014652014652</v>
      </c>
      <c r="J441" s="20"/>
    </row>
    <row r="442" spans="1:11">
      <c r="A442" s="21">
        <v>43239</v>
      </c>
      <c r="B442" s="22">
        <v>20</v>
      </c>
      <c r="C442" s="19">
        <v>40.568100000000001</v>
      </c>
      <c r="D442" s="13">
        <v>2.73</v>
      </c>
      <c r="E442" s="13">
        <f t="shared" si="18"/>
        <v>14.860109890109891</v>
      </c>
      <c r="G442" s="12">
        <f t="shared" si="19"/>
        <v>43239</v>
      </c>
      <c r="H442" s="23">
        <v>20</v>
      </c>
      <c r="I442" s="13">
        <f t="shared" si="20"/>
        <v>14.860109890109891</v>
      </c>
      <c r="J442" s="20"/>
    </row>
    <row r="443" spans="1:11">
      <c r="A443" s="21">
        <v>43239</v>
      </c>
      <c r="B443" s="22">
        <v>21</v>
      </c>
      <c r="C443" s="19">
        <v>54.367600000000003</v>
      </c>
      <c r="D443" s="13">
        <v>2.73</v>
      </c>
      <c r="E443" s="13">
        <f t="shared" si="18"/>
        <v>19.914871794871797</v>
      </c>
      <c r="G443" s="12">
        <f t="shared" si="19"/>
        <v>43239</v>
      </c>
      <c r="H443" s="23">
        <v>21</v>
      </c>
      <c r="I443" s="13">
        <f t="shared" si="20"/>
        <v>19.914871794871797</v>
      </c>
      <c r="J443" s="20"/>
    </row>
    <row r="444" spans="1:11">
      <c r="A444" s="21">
        <v>43240</v>
      </c>
      <c r="B444" s="22">
        <v>13</v>
      </c>
      <c r="C444" s="19">
        <v>-3.1133999999999999</v>
      </c>
      <c r="D444" s="13">
        <v>2.0699999999999998</v>
      </c>
      <c r="E444" s="13">
        <f t="shared" si="18"/>
        <v>-1.5040579710144928</v>
      </c>
      <c r="G444" s="12">
        <f t="shared" si="19"/>
        <v>43240</v>
      </c>
      <c r="H444" s="23">
        <v>13</v>
      </c>
      <c r="I444" s="13">
        <f t="shared" si="20"/>
        <v>-1.5040579710144928</v>
      </c>
      <c r="J444" s="20">
        <f>MAX(AVERAGE(I444:I447),AVERAGE(I445:I448),AVERAGE(I446:I449),AVERAGE(I447:I450),AVERAGE(I448:I451),AVERAGE(I449:I452))</f>
        <v>16.6667270531401</v>
      </c>
      <c r="K444" s="20">
        <f>MAX(AVERAGE(I444:I445),AVERAGE(I445:I446),AVERAGE(I446:I447),AVERAGE(I447:I448),AVERAGE(I448:I449),AVERAGE(I449:I450),AVERAGE(I450:I451),AVERAGE(I451:I452))</f>
        <v>22.617777777777782</v>
      </c>
    </row>
    <row r="445" spans="1:11">
      <c r="A445" s="21">
        <v>43240</v>
      </c>
      <c r="B445" s="22">
        <v>14</v>
      </c>
      <c r="C445" s="19">
        <v>-2.1124000000000001</v>
      </c>
      <c r="D445" s="13">
        <v>2.0699999999999998</v>
      </c>
      <c r="E445" s="13">
        <f t="shared" si="18"/>
        <v>-1.0204830917874397</v>
      </c>
      <c r="G445" s="12">
        <f t="shared" si="19"/>
        <v>43240</v>
      </c>
      <c r="H445" s="23">
        <v>14</v>
      </c>
      <c r="I445" s="13">
        <f t="shared" si="20"/>
        <v>-1.0204830917874397</v>
      </c>
      <c r="J445" s="20"/>
    </row>
    <row r="446" spans="1:11">
      <c r="A446" s="21">
        <v>43240</v>
      </c>
      <c r="B446" s="22">
        <v>15</v>
      </c>
      <c r="C446" s="19">
        <v>-0.81369999999999998</v>
      </c>
      <c r="D446" s="13">
        <v>2.0699999999999998</v>
      </c>
      <c r="E446" s="13">
        <f t="shared" si="18"/>
        <v>-0.39309178743961354</v>
      </c>
      <c r="G446" s="12">
        <f t="shared" si="19"/>
        <v>43240</v>
      </c>
      <c r="H446" s="23">
        <v>15</v>
      </c>
      <c r="I446" s="13">
        <f t="shared" si="20"/>
        <v>-0.39309178743961354</v>
      </c>
      <c r="J446" s="20"/>
    </row>
    <row r="447" spans="1:11">
      <c r="A447" s="21">
        <v>43240</v>
      </c>
      <c r="B447" s="22">
        <v>16</v>
      </c>
      <c r="C447" s="19">
        <v>0</v>
      </c>
      <c r="D447" s="13">
        <v>2.0699999999999998</v>
      </c>
      <c r="E447" s="13">
        <f t="shared" si="18"/>
        <v>0</v>
      </c>
      <c r="G447" s="12">
        <f t="shared" si="19"/>
        <v>43240</v>
      </c>
      <c r="H447" s="23">
        <v>16</v>
      </c>
      <c r="I447" s="13">
        <f t="shared" si="20"/>
        <v>0</v>
      </c>
      <c r="J447" s="20"/>
    </row>
    <row r="448" spans="1:11">
      <c r="A448" s="21">
        <v>43240</v>
      </c>
      <c r="B448" s="22">
        <v>17</v>
      </c>
      <c r="C448" s="19">
        <v>0.67449999999999999</v>
      </c>
      <c r="D448" s="13">
        <v>2.0699999999999998</v>
      </c>
      <c r="E448" s="13">
        <f t="shared" si="18"/>
        <v>0.32584541062801936</v>
      </c>
      <c r="G448" s="12">
        <f t="shared" si="19"/>
        <v>43240</v>
      </c>
      <c r="H448" s="23">
        <v>17</v>
      </c>
      <c r="I448" s="13">
        <f t="shared" si="20"/>
        <v>0.32584541062801936</v>
      </c>
      <c r="J448" s="20"/>
    </row>
    <row r="449" spans="1:11">
      <c r="A449" s="21">
        <v>43240</v>
      </c>
      <c r="B449" s="22">
        <v>18</v>
      </c>
      <c r="C449" s="19">
        <v>9.6980000000000004</v>
      </c>
      <c r="D449" s="13">
        <v>2.0699999999999998</v>
      </c>
      <c r="E449" s="13">
        <f t="shared" si="18"/>
        <v>4.6850241545893727</v>
      </c>
      <c r="G449" s="12">
        <f t="shared" si="19"/>
        <v>43240</v>
      </c>
      <c r="H449" s="23">
        <v>18</v>
      </c>
      <c r="I449" s="13">
        <f t="shared" si="20"/>
        <v>4.6850241545893727</v>
      </c>
      <c r="J449" s="20"/>
    </row>
    <row r="450" spans="1:11">
      <c r="A450" s="21">
        <v>43240</v>
      </c>
      <c r="B450" s="22">
        <v>19</v>
      </c>
      <c r="C450" s="19">
        <v>34.664900000000003</v>
      </c>
      <c r="D450" s="13">
        <v>2.0699999999999998</v>
      </c>
      <c r="E450" s="13">
        <f t="shared" si="18"/>
        <v>16.746328502415462</v>
      </c>
      <c r="G450" s="12">
        <f t="shared" si="19"/>
        <v>43240</v>
      </c>
      <c r="H450" s="23">
        <v>19</v>
      </c>
      <c r="I450" s="13">
        <f t="shared" si="20"/>
        <v>16.746328502415462</v>
      </c>
      <c r="J450" s="20"/>
    </row>
    <row r="451" spans="1:11">
      <c r="A451" s="21">
        <v>43240</v>
      </c>
      <c r="B451" s="22">
        <v>20</v>
      </c>
      <c r="C451" s="19">
        <v>39.123399999999997</v>
      </c>
      <c r="D451" s="13">
        <v>2.0699999999999998</v>
      </c>
      <c r="E451" s="13">
        <f t="shared" ref="E451:E514" si="21">C451/D451</f>
        <v>18.900193236714976</v>
      </c>
      <c r="G451" s="12">
        <f t="shared" ref="G451:G514" si="22">A451</f>
        <v>43240</v>
      </c>
      <c r="H451" s="23">
        <v>20</v>
      </c>
      <c r="I451" s="13">
        <f t="shared" ref="I451:I514" si="23">E451</f>
        <v>18.900193236714976</v>
      </c>
      <c r="J451" s="20"/>
    </row>
    <row r="452" spans="1:11">
      <c r="A452" s="21">
        <v>43240</v>
      </c>
      <c r="B452" s="22">
        <v>21</v>
      </c>
      <c r="C452" s="19">
        <v>54.514200000000002</v>
      </c>
      <c r="D452" s="13">
        <v>2.0699999999999998</v>
      </c>
      <c r="E452" s="13">
        <f t="shared" si="21"/>
        <v>26.335362318840584</v>
      </c>
      <c r="G452" s="12">
        <f t="shared" si="22"/>
        <v>43240</v>
      </c>
      <c r="H452" s="23">
        <v>21</v>
      </c>
      <c r="I452" s="13">
        <f t="shared" si="23"/>
        <v>26.335362318840584</v>
      </c>
      <c r="J452" s="20"/>
    </row>
    <row r="453" spans="1:11">
      <c r="A453" s="21">
        <v>43241</v>
      </c>
      <c r="B453" s="22">
        <v>13</v>
      </c>
      <c r="C453" s="19">
        <v>19.445900000000002</v>
      </c>
      <c r="D453" s="13">
        <v>2.0699999999999998</v>
      </c>
      <c r="E453" s="13">
        <f t="shared" si="21"/>
        <v>9.3941545893719827</v>
      </c>
      <c r="G453" s="12">
        <f t="shared" si="22"/>
        <v>43241</v>
      </c>
      <c r="H453" s="23">
        <v>13</v>
      </c>
      <c r="I453" s="13">
        <f t="shared" si="23"/>
        <v>9.3941545893719827</v>
      </c>
      <c r="J453" s="20">
        <f>MAX(AVERAGE(I453:I456),AVERAGE(I454:I457),AVERAGE(I455:I458),AVERAGE(I456:I459),AVERAGE(I457:I460),AVERAGE(I458:I461))</f>
        <v>19.273176328502416</v>
      </c>
      <c r="K453" s="20">
        <f>MAX(AVERAGE(I453:I454),AVERAGE(I454:I455),AVERAGE(I455:I456),AVERAGE(I456:I457),AVERAGE(I457:I458),AVERAGE(I458:I459),AVERAGE(I459:I460),AVERAGE(I460:I461))</f>
        <v>24.832125603864736</v>
      </c>
    </row>
    <row r="454" spans="1:11">
      <c r="A454" s="21">
        <v>43241</v>
      </c>
      <c r="B454" s="22">
        <v>14</v>
      </c>
      <c r="C454" s="19">
        <v>16.952100000000002</v>
      </c>
      <c r="D454" s="13">
        <v>2.0699999999999998</v>
      </c>
      <c r="E454" s="13">
        <f t="shared" si="21"/>
        <v>8.1894202898550734</v>
      </c>
      <c r="G454" s="12">
        <f t="shared" si="22"/>
        <v>43241</v>
      </c>
      <c r="H454" s="23">
        <v>14</v>
      </c>
      <c r="I454" s="13">
        <f t="shared" si="23"/>
        <v>8.1894202898550734</v>
      </c>
      <c r="J454" s="20"/>
    </row>
    <row r="455" spans="1:11">
      <c r="A455" s="21">
        <v>43241</v>
      </c>
      <c r="B455" s="22">
        <v>15</v>
      </c>
      <c r="C455" s="19">
        <v>16.1249</v>
      </c>
      <c r="D455" s="13">
        <v>2.0699999999999998</v>
      </c>
      <c r="E455" s="13">
        <f t="shared" si="21"/>
        <v>7.789806763285025</v>
      </c>
      <c r="G455" s="12">
        <f t="shared" si="22"/>
        <v>43241</v>
      </c>
      <c r="H455" s="23">
        <v>15</v>
      </c>
      <c r="I455" s="13">
        <f t="shared" si="23"/>
        <v>7.789806763285025</v>
      </c>
      <c r="J455" s="20"/>
    </row>
    <row r="456" spans="1:11">
      <c r="A456" s="21">
        <v>43241</v>
      </c>
      <c r="B456" s="22">
        <v>16</v>
      </c>
      <c r="C456" s="19">
        <v>15.5122</v>
      </c>
      <c r="D456" s="13">
        <v>2.0699999999999998</v>
      </c>
      <c r="E456" s="13">
        <f t="shared" si="21"/>
        <v>7.4938164251207739</v>
      </c>
      <c r="G456" s="12">
        <f t="shared" si="22"/>
        <v>43241</v>
      </c>
      <c r="H456" s="23">
        <v>16</v>
      </c>
      <c r="I456" s="13">
        <f t="shared" si="23"/>
        <v>7.4938164251207739</v>
      </c>
      <c r="J456" s="20"/>
    </row>
    <row r="457" spans="1:11">
      <c r="A457" s="21">
        <v>43241</v>
      </c>
      <c r="B457" s="22">
        <v>17</v>
      </c>
      <c r="C457" s="19">
        <v>18.3521</v>
      </c>
      <c r="D457" s="13">
        <v>2.0699999999999998</v>
      </c>
      <c r="E457" s="13">
        <f t="shared" si="21"/>
        <v>8.8657487922705318</v>
      </c>
      <c r="G457" s="12">
        <f t="shared" si="22"/>
        <v>43241</v>
      </c>
      <c r="H457" s="23">
        <v>17</v>
      </c>
      <c r="I457" s="13">
        <f t="shared" si="23"/>
        <v>8.8657487922705318</v>
      </c>
      <c r="J457" s="20"/>
    </row>
    <row r="458" spans="1:11">
      <c r="A458" s="21">
        <v>43241</v>
      </c>
      <c r="B458" s="22">
        <v>18</v>
      </c>
      <c r="C458" s="19">
        <v>24.542300000000001</v>
      </c>
      <c r="D458" s="13">
        <v>2.0699999999999998</v>
      </c>
      <c r="E458" s="13">
        <f t="shared" si="21"/>
        <v>11.856183574879228</v>
      </c>
      <c r="G458" s="12">
        <f t="shared" si="22"/>
        <v>43241</v>
      </c>
      <c r="H458" s="23">
        <v>18</v>
      </c>
      <c r="I458" s="13">
        <f t="shared" si="23"/>
        <v>11.856183574879228</v>
      </c>
      <c r="J458" s="20"/>
    </row>
    <row r="459" spans="1:11">
      <c r="A459" s="21">
        <v>43241</v>
      </c>
      <c r="B459" s="22">
        <v>19</v>
      </c>
      <c r="C459" s="19">
        <v>32.2346</v>
      </c>
      <c r="D459" s="13">
        <v>2.0699999999999998</v>
      </c>
      <c r="E459" s="13">
        <f t="shared" si="21"/>
        <v>15.572270531400967</v>
      </c>
      <c r="G459" s="12">
        <f t="shared" si="22"/>
        <v>43241</v>
      </c>
      <c r="H459" s="23">
        <v>19</v>
      </c>
      <c r="I459" s="13">
        <f t="shared" si="23"/>
        <v>15.572270531400967</v>
      </c>
      <c r="J459" s="20"/>
    </row>
    <row r="460" spans="1:11">
      <c r="A460" s="21">
        <v>43241</v>
      </c>
      <c r="B460" s="22">
        <v>20</v>
      </c>
      <c r="C460" s="19">
        <v>42.056899999999999</v>
      </c>
      <c r="D460" s="13">
        <v>2.0699999999999998</v>
      </c>
      <c r="E460" s="13">
        <f t="shared" si="21"/>
        <v>20.317342995169081</v>
      </c>
      <c r="G460" s="12">
        <f t="shared" si="22"/>
        <v>43241</v>
      </c>
      <c r="H460" s="23">
        <v>20</v>
      </c>
      <c r="I460" s="13">
        <f t="shared" si="23"/>
        <v>20.317342995169081</v>
      </c>
      <c r="J460" s="20"/>
    </row>
    <row r="461" spans="1:11">
      <c r="A461" s="21">
        <v>43241</v>
      </c>
      <c r="B461" s="22">
        <v>21</v>
      </c>
      <c r="C461" s="19">
        <v>60.748100000000001</v>
      </c>
      <c r="D461" s="13">
        <v>2.0699999999999998</v>
      </c>
      <c r="E461" s="13">
        <f t="shared" si="21"/>
        <v>29.34690821256039</v>
      </c>
      <c r="G461" s="12">
        <f t="shared" si="22"/>
        <v>43241</v>
      </c>
      <c r="H461" s="23">
        <v>21</v>
      </c>
      <c r="I461" s="13">
        <f t="shared" si="23"/>
        <v>29.34690821256039</v>
      </c>
      <c r="J461" s="20"/>
    </row>
    <row r="462" spans="1:11">
      <c r="A462" s="21">
        <v>43242</v>
      </c>
      <c r="B462" s="22">
        <v>13</v>
      </c>
      <c r="C462" s="19">
        <v>18.7743</v>
      </c>
      <c r="D462" s="13">
        <v>2.0699999999999998</v>
      </c>
      <c r="E462" s="13">
        <f t="shared" si="21"/>
        <v>9.0697101449275372</v>
      </c>
      <c r="G462" s="12">
        <f t="shared" si="22"/>
        <v>43242</v>
      </c>
      <c r="H462" s="23">
        <v>13</v>
      </c>
      <c r="I462" s="13">
        <f t="shared" si="23"/>
        <v>9.0697101449275372</v>
      </c>
      <c r="J462" s="20">
        <f>MAX(AVERAGE(I462:I465),AVERAGE(I463:I466),AVERAGE(I464:I467),AVERAGE(I465:I468),AVERAGE(I466:I469),AVERAGE(I467:I470))</f>
        <v>20.503502415458939</v>
      </c>
      <c r="K462" s="20">
        <f>MAX(AVERAGE(I462:I463),AVERAGE(I463:I464),AVERAGE(I464:I465),AVERAGE(I465:I466),AVERAGE(I466:I467),AVERAGE(I467:I468),AVERAGE(I468:I469),AVERAGE(I469:I470))</f>
        <v>26.621690821256038</v>
      </c>
    </row>
    <row r="463" spans="1:11">
      <c r="A463" s="21">
        <v>43242</v>
      </c>
      <c r="B463" s="22">
        <v>14</v>
      </c>
      <c r="C463" s="19">
        <v>19.548200000000001</v>
      </c>
      <c r="D463" s="13">
        <v>2.0699999999999998</v>
      </c>
      <c r="E463" s="13">
        <f t="shared" si="21"/>
        <v>9.4435748792270537</v>
      </c>
      <c r="G463" s="12">
        <f t="shared" si="22"/>
        <v>43242</v>
      </c>
      <c r="H463" s="23">
        <v>14</v>
      </c>
      <c r="I463" s="13">
        <f t="shared" si="23"/>
        <v>9.4435748792270537</v>
      </c>
      <c r="J463" s="20"/>
    </row>
    <row r="464" spans="1:11">
      <c r="A464" s="21">
        <v>43242</v>
      </c>
      <c r="B464" s="22">
        <v>15</v>
      </c>
      <c r="C464" s="19">
        <v>18.6342</v>
      </c>
      <c r="D464" s="13">
        <v>2.0699999999999998</v>
      </c>
      <c r="E464" s="13">
        <f t="shared" si="21"/>
        <v>9.0020289855072466</v>
      </c>
      <c r="G464" s="12">
        <f t="shared" si="22"/>
        <v>43242</v>
      </c>
      <c r="H464" s="23">
        <v>15</v>
      </c>
      <c r="I464" s="13">
        <f t="shared" si="23"/>
        <v>9.0020289855072466</v>
      </c>
      <c r="J464" s="20"/>
    </row>
    <row r="465" spans="1:11">
      <c r="A465" s="21">
        <v>43242</v>
      </c>
      <c r="B465" s="22">
        <v>16</v>
      </c>
      <c r="C465" s="19">
        <v>18.965399999999999</v>
      </c>
      <c r="D465" s="13">
        <v>2.0699999999999998</v>
      </c>
      <c r="E465" s="13">
        <f t="shared" si="21"/>
        <v>9.1620289855072468</v>
      </c>
      <c r="G465" s="12">
        <f t="shared" si="22"/>
        <v>43242</v>
      </c>
      <c r="H465" s="23">
        <v>16</v>
      </c>
      <c r="I465" s="13">
        <f t="shared" si="23"/>
        <v>9.1620289855072468</v>
      </c>
      <c r="J465" s="20"/>
    </row>
    <row r="466" spans="1:11">
      <c r="A466" s="21">
        <v>43242</v>
      </c>
      <c r="B466" s="22">
        <v>17</v>
      </c>
      <c r="C466" s="19">
        <v>20.374500000000001</v>
      </c>
      <c r="D466" s="13">
        <v>2.0699999999999998</v>
      </c>
      <c r="E466" s="13">
        <f t="shared" si="21"/>
        <v>9.8427536231884076</v>
      </c>
      <c r="G466" s="12">
        <f t="shared" si="22"/>
        <v>43242</v>
      </c>
      <c r="H466" s="23">
        <v>17</v>
      </c>
      <c r="I466" s="13">
        <f t="shared" si="23"/>
        <v>9.8427536231884076</v>
      </c>
      <c r="J466" s="20"/>
    </row>
    <row r="467" spans="1:11">
      <c r="A467" s="21">
        <v>43242</v>
      </c>
      <c r="B467" s="22">
        <v>18</v>
      </c>
      <c r="C467" s="19">
        <v>25.175999999999998</v>
      </c>
      <c r="D467" s="13">
        <v>2.0699999999999998</v>
      </c>
      <c r="E467" s="13">
        <f t="shared" si="21"/>
        <v>12.16231884057971</v>
      </c>
      <c r="G467" s="12">
        <f t="shared" si="22"/>
        <v>43242</v>
      </c>
      <c r="H467" s="23">
        <v>18</v>
      </c>
      <c r="I467" s="13">
        <f t="shared" si="23"/>
        <v>12.16231884057971</v>
      </c>
      <c r="J467" s="20"/>
    </row>
    <row r="468" spans="1:11">
      <c r="A468" s="21">
        <v>43242</v>
      </c>
      <c r="B468" s="22">
        <v>19</v>
      </c>
      <c r="C468" s="19">
        <v>34.379199999999997</v>
      </c>
      <c r="D468" s="13">
        <v>2.0699999999999998</v>
      </c>
      <c r="E468" s="13">
        <f t="shared" si="21"/>
        <v>16.608309178743962</v>
      </c>
      <c r="G468" s="12">
        <f t="shared" si="22"/>
        <v>43242</v>
      </c>
      <c r="H468" s="23">
        <v>19</v>
      </c>
      <c r="I468" s="13">
        <f t="shared" si="23"/>
        <v>16.608309178743962</v>
      </c>
      <c r="J468" s="20"/>
    </row>
    <row r="469" spans="1:11">
      <c r="A469" s="21">
        <v>43242</v>
      </c>
      <c r="B469" s="22">
        <v>20</v>
      </c>
      <c r="C469" s="19">
        <v>44.816099999999999</v>
      </c>
      <c r="D469" s="13">
        <v>2.0699999999999998</v>
      </c>
      <c r="E469" s="13">
        <f t="shared" si="21"/>
        <v>21.650289855072465</v>
      </c>
      <c r="G469" s="12">
        <f t="shared" si="22"/>
        <v>43242</v>
      </c>
      <c r="H469" s="23">
        <v>20</v>
      </c>
      <c r="I469" s="13">
        <f t="shared" si="23"/>
        <v>21.650289855072465</v>
      </c>
      <c r="J469" s="20"/>
    </row>
    <row r="470" spans="1:11">
      <c r="A470" s="21">
        <v>43242</v>
      </c>
      <c r="B470" s="22">
        <v>21</v>
      </c>
      <c r="C470" s="19">
        <v>65.3977</v>
      </c>
      <c r="D470" s="13">
        <v>2.0699999999999998</v>
      </c>
      <c r="E470" s="13">
        <f t="shared" si="21"/>
        <v>31.593091787439615</v>
      </c>
      <c r="G470" s="12">
        <f t="shared" si="22"/>
        <v>43242</v>
      </c>
      <c r="H470" s="23">
        <v>21</v>
      </c>
      <c r="I470" s="13">
        <f t="shared" si="23"/>
        <v>31.593091787439615</v>
      </c>
      <c r="J470" s="20"/>
    </row>
    <row r="471" spans="1:11">
      <c r="A471" s="21">
        <v>43243</v>
      </c>
      <c r="B471" s="22">
        <v>13</v>
      </c>
      <c r="C471" s="19">
        <v>20.995999999999999</v>
      </c>
      <c r="D471" s="13">
        <v>2.6999999999999997</v>
      </c>
      <c r="E471" s="13">
        <f t="shared" si="21"/>
        <v>7.7762962962962963</v>
      </c>
      <c r="G471" s="12">
        <f t="shared" si="22"/>
        <v>43243</v>
      </c>
      <c r="H471" s="23">
        <v>13</v>
      </c>
      <c r="I471" s="13">
        <f t="shared" si="23"/>
        <v>7.7762962962962963</v>
      </c>
      <c r="J471" s="20">
        <f>MAX(AVERAGE(I471:I474),AVERAGE(I472:I475),AVERAGE(I473:I476),AVERAGE(I474:I477),AVERAGE(I475:I478),AVERAGE(I476:I479))</f>
        <v>14.672055555555557</v>
      </c>
      <c r="K471" s="20">
        <f>MAX(AVERAGE(I471:I472),AVERAGE(I472:I473),AVERAGE(I473:I474),AVERAGE(I474:I475),AVERAGE(I475:I476),AVERAGE(I476:I477),AVERAGE(I477:I478),AVERAGE(I478:I479))</f>
        <v>18.051166666666667</v>
      </c>
    </row>
    <row r="472" spans="1:11">
      <c r="A472" s="21">
        <v>43243</v>
      </c>
      <c r="B472" s="22">
        <v>14</v>
      </c>
      <c r="C472" s="19">
        <v>22.3935</v>
      </c>
      <c r="D472" s="13">
        <v>2.6999999999999997</v>
      </c>
      <c r="E472" s="13">
        <f t="shared" si="21"/>
        <v>8.2938888888888886</v>
      </c>
      <c r="G472" s="12">
        <f t="shared" si="22"/>
        <v>43243</v>
      </c>
      <c r="H472" s="23">
        <v>14</v>
      </c>
      <c r="I472" s="13">
        <f t="shared" si="23"/>
        <v>8.2938888888888886</v>
      </c>
      <c r="J472" s="20"/>
    </row>
    <row r="473" spans="1:11">
      <c r="A473" s="21">
        <v>43243</v>
      </c>
      <c r="B473" s="22">
        <v>15</v>
      </c>
      <c r="C473" s="19">
        <v>23.013200000000001</v>
      </c>
      <c r="D473" s="13">
        <v>2.6999999999999997</v>
      </c>
      <c r="E473" s="13">
        <f t="shared" si="21"/>
        <v>8.523407407407408</v>
      </c>
      <c r="G473" s="12">
        <f t="shared" si="22"/>
        <v>43243</v>
      </c>
      <c r="H473" s="23">
        <v>15</v>
      </c>
      <c r="I473" s="13">
        <f t="shared" si="23"/>
        <v>8.523407407407408</v>
      </c>
      <c r="J473" s="20"/>
    </row>
    <row r="474" spans="1:11">
      <c r="A474" s="21">
        <v>43243</v>
      </c>
      <c r="B474" s="22">
        <v>16</v>
      </c>
      <c r="C474" s="19">
        <v>22.732900000000001</v>
      </c>
      <c r="D474" s="13">
        <v>2.6999999999999997</v>
      </c>
      <c r="E474" s="13">
        <f t="shared" si="21"/>
        <v>8.4195925925925934</v>
      </c>
      <c r="G474" s="12">
        <f t="shared" si="22"/>
        <v>43243</v>
      </c>
      <c r="H474" s="23">
        <v>16</v>
      </c>
      <c r="I474" s="13">
        <f t="shared" si="23"/>
        <v>8.4195925925925934</v>
      </c>
      <c r="J474" s="20"/>
    </row>
    <row r="475" spans="1:11">
      <c r="A475" s="21">
        <v>43243</v>
      </c>
      <c r="B475" s="22">
        <v>17</v>
      </c>
      <c r="C475" s="19">
        <v>25.7529</v>
      </c>
      <c r="D475" s="13">
        <v>2.6999999999999997</v>
      </c>
      <c r="E475" s="13">
        <f t="shared" si="21"/>
        <v>9.5381111111111121</v>
      </c>
      <c r="G475" s="12">
        <f t="shared" si="22"/>
        <v>43243</v>
      </c>
      <c r="H475" s="23">
        <v>17</v>
      </c>
      <c r="I475" s="13">
        <f t="shared" si="23"/>
        <v>9.5381111111111121</v>
      </c>
      <c r="J475" s="20"/>
    </row>
    <row r="476" spans="1:11">
      <c r="A476" s="21">
        <v>43243</v>
      </c>
      <c r="B476" s="22">
        <v>18</v>
      </c>
      <c r="C476" s="19">
        <v>26.991900000000001</v>
      </c>
      <c r="D476" s="13">
        <v>2.6999999999999997</v>
      </c>
      <c r="E476" s="13">
        <f t="shared" si="21"/>
        <v>9.9970000000000017</v>
      </c>
      <c r="G476" s="12">
        <f t="shared" si="22"/>
        <v>43243</v>
      </c>
      <c r="H476" s="23">
        <v>18</v>
      </c>
      <c r="I476" s="13">
        <f t="shared" si="23"/>
        <v>9.9970000000000017</v>
      </c>
      <c r="J476" s="20"/>
    </row>
    <row r="477" spans="1:11">
      <c r="A477" s="21">
        <v>43243</v>
      </c>
      <c r="B477" s="22">
        <v>19</v>
      </c>
      <c r="C477" s="19">
        <v>33.99</v>
      </c>
      <c r="D477" s="13">
        <v>2.6999999999999997</v>
      </c>
      <c r="E477" s="13">
        <f t="shared" si="21"/>
        <v>12.58888888888889</v>
      </c>
      <c r="G477" s="12">
        <f t="shared" si="22"/>
        <v>43243</v>
      </c>
      <c r="H477" s="23">
        <v>19</v>
      </c>
      <c r="I477" s="13">
        <f t="shared" si="23"/>
        <v>12.58888888888889</v>
      </c>
      <c r="J477" s="20"/>
    </row>
    <row r="478" spans="1:11">
      <c r="A478" s="21">
        <v>43243</v>
      </c>
      <c r="B478" s="22">
        <v>20</v>
      </c>
      <c r="C478" s="19">
        <v>41.835500000000003</v>
      </c>
      <c r="D478" s="13">
        <v>2.6999999999999997</v>
      </c>
      <c r="E478" s="13">
        <f t="shared" si="21"/>
        <v>15.494629629629632</v>
      </c>
      <c r="G478" s="12">
        <f t="shared" si="22"/>
        <v>43243</v>
      </c>
      <c r="H478" s="23">
        <v>20</v>
      </c>
      <c r="I478" s="13">
        <f t="shared" si="23"/>
        <v>15.494629629629632</v>
      </c>
      <c r="J478" s="20"/>
    </row>
    <row r="479" spans="1:11">
      <c r="A479" s="21">
        <v>43243</v>
      </c>
      <c r="B479" s="22">
        <v>21</v>
      </c>
      <c r="C479" s="19">
        <v>55.640799999999999</v>
      </c>
      <c r="D479" s="13">
        <v>2.6999999999999997</v>
      </c>
      <c r="E479" s="13">
        <f t="shared" si="21"/>
        <v>20.607703703703706</v>
      </c>
      <c r="G479" s="12">
        <f t="shared" si="22"/>
        <v>43243</v>
      </c>
      <c r="H479" s="23">
        <v>21</v>
      </c>
      <c r="I479" s="13">
        <f t="shared" si="23"/>
        <v>20.607703703703706</v>
      </c>
      <c r="J479" s="20"/>
    </row>
    <row r="480" spans="1:11">
      <c r="A480" s="21">
        <v>43244</v>
      </c>
      <c r="B480" s="22">
        <v>13</v>
      </c>
      <c r="C480" s="19">
        <v>20.269300000000001</v>
      </c>
      <c r="D480" s="13">
        <v>2.5099999999999998</v>
      </c>
      <c r="E480" s="13">
        <f t="shared" si="21"/>
        <v>8.075418326693228</v>
      </c>
      <c r="G480" s="12">
        <f t="shared" si="22"/>
        <v>43244</v>
      </c>
      <c r="H480" s="23">
        <v>13</v>
      </c>
      <c r="I480" s="13">
        <f t="shared" si="23"/>
        <v>8.075418326693228</v>
      </c>
      <c r="J480" s="20">
        <f>MAX(AVERAGE(I480:I483),AVERAGE(I481:I484),AVERAGE(I482:I485),AVERAGE(I483:I486),AVERAGE(I484:I487),AVERAGE(I485:I488))</f>
        <v>16.763147410358567</v>
      </c>
      <c r="K480" s="20">
        <f>MAX(AVERAGE(I480:I481),AVERAGE(I481:I482),AVERAGE(I482:I483),AVERAGE(I483:I484),AVERAGE(I484:I485),AVERAGE(I485:I486),AVERAGE(I486:I487),AVERAGE(I487:I488))</f>
        <v>20.760498007968128</v>
      </c>
    </row>
    <row r="481" spans="1:11">
      <c r="A481" s="21">
        <v>43244</v>
      </c>
      <c r="B481" s="22">
        <v>14</v>
      </c>
      <c r="C481" s="19">
        <v>18.795300000000001</v>
      </c>
      <c r="D481" s="13">
        <v>2.5099999999999998</v>
      </c>
      <c r="E481" s="13">
        <f t="shared" si="21"/>
        <v>7.4881673306772916</v>
      </c>
      <c r="G481" s="12">
        <f t="shared" si="22"/>
        <v>43244</v>
      </c>
      <c r="H481" s="23">
        <v>14</v>
      </c>
      <c r="I481" s="13">
        <f t="shared" si="23"/>
        <v>7.4881673306772916</v>
      </c>
      <c r="J481" s="20"/>
    </row>
    <row r="482" spans="1:11">
      <c r="A482" s="21">
        <v>43244</v>
      </c>
      <c r="B482" s="22">
        <v>15</v>
      </c>
      <c r="C482" s="19">
        <v>17.8672</v>
      </c>
      <c r="D482" s="13">
        <v>2.5099999999999998</v>
      </c>
      <c r="E482" s="13">
        <f t="shared" si="21"/>
        <v>7.1184063745019932</v>
      </c>
      <c r="G482" s="12">
        <f t="shared" si="22"/>
        <v>43244</v>
      </c>
      <c r="H482" s="23">
        <v>15</v>
      </c>
      <c r="I482" s="13">
        <f t="shared" si="23"/>
        <v>7.1184063745019932</v>
      </c>
      <c r="J482" s="20"/>
    </row>
    <row r="483" spans="1:11">
      <c r="A483" s="21">
        <v>43244</v>
      </c>
      <c r="B483" s="22">
        <v>16</v>
      </c>
      <c r="C483" s="19">
        <v>21.051400000000001</v>
      </c>
      <c r="D483" s="13">
        <v>2.5099999999999998</v>
      </c>
      <c r="E483" s="13">
        <f t="shared" si="21"/>
        <v>8.3870119521912354</v>
      </c>
      <c r="G483" s="12">
        <f t="shared" si="22"/>
        <v>43244</v>
      </c>
      <c r="H483" s="23">
        <v>16</v>
      </c>
      <c r="I483" s="13">
        <f t="shared" si="23"/>
        <v>8.3870119521912354</v>
      </c>
      <c r="J483" s="20"/>
    </row>
    <row r="484" spans="1:11">
      <c r="A484" s="21">
        <v>43244</v>
      </c>
      <c r="B484" s="22">
        <v>17</v>
      </c>
      <c r="C484" s="19">
        <v>23.304200000000002</v>
      </c>
      <c r="D484" s="13">
        <v>2.5099999999999998</v>
      </c>
      <c r="E484" s="13">
        <f t="shared" si="21"/>
        <v>9.2845418326693245</v>
      </c>
      <c r="G484" s="12">
        <f t="shared" si="22"/>
        <v>43244</v>
      </c>
      <c r="H484" s="23">
        <v>17</v>
      </c>
      <c r="I484" s="13">
        <f t="shared" si="23"/>
        <v>9.2845418326693245</v>
      </c>
      <c r="J484" s="20"/>
    </row>
    <row r="485" spans="1:11">
      <c r="A485" s="21">
        <v>43244</v>
      </c>
      <c r="B485" s="22">
        <v>18</v>
      </c>
      <c r="C485" s="19">
        <v>29.279699999999998</v>
      </c>
      <c r="D485" s="13">
        <v>2.5099999999999998</v>
      </c>
      <c r="E485" s="13">
        <f t="shared" si="21"/>
        <v>11.665219123505976</v>
      </c>
      <c r="G485" s="12">
        <f t="shared" si="22"/>
        <v>43244</v>
      </c>
      <c r="H485" s="23">
        <v>18</v>
      </c>
      <c r="I485" s="13">
        <f t="shared" si="23"/>
        <v>11.665219123505976</v>
      </c>
      <c r="J485" s="20"/>
    </row>
    <row r="486" spans="1:11">
      <c r="A486" s="21">
        <v>43244</v>
      </c>
      <c r="B486" s="22">
        <v>19</v>
      </c>
      <c r="C486" s="19">
        <v>34.804600000000001</v>
      </c>
      <c r="D486" s="13">
        <v>2.5099999999999998</v>
      </c>
      <c r="E486" s="13">
        <f t="shared" si="21"/>
        <v>13.866374501992034</v>
      </c>
      <c r="G486" s="12">
        <f t="shared" si="22"/>
        <v>43244</v>
      </c>
      <c r="H486" s="23">
        <v>19</v>
      </c>
      <c r="I486" s="13">
        <f t="shared" si="23"/>
        <v>13.866374501992034</v>
      </c>
      <c r="J486" s="20"/>
    </row>
    <row r="487" spans="1:11">
      <c r="A487" s="21">
        <v>43244</v>
      </c>
      <c r="B487" s="22">
        <v>20</v>
      </c>
      <c r="C487" s="19">
        <v>45.521299999999997</v>
      </c>
      <c r="D487" s="13">
        <v>2.5099999999999998</v>
      </c>
      <c r="E487" s="13">
        <f t="shared" si="21"/>
        <v>18.135976095617529</v>
      </c>
      <c r="G487" s="12">
        <f t="shared" si="22"/>
        <v>43244</v>
      </c>
      <c r="H487" s="23">
        <v>20</v>
      </c>
      <c r="I487" s="13">
        <f t="shared" si="23"/>
        <v>18.135976095617529</v>
      </c>
      <c r="J487" s="20"/>
    </row>
    <row r="488" spans="1:11">
      <c r="A488" s="21">
        <v>43244</v>
      </c>
      <c r="B488" s="22">
        <v>21</v>
      </c>
      <c r="C488" s="19">
        <v>58.696399999999997</v>
      </c>
      <c r="D488" s="13">
        <v>2.5099999999999998</v>
      </c>
      <c r="E488" s="13">
        <f t="shared" si="21"/>
        <v>23.385019920318726</v>
      </c>
      <c r="G488" s="12">
        <f t="shared" si="22"/>
        <v>43244</v>
      </c>
      <c r="H488" s="23">
        <v>21</v>
      </c>
      <c r="I488" s="13">
        <f t="shared" si="23"/>
        <v>23.385019920318726</v>
      </c>
      <c r="J488" s="20"/>
    </row>
    <row r="489" spans="1:11">
      <c r="A489" s="21">
        <v>43245</v>
      </c>
      <c r="B489" s="22">
        <v>13</v>
      </c>
      <c r="C489" s="19">
        <v>15.768700000000001</v>
      </c>
      <c r="D489" s="13">
        <v>2.4499999999999997</v>
      </c>
      <c r="E489" s="13">
        <f t="shared" si="21"/>
        <v>6.4362040816326545</v>
      </c>
      <c r="G489" s="12">
        <f t="shared" si="22"/>
        <v>43245</v>
      </c>
      <c r="H489" s="23">
        <v>13</v>
      </c>
      <c r="I489" s="13">
        <f t="shared" si="23"/>
        <v>6.4362040816326545</v>
      </c>
      <c r="J489" s="20">
        <f>MAX(AVERAGE(I489:I492),AVERAGE(I490:I493),AVERAGE(I491:I494),AVERAGE(I492:I495),AVERAGE(I493:I496),AVERAGE(I494:I497))</f>
        <v>14.448591836734694</v>
      </c>
      <c r="K489" s="20">
        <f>MAX(AVERAGE(I489:I490),AVERAGE(I490:I491),AVERAGE(I491:I492),AVERAGE(I492:I493),AVERAGE(I493:I494),AVERAGE(I494:I495),AVERAGE(I495:I496),AVERAGE(I496:I497))</f>
        <v>18.450795918367348</v>
      </c>
    </row>
    <row r="490" spans="1:11">
      <c r="A490" s="21">
        <v>43245</v>
      </c>
      <c r="B490" s="22">
        <v>14</v>
      </c>
      <c r="C490" s="19">
        <v>13.739000000000001</v>
      </c>
      <c r="D490" s="13">
        <v>2.4499999999999997</v>
      </c>
      <c r="E490" s="13">
        <f t="shared" si="21"/>
        <v>5.6077551020408176</v>
      </c>
      <c r="G490" s="12">
        <f t="shared" si="22"/>
        <v>43245</v>
      </c>
      <c r="H490" s="23">
        <v>14</v>
      </c>
      <c r="I490" s="13">
        <f t="shared" si="23"/>
        <v>5.6077551020408176</v>
      </c>
      <c r="J490" s="20"/>
    </row>
    <row r="491" spans="1:11">
      <c r="A491" s="21">
        <v>43245</v>
      </c>
      <c r="B491" s="22">
        <v>15</v>
      </c>
      <c r="C491" s="19">
        <v>13.247999999999999</v>
      </c>
      <c r="D491" s="13">
        <v>2.4499999999999997</v>
      </c>
      <c r="E491" s="13">
        <f t="shared" si="21"/>
        <v>5.4073469387755102</v>
      </c>
      <c r="G491" s="12">
        <f t="shared" si="22"/>
        <v>43245</v>
      </c>
      <c r="H491" s="23">
        <v>15</v>
      </c>
      <c r="I491" s="13">
        <f t="shared" si="23"/>
        <v>5.4073469387755102</v>
      </c>
      <c r="J491" s="20"/>
    </row>
    <row r="492" spans="1:11">
      <c r="A492" s="21">
        <v>43245</v>
      </c>
      <c r="B492" s="22">
        <v>16</v>
      </c>
      <c r="C492" s="19">
        <v>12.781700000000001</v>
      </c>
      <c r="D492" s="13">
        <v>2.4499999999999997</v>
      </c>
      <c r="E492" s="13">
        <f t="shared" si="21"/>
        <v>5.2170204081632665</v>
      </c>
      <c r="G492" s="12">
        <f t="shared" si="22"/>
        <v>43245</v>
      </c>
      <c r="H492" s="23">
        <v>16</v>
      </c>
      <c r="I492" s="13">
        <f t="shared" si="23"/>
        <v>5.2170204081632665</v>
      </c>
      <c r="J492" s="20"/>
    </row>
    <row r="493" spans="1:11">
      <c r="A493" s="21">
        <v>43245</v>
      </c>
      <c r="B493" s="22">
        <v>17</v>
      </c>
      <c r="C493" s="19">
        <v>13.5403</v>
      </c>
      <c r="D493" s="13">
        <v>2.4499999999999997</v>
      </c>
      <c r="E493" s="13">
        <f t="shared" si="21"/>
        <v>5.5266530612244908</v>
      </c>
      <c r="G493" s="12">
        <f t="shared" si="22"/>
        <v>43245</v>
      </c>
      <c r="H493" s="23">
        <v>17</v>
      </c>
      <c r="I493" s="13">
        <f t="shared" si="23"/>
        <v>5.5266530612244908</v>
      </c>
      <c r="J493" s="20"/>
    </row>
    <row r="494" spans="1:11">
      <c r="A494" s="21">
        <v>43245</v>
      </c>
      <c r="B494" s="22">
        <v>18</v>
      </c>
      <c r="C494" s="19">
        <v>22.482700000000001</v>
      </c>
      <c r="D494" s="13">
        <v>2.4499999999999997</v>
      </c>
      <c r="E494" s="13">
        <f t="shared" si="21"/>
        <v>9.1766122448979601</v>
      </c>
      <c r="G494" s="12">
        <f t="shared" si="22"/>
        <v>43245</v>
      </c>
      <c r="H494" s="23">
        <v>18</v>
      </c>
      <c r="I494" s="13">
        <f t="shared" si="23"/>
        <v>9.1766122448979601</v>
      </c>
      <c r="J494" s="20"/>
    </row>
    <row r="495" spans="1:11">
      <c r="A495" s="21">
        <v>43245</v>
      </c>
      <c r="B495" s="22">
        <v>19</v>
      </c>
      <c r="C495" s="19">
        <v>28.704599999999999</v>
      </c>
      <c r="D495" s="13">
        <v>2.4499999999999997</v>
      </c>
      <c r="E495" s="13">
        <f t="shared" si="21"/>
        <v>11.716163265306124</v>
      </c>
      <c r="G495" s="12">
        <f t="shared" si="22"/>
        <v>43245</v>
      </c>
      <c r="H495" s="23">
        <v>19</v>
      </c>
      <c r="I495" s="13">
        <f t="shared" si="23"/>
        <v>11.716163265306124</v>
      </c>
      <c r="J495" s="20"/>
    </row>
    <row r="496" spans="1:11">
      <c r="A496" s="21">
        <v>43245</v>
      </c>
      <c r="B496" s="22">
        <v>20</v>
      </c>
      <c r="C496" s="19">
        <v>41.0212</v>
      </c>
      <c r="D496" s="13">
        <v>2.4499999999999997</v>
      </c>
      <c r="E496" s="13">
        <f t="shared" si="21"/>
        <v>16.743346938775513</v>
      </c>
      <c r="G496" s="12">
        <f t="shared" si="22"/>
        <v>43245</v>
      </c>
      <c r="H496" s="23">
        <v>20</v>
      </c>
      <c r="I496" s="13">
        <f t="shared" si="23"/>
        <v>16.743346938775513</v>
      </c>
      <c r="J496" s="20"/>
    </row>
    <row r="497" spans="1:11">
      <c r="A497" s="21">
        <v>43245</v>
      </c>
      <c r="B497" s="22">
        <v>21</v>
      </c>
      <c r="C497" s="19">
        <v>49.387700000000002</v>
      </c>
      <c r="D497" s="13">
        <v>2.4499999999999997</v>
      </c>
      <c r="E497" s="13">
        <f t="shared" si="21"/>
        <v>20.158244897959186</v>
      </c>
      <c r="G497" s="12">
        <f t="shared" si="22"/>
        <v>43245</v>
      </c>
      <c r="H497" s="23">
        <v>21</v>
      </c>
      <c r="I497" s="13">
        <f t="shared" si="23"/>
        <v>20.158244897959186</v>
      </c>
      <c r="J497" s="20"/>
    </row>
    <row r="498" spans="1:11">
      <c r="A498" s="21">
        <v>43246</v>
      </c>
      <c r="B498" s="22">
        <v>13</v>
      </c>
      <c r="C498" s="19">
        <v>-0.49519999999999997</v>
      </c>
      <c r="D498" s="13">
        <v>2.48</v>
      </c>
      <c r="E498" s="13">
        <f t="shared" si="21"/>
        <v>-0.19967741935483871</v>
      </c>
      <c r="G498" s="12">
        <f t="shared" si="22"/>
        <v>43246</v>
      </c>
      <c r="H498" s="23">
        <v>13</v>
      </c>
      <c r="I498" s="13">
        <f t="shared" si="23"/>
        <v>-0.19967741935483871</v>
      </c>
      <c r="J498" s="20">
        <f>MAX(AVERAGE(I498:I501),AVERAGE(I499:I502),AVERAGE(I500:I503),AVERAGE(I501:I504),AVERAGE(I502:I505),AVERAGE(I503:I506))</f>
        <v>11.840685483870969</v>
      </c>
      <c r="K498" s="20">
        <f>MAX(AVERAGE(I498:I499),AVERAGE(I499:I500),AVERAGE(I500:I501),AVERAGE(I501:I502),AVERAGE(I502:I503),AVERAGE(I503:I504),AVERAGE(I504:I505),AVERAGE(I505:I506))</f>
        <v>18.134778225806453</v>
      </c>
    </row>
    <row r="499" spans="1:11">
      <c r="A499" s="21">
        <v>43246</v>
      </c>
      <c r="B499" s="22">
        <v>14</v>
      </c>
      <c r="C499" s="19">
        <v>-1.0135000000000001</v>
      </c>
      <c r="D499" s="13">
        <v>2.48</v>
      </c>
      <c r="E499" s="13">
        <f t="shared" si="21"/>
        <v>-0.4086693548387097</v>
      </c>
      <c r="G499" s="12">
        <f t="shared" si="22"/>
        <v>43246</v>
      </c>
      <c r="H499" s="23">
        <v>14</v>
      </c>
      <c r="I499" s="13">
        <f t="shared" si="23"/>
        <v>-0.4086693548387097</v>
      </c>
      <c r="J499" s="20"/>
    </row>
    <row r="500" spans="1:11">
      <c r="A500" s="21">
        <v>43246</v>
      </c>
      <c r="B500" s="22">
        <v>15</v>
      </c>
      <c r="C500" s="19">
        <v>-0.52180000000000004</v>
      </c>
      <c r="D500" s="13">
        <v>2.48</v>
      </c>
      <c r="E500" s="13">
        <f t="shared" si="21"/>
        <v>-0.21040322580645163</v>
      </c>
      <c r="G500" s="12">
        <f t="shared" si="22"/>
        <v>43246</v>
      </c>
      <c r="H500" s="23">
        <v>15</v>
      </c>
      <c r="I500" s="13">
        <f t="shared" si="23"/>
        <v>-0.21040322580645163</v>
      </c>
      <c r="J500" s="20"/>
    </row>
    <row r="501" spans="1:11">
      <c r="A501" s="21">
        <v>43246</v>
      </c>
      <c r="B501" s="22">
        <v>16</v>
      </c>
      <c r="C501" s="19">
        <v>0</v>
      </c>
      <c r="D501" s="13">
        <v>2.48</v>
      </c>
      <c r="E501" s="13">
        <f t="shared" si="21"/>
        <v>0</v>
      </c>
      <c r="G501" s="12">
        <f t="shared" si="22"/>
        <v>43246</v>
      </c>
      <c r="H501" s="23">
        <v>16</v>
      </c>
      <c r="I501" s="13">
        <f t="shared" si="23"/>
        <v>0</v>
      </c>
      <c r="J501" s="20"/>
    </row>
    <row r="502" spans="1:11">
      <c r="A502" s="21">
        <v>43246</v>
      </c>
      <c r="B502" s="22">
        <v>17</v>
      </c>
      <c r="C502" s="19">
        <v>0.52029999999999998</v>
      </c>
      <c r="D502" s="13">
        <v>2.48</v>
      </c>
      <c r="E502" s="13">
        <f t="shared" si="21"/>
        <v>0.2097983870967742</v>
      </c>
      <c r="G502" s="12">
        <f t="shared" si="22"/>
        <v>43246</v>
      </c>
      <c r="H502" s="23">
        <v>17</v>
      </c>
      <c r="I502" s="13">
        <f t="shared" si="23"/>
        <v>0.2097983870967742</v>
      </c>
      <c r="J502" s="20"/>
    </row>
    <row r="503" spans="1:11">
      <c r="A503" s="21">
        <v>43246</v>
      </c>
      <c r="B503" s="22">
        <v>18</v>
      </c>
      <c r="C503" s="19">
        <v>5.2656000000000001</v>
      </c>
      <c r="D503" s="13">
        <v>2.48</v>
      </c>
      <c r="E503" s="13">
        <f t="shared" si="21"/>
        <v>2.1232258064516127</v>
      </c>
      <c r="G503" s="12">
        <f t="shared" si="22"/>
        <v>43246</v>
      </c>
      <c r="H503" s="23">
        <v>18</v>
      </c>
      <c r="I503" s="13">
        <f t="shared" si="23"/>
        <v>2.1232258064516127</v>
      </c>
      <c r="J503" s="20"/>
    </row>
    <row r="504" spans="1:11">
      <c r="A504" s="21">
        <v>43246</v>
      </c>
      <c r="B504" s="22">
        <v>19</v>
      </c>
      <c r="C504" s="19">
        <v>22.2455</v>
      </c>
      <c r="D504" s="13">
        <v>2.48</v>
      </c>
      <c r="E504" s="13">
        <f t="shared" si="21"/>
        <v>8.9699596774193555</v>
      </c>
      <c r="G504" s="12">
        <f t="shared" si="22"/>
        <v>43246</v>
      </c>
      <c r="H504" s="23">
        <v>19</v>
      </c>
      <c r="I504" s="13">
        <f t="shared" si="23"/>
        <v>8.9699596774193555</v>
      </c>
      <c r="J504" s="20"/>
    </row>
    <row r="505" spans="1:11">
      <c r="A505" s="21">
        <v>43246</v>
      </c>
      <c r="B505" s="22">
        <v>20</v>
      </c>
      <c r="C505" s="19">
        <v>40.1721</v>
      </c>
      <c r="D505" s="13">
        <v>2.48</v>
      </c>
      <c r="E505" s="13">
        <f t="shared" si="21"/>
        <v>16.198427419354839</v>
      </c>
      <c r="G505" s="12">
        <f t="shared" si="22"/>
        <v>43246</v>
      </c>
      <c r="H505" s="23">
        <v>20</v>
      </c>
      <c r="I505" s="13">
        <f t="shared" si="23"/>
        <v>16.198427419354839</v>
      </c>
      <c r="J505" s="20"/>
    </row>
    <row r="506" spans="1:11">
      <c r="A506" s="21">
        <v>43246</v>
      </c>
      <c r="B506" s="22">
        <v>21</v>
      </c>
      <c r="C506" s="19">
        <v>49.776400000000002</v>
      </c>
      <c r="D506" s="13">
        <v>2.48</v>
      </c>
      <c r="E506" s="13">
        <f t="shared" si="21"/>
        <v>20.071129032258067</v>
      </c>
      <c r="G506" s="12">
        <f t="shared" si="22"/>
        <v>43246</v>
      </c>
      <c r="H506" s="23">
        <v>21</v>
      </c>
      <c r="I506" s="13">
        <f t="shared" si="23"/>
        <v>20.071129032258067</v>
      </c>
      <c r="J506" s="20"/>
    </row>
    <row r="507" spans="1:11">
      <c r="A507" s="21">
        <v>43247</v>
      </c>
      <c r="B507" s="22">
        <v>13</v>
      </c>
      <c r="C507" s="19">
        <v>9.4200000000000006E-2</v>
      </c>
      <c r="D507" s="13">
        <v>2.48</v>
      </c>
      <c r="E507" s="13">
        <f t="shared" si="21"/>
        <v>3.7983870967741938E-2</v>
      </c>
      <c r="G507" s="12">
        <f t="shared" si="22"/>
        <v>43247</v>
      </c>
      <c r="H507" s="23">
        <v>13</v>
      </c>
      <c r="I507" s="13">
        <f t="shared" si="23"/>
        <v>3.7983870967741938E-2</v>
      </c>
      <c r="J507" s="20">
        <f>MAX(AVERAGE(I507:I510),AVERAGE(I508:I511),AVERAGE(I509:I512),AVERAGE(I510:I513),AVERAGE(I511:I514),AVERAGE(I512:I515))</f>
        <v>14.603961693548388</v>
      </c>
      <c r="K507" s="20">
        <f>MAX(AVERAGE(I507:I508),AVERAGE(I508:I509),AVERAGE(I509:I510),AVERAGE(I510:I511),AVERAGE(I511:I512),AVERAGE(I512:I513),AVERAGE(I513:I514),AVERAGE(I514:I515))</f>
        <v>18.880866935483869</v>
      </c>
    </row>
    <row r="508" spans="1:11">
      <c r="A508" s="21">
        <v>43247</v>
      </c>
      <c r="B508" s="22">
        <v>14</v>
      </c>
      <c r="C508" s="19">
        <v>-0.50570000000000004</v>
      </c>
      <c r="D508" s="13">
        <v>2.48</v>
      </c>
      <c r="E508" s="13">
        <f t="shared" si="21"/>
        <v>-0.20391129032258065</v>
      </c>
      <c r="G508" s="12">
        <f t="shared" si="22"/>
        <v>43247</v>
      </c>
      <c r="H508" s="23">
        <v>14</v>
      </c>
      <c r="I508" s="13">
        <f t="shared" si="23"/>
        <v>-0.20391129032258065</v>
      </c>
      <c r="J508" s="20"/>
    </row>
    <row r="509" spans="1:11">
      <c r="A509" s="21">
        <v>43247</v>
      </c>
      <c r="B509" s="22">
        <v>15</v>
      </c>
      <c r="C509" s="19">
        <v>1.0200000000000001E-2</v>
      </c>
      <c r="D509" s="13">
        <v>2.48</v>
      </c>
      <c r="E509" s="13">
        <f t="shared" si="21"/>
        <v>4.1129032258064519E-3</v>
      </c>
      <c r="G509" s="12">
        <f t="shared" si="22"/>
        <v>43247</v>
      </c>
      <c r="H509" s="23">
        <v>15</v>
      </c>
      <c r="I509" s="13">
        <f t="shared" si="23"/>
        <v>4.1129032258064519E-3</v>
      </c>
      <c r="J509" s="20"/>
    </row>
    <row r="510" spans="1:11">
      <c r="A510" s="21">
        <v>43247</v>
      </c>
      <c r="B510" s="22">
        <v>16</v>
      </c>
      <c r="C510" s="19">
        <v>1.0736000000000001</v>
      </c>
      <c r="D510" s="13">
        <v>2.48</v>
      </c>
      <c r="E510" s="13">
        <f t="shared" si="21"/>
        <v>0.43290322580645169</v>
      </c>
      <c r="G510" s="12">
        <f t="shared" si="22"/>
        <v>43247</v>
      </c>
      <c r="H510" s="23">
        <v>16</v>
      </c>
      <c r="I510" s="13">
        <f t="shared" si="23"/>
        <v>0.43290322580645169</v>
      </c>
      <c r="J510" s="20"/>
    </row>
    <row r="511" spans="1:11">
      <c r="A511" s="21">
        <v>43247</v>
      </c>
      <c r="B511" s="22">
        <v>17</v>
      </c>
      <c r="C511" s="19">
        <v>6.8121</v>
      </c>
      <c r="D511" s="13">
        <v>2.48</v>
      </c>
      <c r="E511" s="13">
        <f t="shared" si="21"/>
        <v>2.7468145161290325</v>
      </c>
      <c r="G511" s="12">
        <f t="shared" si="22"/>
        <v>43247</v>
      </c>
      <c r="H511" s="23">
        <v>17</v>
      </c>
      <c r="I511" s="13">
        <f t="shared" si="23"/>
        <v>2.7468145161290325</v>
      </c>
      <c r="J511" s="20"/>
    </row>
    <row r="512" spans="1:11">
      <c r="A512" s="21">
        <v>43247</v>
      </c>
      <c r="B512" s="22">
        <v>18</v>
      </c>
      <c r="C512" s="19">
        <v>19.382000000000001</v>
      </c>
      <c r="D512" s="13">
        <v>2.48</v>
      </c>
      <c r="E512" s="13">
        <f t="shared" si="21"/>
        <v>7.8153225806451623</v>
      </c>
      <c r="G512" s="12">
        <f t="shared" si="22"/>
        <v>43247</v>
      </c>
      <c r="H512" s="23">
        <v>18</v>
      </c>
      <c r="I512" s="13">
        <f t="shared" si="23"/>
        <v>7.8153225806451623</v>
      </c>
      <c r="J512" s="20"/>
    </row>
    <row r="513" spans="1:11">
      <c r="A513" s="21">
        <v>43247</v>
      </c>
      <c r="B513" s="22">
        <v>19</v>
      </c>
      <c r="C513" s="19">
        <v>31.840199999999999</v>
      </c>
      <c r="D513" s="13">
        <v>2.48</v>
      </c>
      <c r="E513" s="13">
        <f t="shared" si="21"/>
        <v>12.838790322580644</v>
      </c>
      <c r="G513" s="12">
        <f t="shared" si="22"/>
        <v>43247</v>
      </c>
      <c r="H513" s="23">
        <v>19</v>
      </c>
      <c r="I513" s="13">
        <f t="shared" si="23"/>
        <v>12.838790322580644</v>
      </c>
      <c r="J513" s="20"/>
    </row>
    <row r="514" spans="1:11">
      <c r="A514" s="21">
        <v>43247</v>
      </c>
      <c r="B514" s="22">
        <v>20</v>
      </c>
      <c r="C514" s="19">
        <v>39.5976</v>
      </c>
      <c r="D514" s="13">
        <v>2.48</v>
      </c>
      <c r="E514" s="13">
        <f t="shared" si="21"/>
        <v>15.966774193548387</v>
      </c>
      <c r="G514" s="12">
        <f t="shared" si="22"/>
        <v>43247</v>
      </c>
      <c r="H514" s="23">
        <v>20</v>
      </c>
      <c r="I514" s="13">
        <f t="shared" si="23"/>
        <v>15.966774193548387</v>
      </c>
      <c r="J514" s="20"/>
    </row>
    <row r="515" spans="1:11">
      <c r="A515" s="21">
        <v>43247</v>
      </c>
      <c r="B515" s="22">
        <v>21</v>
      </c>
      <c r="C515" s="19">
        <v>54.051499999999997</v>
      </c>
      <c r="D515" s="13">
        <v>2.48</v>
      </c>
      <c r="E515" s="13">
        <f t="shared" ref="E515:E578" si="24">C515/D515</f>
        <v>21.794959677419353</v>
      </c>
      <c r="G515" s="12">
        <f t="shared" ref="G515:G578" si="25">A515</f>
        <v>43247</v>
      </c>
      <c r="H515" s="23">
        <v>21</v>
      </c>
      <c r="I515" s="13">
        <f t="shared" ref="I515:I578" si="26">E515</f>
        <v>21.794959677419353</v>
      </c>
      <c r="J515" s="20"/>
    </row>
    <row r="516" spans="1:11">
      <c r="A516" s="21">
        <v>43248</v>
      </c>
      <c r="B516" s="22">
        <v>13</v>
      </c>
      <c r="C516" s="19">
        <v>5.2614999999999998</v>
      </c>
      <c r="D516" s="13">
        <v>2.48</v>
      </c>
      <c r="E516" s="13">
        <f t="shared" si="24"/>
        <v>2.1215725806451613</v>
      </c>
      <c r="G516" s="12">
        <f t="shared" si="25"/>
        <v>43248</v>
      </c>
      <c r="H516" s="23">
        <v>13</v>
      </c>
      <c r="I516" s="13">
        <f t="shared" si="26"/>
        <v>2.1215725806451613</v>
      </c>
      <c r="J516" s="20">
        <f>MAX(AVERAGE(I516:I519),AVERAGE(I517:I520),AVERAGE(I518:I521),AVERAGE(I519:I522),AVERAGE(I520:I523),AVERAGE(I521:I524))</f>
        <v>16.833225806451612</v>
      </c>
      <c r="K516" s="20">
        <f>MAX(AVERAGE(I516:I517),AVERAGE(I517:I518),AVERAGE(I518:I519),AVERAGE(I519:I520),AVERAGE(I520:I521),AVERAGE(I521:I522),AVERAGE(I522:I523),AVERAGE(I523:I524))</f>
        <v>20.747076612903228</v>
      </c>
    </row>
    <row r="517" spans="1:11">
      <c r="A517" s="21">
        <v>43248</v>
      </c>
      <c r="B517" s="22">
        <v>14</v>
      </c>
      <c r="C517" s="19">
        <v>11.87</v>
      </c>
      <c r="D517" s="13">
        <v>2.48</v>
      </c>
      <c r="E517" s="13">
        <f t="shared" si="24"/>
        <v>4.786290322580645</v>
      </c>
      <c r="G517" s="12">
        <f t="shared" si="25"/>
        <v>43248</v>
      </c>
      <c r="H517" s="23">
        <v>14</v>
      </c>
      <c r="I517" s="13">
        <f t="shared" si="26"/>
        <v>4.786290322580645</v>
      </c>
      <c r="J517" s="20"/>
    </row>
    <row r="518" spans="1:11">
      <c r="A518" s="21">
        <v>43248</v>
      </c>
      <c r="B518" s="22">
        <v>15</v>
      </c>
      <c r="C518" s="19">
        <v>14.1683</v>
      </c>
      <c r="D518" s="13">
        <v>2.48</v>
      </c>
      <c r="E518" s="13">
        <f t="shared" si="24"/>
        <v>5.713024193548387</v>
      </c>
      <c r="G518" s="12">
        <f t="shared" si="25"/>
        <v>43248</v>
      </c>
      <c r="H518" s="23">
        <v>15</v>
      </c>
      <c r="I518" s="13">
        <f t="shared" si="26"/>
        <v>5.713024193548387</v>
      </c>
      <c r="J518" s="20"/>
    </row>
    <row r="519" spans="1:11">
      <c r="A519" s="21">
        <v>43248</v>
      </c>
      <c r="B519" s="22">
        <v>16</v>
      </c>
      <c r="C519" s="19">
        <v>16.740300000000001</v>
      </c>
      <c r="D519" s="13">
        <v>2.48</v>
      </c>
      <c r="E519" s="13">
        <f t="shared" si="24"/>
        <v>6.7501209677419363</v>
      </c>
      <c r="G519" s="12">
        <f t="shared" si="25"/>
        <v>43248</v>
      </c>
      <c r="H519" s="23">
        <v>16</v>
      </c>
      <c r="I519" s="13">
        <f t="shared" si="26"/>
        <v>6.7501209677419363</v>
      </c>
      <c r="J519" s="20"/>
    </row>
    <row r="520" spans="1:11">
      <c r="A520" s="21">
        <v>43248</v>
      </c>
      <c r="B520" s="22">
        <v>17</v>
      </c>
      <c r="C520" s="19">
        <v>22.023</v>
      </c>
      <c r="D520" s="13">
        <v>2.48</v>
      </c>
      <c r="E520" s="13">
        <f t="shared" si="24"/>
        <v>8.8802419354838715</v>
      </c>
      <c r="G520" s="12">
        <f t="shared" si="25"/>
        <v>43248</v>
      </c>
      <c r="H520" s="23">
        <v>17</v>
      </c>
      <c r="I520" s="13">
        <f t="shared" si="26"/>
        <v>8.8802419354838715</v>
      </c>
      <c r="J520" s="20"/>
    </row>
    <row r="521" spans="1:11">
      <c r="A521" s="21">
        <v>43248</v>
      </c>
      <c r="B521" s="22">
        <v>18</v>
      </c>
      <c r="C521" s="19">
        <v>28.274699999999999</v>
      </c>
      <c r="D521" s="13">
        <v>2.48</v>
      </c>
      <c r="E521" s="13">
        <f t="shared" si="24"/>
        <v>11.401088709677419</v>
      </c>
      <c r="G521" s="12">
        <f t="shared" si="25"/>
        <v>43248</v>
      </c>
      <c r="H521" s="23">
        <v>18</v>
      </c>
      <c r="I521" s="13">
        <f t="shared" si="26"/>
        <v>11.401088709677419</v>
      </c>
      <c r="J521" s="20"/>
    </row>
    <row r="522" spans="1:11">
      <c r="A522" s="21">
        <v>43248</v>
      </c>
      <c r="B522" s="22">
        <v>19</v>
      </c>
      <c r="C522" s="19">
        <v>35.805399999999999</v>
      </c>
      <c r="D522" s="13">
        <v>2.48</v>
      </c>
      <c r="E522" s="13">
        <f t="shared" si="24"/>
        <v>14.43766129032258</v>
      </c>
      <c r="G522" s="12">
        <f t="shared" si="25"/>
        <v>43248</v>
      </c>
      <c r="H522" s="23">
        <v>19</v>
      </c>
      <c r="I522" s="13">
        <f t="shared" si="26"/>
        <v>14.43766129032258</v>
      </c>
      <c r="J522" s="20"/>
    </row>
    <row r="523" spans="1:11">
      <c r="A523" s="21">
        <v>43248</v>
      </c>
      <c r="B523" s="22">
        <v>20</v>
      </c>
      <c r="C523" s="19">
        <v>44.161799999999999</v>
      </c>
      <c r="D523" s="13">
        <v>2.48</v>
      </c>
      <c r="E523" s="13">
        <f t="shared" si="24"/>
        <v>17.80717741935484</v>
      </c>
      <c r="G523" s="12">
        <f t="shared" si="25"/>
        <v>43248</v>
      </c>
      <c r="H523" s="23">
        <v>20</v>
      </c>
      <c r="I523" s="13">
        <f t="shared" si="26"/>
        <v>17.80717741935484</v>
      </c>
      <c r="J523" s="20"/>
    </row>
    <row r="524" spans="1:11">
      <c r="A524" s="21">
        <v>43248</v>
      </c>
      <c r="B524" s="22">
        <v>21</v>
      </c>
      <c r="C524" s="19">
        <v>58.743699999999997</v>
      </c>
      <c r="D524" s="13">
        <v>2.48</v>
      </c>
      <c r="E524" s="13">
        <f t="shared" si="24"/>
        <v>23.686975806451613</v>
      </c>
      <c r="G524" s="12">
        <f t="shared" si="25"/>
        <v>43248</v>
      </c>
      <c r="H524" s="23">
        <v>21</v>
      </c>
      <c r="I524" s="13">
        <f t="shared" si="26"/>
        <v>23.686975806451613</v>
      </c>
      <c r="J524" s="20"/>
    </row>
    <row r="525" spans="1:11">
      <c r="A525" s="21">
        <v>43249</v>
      </c>
      <c r="B525" s="22">
        <v>13</v>
      </c>
      <c r="C525" s="19">
        <v>24.150600000000001</v>
      </c>
      <c r="D525" s="13">
        <v>2.48</v>
      </c>
      <c r="E525" s="13">
        <f t="shared" si="24"/>
        <v>9.7381451612903227</v>
      </c>
      <c r="G525" s="12">
        <f t="shared" si="25"/>
        <v>43249</v>
      </c>
      <c r="H525" s="23">
        <v>13</v>
      </c>
      <c r="I525" s="13">
        <f t="shared" si="26"/>
        <v>9.7381451612903227</v>
      </c>
      <c r="J525" s="20">
        <f>MAX(AVERAGE(I525:I528),AVERAGE(I526:I529),AVERAGE(I527:I530),AVERAGE(I528:I531),AVERAGE(I529:I532),AVERAGE(I530:I533))</f>
        <v>20.173044354838709</v>
      </c>
      <c r="K525" s="20">
        <f>MAX(AVERAGE(I525:I526),AVERAGE(I526:I527),AVERAGE(I527:I528),AVERAGE(I528:I529),AVERAGE(I529:I530),AVERAGE(I530:I531),AVERAGE(I531:I532),AVERAGE(I532:I533))</f>
        <v>23.596794354838707</v>
      </c>
    </row>
    <row r="526" spans="1:11">
      <c r="A526" s="21">
        <v>43249</v>
      </c>
      <c r="B526" s="22">
        <v>14</v>
      </c>
      <c r="C526" s="19">
        <v>27.6005</v>
      </c>
      <c r="D526" s="13">
        <v>2.48</v>
      </c>
      <c r="E526" s="13">
        <f t="shared" si="24"/>
        <v>11.129233870967742</v>
      </c>
      <c r="G526" s="12">
        <f t="shared" si="25"/>
        <v>43249</v>
      </c>
      <c r="H526" s="23">
        <v>14</v>
      </c>
      <c r="I526" s="13">
        <f t="shared" si="26"/>
        <v>11.129233870967742</v>
      </c>
      <c r="J526" s="20"/>
    </row>
    <row r="527" spans="1:11">
      <c r="A527" s="21">
        <v>43249</v>
      </c>
      <c r="B527" s="22">
        <v>15</v>
      </c>
      <c r="C527" s="19">
        <v>29.2059</v>
      </c>
      <c r="D527" s="13">
        <v>2.48</v>
      </c>
      <c r="E527" s="13">
        <f t="shared" si="24"/>
        <v>11.776572580645162</v>
      </c>
      <c r="G527" s="12">
        <f t="shared" si="25"/>
        <v>43249</v>
      </c>
      <c r="H527" s="23">
        <v>15</v>
      </c>
      <c r="I527" s="13">
        <f t="shared" si="26"/>
        <v>11.776572580645162</v>
      </c>
      <c r="J527" s="20"/>
    </row>
    <row r="528" spans="1:11">
      <c r="A528" s="21">
        <v>43249</v>
      </c>
      <c r="B528" s="22">
        <v>16</v>
      </c>
      <c r="C528" s="19">
        <v>32.1218</v>
      </c>
      <c r="D528" s="13">
        <v>2.48</v>
      </c>
      <c r="E528" s="13">
        <f t="shared" si="24"/>
        <v>12.95233870967742</v>
      </c>
      <c r="G528" s="12">
        <f t="shared" si="25"/>
        <v>43249</v>
      </c>
      <c r="H528" s="23">
        <v>16</v>
      </c>
      <c r="I528" s="13">
        <f t="shared" si="26"/>
        <v>12.95233870967742</v>
      </c>
      <c r="J528" s="20"/>
    </row>
    <row r="529" spans="1:11">
      <c r="A529" s="21">
        <v>43249</v>
      </c>
      <c r="B529" s="22">
        <v>17</v>
      </c>
      <c r="C529" s="19">
        <v>36.420400000000001</v>
      </c>
      <c r="D529" s="13">
        <v>2.48</v>
      </c>
      <c r="E529" s="13">
        <f t="shared" si="24"/>
        <v>14.685645161290322</v>
      </c>
      <c r="G529" s="12">
        <f t="shared" si="25"/>
        <v>43249</v>
      </c>
      <c r="H529" s="23">
        <v>17</v>
      </c>
      <c r="I529" s="13">
        <f t="shared" si="26"/>
        <v>14.685645161290322</v>
      </c>
      <c r="J529" s="20"/>
    </row>
    <row r="530" spans="1:11">
      <c r="A530" s="21">
        <v>43249</v>
      </c>
      <c r="B530" s="22">
        <v>18</v>
      </c>
      <c r="C530" s="19">
        <v>38.969900000000003</v>
      </c>
      <c r="D530" s="13">
        <v>2.48</v>
      </c>
      <c r="E530" s="13">
        <f t="shared" si="24"/>
        <v>15.713669354838711</v>
      </c>
      <c r="G530" s="12">
        <f t="shared" si="25"/>
        <v>43249</v>
      </c>
      <c r="H530" s="23">
        <v>18</v>
      </c>
      <c r="I530" s="13">
        <f t="shared" si="26"/>
        <v>15.713669354838711</v>
      </c>
      <c r="J530" s="20"/>
    </row>
    <row r="531" spans="1:11">
      <c r="A531" s="21">
        <v>43249</v>
      </c>
      <c r="B531" s="22">
        <v>19</v>
      </c>
      <c r="C531" s="19">
        <v>44.1066</v>
      </c>
      <c r="D531" s="13">
        <v>2.48</v>
      </c>
      <c r="E531" s="13">
        <f t="shared" si="24"/>
        <v>17.78491935483871</v>
      </c>
      <c r="G531" s="12">
        <f t="shared" si="25"/>
        <v>43249</v>
      </c>
      <c r="H531" s="23">
        <v>19</v>
      </c>
      <c r="I531" s="13">
        <f t="shared" si="26"/>
        <v>17.78491935483871</v>
      </c>
      <c r="J531" s="20"/>
    </row>
    <row r="532" spans="1:11">
      <c r="A532" s="21">
        <v>43249</v>
      </c>
      <c r="B532" s="22">
        <v>20</v>
      </c>
      <c r="C532" s="19">
        <v>60.955399999999997</v>
      </c>
      <c r="D532" s="13">
        <v>2.48</v>
      </c>
      <c r="E532" s="13">
        <f t="shared" si="24"/>
        <v>24.578790322580645</v>
      </c>
      <c r="G532" s="12">
        <f t="shared" si="25"/>
        <v>43249</v>
      </c>
      <c r="H532" s="23">
        <v>20</v>
      </c>
      <c r="I532" s="13">
        <f t="shared" si="26"/>
        <v>24.578790322580645</v>
      </c>
      <c r="J532" s="20"/>
    </row>
    <row r="533" spans="1:11">
      <c r="A533" s="21">
        <v>43249</v>
      </c>
      <c r="B533" s="22">
        <v>21</v>
      </c>
      <c r="C533" s="19">
        <v>56.084699999999998</v>
      </c>
      <c r="D533" s="13">
        <v>2.48</v>
      </c>
      <c r="E533" s="13">
        <f t="shared" si="24"/>
        <v>22.614798387096773</v>
      </c>
      <c r="G533" s="12">
        <f t="shared" si="25"/>
        <v>43249</v>
      </c>
      <c r="H533" s="23">
        <v>21</v>
      </c>
      <c r="I533" s="13">
        <f t="shared" si="26"/>
        <v>22.614798387096773</v>
      </c>
      <c r="J533" s="20"/>
    </row>
    <row r="534" spans="1:11">
      <c r="A534" s="21">
        <v>43250</v>
      </c>
      <c r="B534" s="22">
        <v>13</v>
      </c>
      <c r="C534" s="19">
        <v>24.066800000000001</v>
      </c>
      <c r="D534" s="13">
        <v>2.48</v>
      </c>
      <c r="E534" s="13">
        <f t="shared" si="24"/>
        <v>9.7043548387096781</v>
      </c>
      <c r="G534" s="12">
        <f t="shared" si="25"/>
        <v>43250</v>
      </c>
      <c r="H534" s="23">
        <v>22</v>
      </c>
      <c r="I534" s="13">
        <f t="shared" si="26"/>
        <v>9.7043548387096781</v>
      </c>
      <c r="J534" s="20">
        <f>MAX(AVERAGE(I534:I537),AVERAGE(I535:I538),AVERAGE(I536:I539),AVERAGE(I537:I540),AVERAGE(I538:I541),AVERAGE(I539:I542))</f>
        <v>20.015745967741935</v>
      </c>
      <c r="K534" s="20">
        <f>MAX(AVERAGE(I534:I535),AVERAGE(I535:I536),AVERAGE(I536:I537),AVERAGE(I537:I538),AVERAGE(I538:I539),AVERAGE(I539:I540),AVERAGE(I540:I541),AVERAGE(I541:I542))</f>
        <v>22.412620967741937</v>
      </c>
    </row>
    <row r="535" spans="1:11">
      <c r="A535" s="21">
        <v>43250</v>
      </c>
      <c r="B535" s="22">
        <v>14</v>
      </c>
      <c r="C535" s="19">
        <v>19.878399999999999</v>
      </c>
      <c r="D535" s="13">
        <v>2.48</v>
      </c>
      <c r="E535" s="13">
        <f t="shared" si="24"/>
        <v>8.0154838709677421</v>
      </c>
      <c r="G535" s="12">
        <f t="shared" si="25"/>
        <v>43250</v>
      </c>
      <c r="H535" s="23">
        <v>23</v>
      </c>
      <c r="I535" s="13">
        <f t="shared" si="26"/>
        <v>8.0154838709677421</v>
      </c>
      <c r="J535" s="20"/>
    </row>
    <row r="536" spans="1:11">
      <c r="A536" s="21">
        <v>43250</v>
      </c>
      <c r="B536" s="22">
        <v>15</v>
      </c>
      <c r="C536" s="19">
        <v>28.240500000000001</v>
      </c>
      <c r="D536" s="13">
        <v>2.48</v>
      </c>
      <c r="E536" s="13">
        <f t="shared" si="24"/>
        <v>11.387298387096775</v>
      </c>
      <c r="G536" s="12">
        <f t="shared" si="25"/>
        <v>43250</v>
      </c>
      <c r="H536" s="23">
        <v>24</v>
      </c>
      <c r="I536" s="13">
        <f t="shared" si="26"/>
        <v>11.387298387096775</v>
      </c>
      <c r="J536" s="20"/>
    </row>
    <row r="537" spans="1:11">
      <c r="A537" s="21">
        <v>43250</v>
      </c>
      <c r="B537" s="22">
        <v>16</v>
      </c>
      <c r="C537" s="19">
        <v>30.007200000000001</v>
      </c>
      <c r="D537" s="13">
        <v>2.48</v>
      </c>
      <c r="E537" s="13">
        <f t="shared" si="24"/>
        <v>12.099677419354839</v>
      </c>
      <c r="G537" s="12">
        <f t="shared" si="25"/>
        <v>43250</v>
      </c>
      <c r="H537" s="23">
        <v>25</v>
      </c>
      <c r="I537" s="13">
        <f t="shared" si="26"/>
        <v>12.099677419354839</v>
      </c>
      <c r="J537" s="20"/>
    </row>
    <row r="538" spans="1:11">
      <c r="A538" s="21">
        <v>43250</v>
      </c>
      <c r="B538" s="22">
        <v>17</v>
      </c>
      <c r="C538" s="19">
        <v>36.6447</v>
      </c>
      <c r="D538" s="13">
        <v>2.48</v>
      </c>
      <c r="E538" s="13">
        <f t="shared" si="24"/>
        <v>14.776088709677419</v>
      </c>
      <c r="G538" s="12">
        <f t="shared" si="25"/>
        <v>43250</v>
      </c>
      <c r="H538" s="23">
        <v>26</v>
      </c>
      <c r="I538" s="13">
        <f t="shared" si="26"/>
        <v>14.776088709677419</v>
      </c>
      <c r="J538" s="20"/>
    </row>
    <row r="539" spans="1:11">
      <c r="A539" s="21">
        <v>43250</v>
      </c>
      <c r="B539" s="22">
        <v>18</v>
      </c>
      <c r="C539" s="19">
        <v>40.638399999999997</v>
      </c>
      <c r="D539" s="13">
        <v>2.48</v>
      </c>
      <c r="E539" s="13">
        <f t="shared" si="24"/>
        <v>16.386451612903226</v>
      </c>
      <c r="G539" s="12">
        <f t="shared" si="25"/>
        <v>43250</v>
      </c>
      <c r="H539" s="23">
        <v>27</v>
      </c>
      <c r="I539" s="13">
        <f t="shared" si="26"/>
        <v>16.386451612903226</v>
      </c>
      <c r="J539" s="20"/>
    </row>
    <row r="540" spans="1:11">
      <c r="A540" s="21">
        <v>43250</v>
      </c>
      <c r="B540" s="22">
        <v>19</v>
      </c>
      <c r="C540" s="19">
        <v>46.751199999999997</v>
      </c>
      <c r="D540" s="13">
        <v>2.48</v>
      </c>
      <c r="E540" s="13">
        <f t="shared" si="24"/>
        <v>18.851290322580645</v>
      </c>
      <c r="G540" s="12">
        <f t="shared" si="25"/>
        <v>43250</v>
      </c>
      <c r="H540" s="23">
        <v>28</v>
      </c>
      <c r="I540" s="13">
        <f t="shared" si="26"/>
        <v>18.851290322580645</v>
      </c>
      <c r="J540" s="20"/>
    </row>
    <row r="541" spans="1:11">
      <c r="A541" s="21">
        <v>43250</v>
      </c>
      <c r="B541" s="22">
        <v>20</v>
      </c>
      <c r="C541" s="19">
        <v>47.960799999999999</v>
      </c>
      <c r="D541" s="13">
        <v>2.48</v>
      </c>
      <c r="E541" s="13">
        <f t="shared" si="24"/>
        <v>19.339032258064517</v>
      </c>
      <c r="G541" s="12">
        <f t="shared" si="25"/>
        <v>43250</v>
      </c>
      <c r="H541" s="23">
        <v>29</v>
      </c>
      <c r="I541" s="13">
        <f t="shared" si="26"/>
        <v>19.339032258064517</v>
      </c>
      <c r="J541" s="20"/>
    </row>
    <row r="542" spans="1:11">
      <c r="A542" s="21">
        <v>43250</v>
      </c>
      <c r="B542" s="22">
        <v>21</v>
      </c>
      <c r="C542" s="19">
        <v>63.205800000000004</v>
      </c>
      <c r="D542" s="13">
        <v>2.48</v>
      </c>
      <c r="E542" s="13">
        <f t="shared" si="24"/>
        <v>25.486209677419357</v>
      </c>
      <c r="G542" s="12">
        <f t="shared" si="25"/>
        <v>43250</v>
      </c>
      <c r="H542" s="23">
        <v>30</v>
      </c>
      <c r="I542" s="13">
        <f t="shared" si="26"/>
        <v>25.486209677419357</v>
      </c>
      <c r="J542" s="20"/>
    </row>
    <row r="543" spans="1:11">
      <c r="A543" s="21">
        <v>43251</v>
      </c>
      <c r="B543" s="22">
        <v>13</v>
      </c>
      <c r="C543" s="19">
        <v>20.762799999999999</v>
      </c>
      <c r="D543" s="13">
        <v>3.6999999999999997</v>
      </c>
      <c r="E543" s="13">
        <f t="shared" si="24"/>
        <v>5.611567567567568</v>
      </c>
      <c r="G543" s="12">
        <f t="shared" si="25"/>
        <v>43251</v>
      </c>
      <c r="H543" s="23">
        <v>31</v>
      </c>
      <c r="I543" s="13">
        <f t="shared" si="26"/>
        <v>5.611567567567568</v>
      </c>
      <c r="J543" s="20">
        <f>MAX(AVERAGE(I543:I546),AVERAGE(I544:I547),AVERAGE(I545:I548),AVERAGE(I546:I549),AVERAGE(I547:I550),AVERAGE(I548:I551))</f>
        <v>12.68993918918919</v>
      </c>
      <c r="K543" s="20">
        <f>MAX(AVERAGE(I543:I544),AVERAGE(I544:I545),AVERAGE(I545:I546),AVERAGE(I546:I547),AVERAGE(I547:I548),AVERAGE(I548:I549),AVERAGE(I549:I550),AVERAGE(I550:I551))</f>
        <v>14.220094594594595</v>
      </c>
    </row>
    <row r="544" spans="1:11">
      <c r="A544" s="21">
        <v>43251</v>
      </c>
      <c r="B544" s="22">
        <v>14</v>
      </c>
      <c r="C544" s="19">
        <v>17.277799999999999</v>
      </c>
      <c r="D544" s="13">
        <v>3.6999999999999997</v>
      </c>
      <c r="E544" s="13">
        <f t="shared" si="24"/>
        <v>4.6696756756756761</v>
      </c>
      <c r="G544" s="12">
        <f t="shared" si="25"/>
        <v>43251</v>
      </c>
      <c r="H544" s="23">
        <v>32</v>
      </c>
      <c r="I544" s="13">
        <f t="shared" si="26"/>
        <v>4.6696756756756761</v>
      </c>
      <c r="J544" s="20"/>
    </row>
    <row r="545" spans="1:11">
      <c r="A545" s="21">
        <v>43251</v>
      </c>
      <c r="B545" s="22">
        <v>15</v>
      </c>
      <c r="C545" s="19">
        <v>20.473700000000001</v>
      </c>
      <c r="D545" s="13">
        <v>3.6999999999999997</v>
      </c>
      <c r="E545" s="13">
        <f t="shared" si="24"/>
        <v>5.5334324324324333</v>
      </c>
      <c r="G545" s="12">
        <f t="shared" si="25"/>
        <v>43251</v>
      </c>
      <c r="H545" s="23">
        <v>33</v>
      </c>
      <c r="I545" s="13">
        <f t="shared" si="26"/>
        <v>5.5334324324324333</v>
      </c>
      <c r="J545" s="20"/>
    </row>
    <row r="546" spans="1:11">
      <c r="A546" s="21">
        <v>43251</v>
      </c>
      <c r="B546" s="22">
        <v>16</v>
      </c>
      <c r="C546" s="19">
        <v>24.061800000000002</v>
      </c>
      <c r="D546" s="13">
        <v>3.6999999999999997</v>
      </c>
      <c r="E546" s="13">
        <f t="shared" si="24"/>
        <v>6.5031891891891904</v>
      </c>
      <c r="G546" s="12">
        <f t="shared" si="25"/>
        <v>43251</v>
      </c>
      <c r="H546" s="23">
        <v>34</v>
      </c>
      <c r="I546" s="13">
        <f t="shared" si="26"/>
        <v>6.5031891891891904</v>
      </c>
      <c r="J546" s="20"/>
    </row>
    <row r="547" spans="1:11">
      <c r="A547" s="21">
        <v>43251</v>
      </c>
      <c r="B547" s="22">
        <v>17</v>
      </c>
      <c r="C547" s="19">
        <v>30.5305</v>
      </c>
      <c r="D547" s="13">
        <v>3.6999999999999997</v>
      </c>
      <c r="E547" s="13">
        <f t="shared" si="24"/>
        <v>8.2514864864864865</v>
      </c>
      <c r="G547" s="12">
        <f t="shared" si="25"/>
        <v>43251</v>
      </c>
      <c r="H547" s="23">
        <v>35</v>
      </c>
      <c r="I547" s="13">
        <f t="shared" si="26"/>
        <v>8.2514864864864865</v>
      </c>
      <c r="J547" s="20"/>
    </row>
    <row r="548" spans="1:11">
      <c r="A548" s="21">
        <v>43251</v>
      </c>
      <c r="B548" s="22">
        <v>18</v>
      </c>
      <c r="C548" s="19">
        <v>37.608699999999999</v>
      </c>
      <c r="D548" s="13">
        <v>3.6999999999999997</v>
      </c>
      <c r="E548" s="13">
        <f t="shared" si="24"/>
        <v>10.164513513513514</v>
      </c>
      <c r="G548" s="12">
        <f t="shared" si="25"/>
        <v>43251</v>
      </c>
      <c r="H548" s="23">
        <v>36</v>
      </c>
      <c r="I548" s="13">
        <f t="shared" si="26"/>
        <v>10.164513513513514</v>
      </c>
      <c r="J548" s="20"/>
    </row>
    <row r="549" spans="1:11">
      <c r="A549" s="21">
        <v>43251</v>
      </c>
      <c r="B549" s="22">
        <v>19</v>
      </c>
      <c r="C549" s="19">
        <v>44.973700000000001</v>
      </c>
      <c r="D549" s="13">
        <v>3.6999999999999997</v>
      </c>
      <c r="E549" s="13">
        <f t="shared" si="24"/>
        <v>12.155054054054055</v>
      </c>
      <c r="G549" s="12">
        <f t="shared" si="25"/>
        <v>43251</v>
      </c>
      <c r="H549" s="23">
        <v>37</v>
      </c>
      <c r="I549" s="13">
        <f t="shared" si="26"/>
        <v>12.155054054054055</v>
      </c>
      <c r="J549" s="20"/>
    </row>
    <row r="550" spans="1:11">
      <c r="A550" s="21">
        <v>43251</v>
      </c>
      <c r="B550" s="22">
        <v>20</v>
      </c>
      <c r="C550" s="19">
        <v>46.598799999999997</v>
      </c>
      <c r="D550" s="13">
        <v>3.6999999999999997</v>
      </c>
      <c r="E550" s="13">
        <f t="shared" si="24"/>
        <v>12.59427027027027</v>
      </c>
      <c r="G550" s="12">
        <f t="shared" si="25"/>
        <v>43251</v>
      </c>
      <c r="H550" s="23">
        <v>38</v>
      </c>
      <c r="I550" s="13">
        <f t="shared" si="26"/>
        <v>12.59427027027027</v>
      </c>
      <c r="J550" s="20"/>
    </row>
    <row r="551" spans="1:11">
      <c r="A551" s="21">
        <v>43251</v>
      </c>
      <c r="B551" s="22">
        <v>21</v>
      </c>
      <c r="C551" s="19">
        <v>58.629899999999999</v>
      </c>
      <c r="D551" s="13">
        <v>3.6999999999999997</v>
      </c>
      <c r="E551" s="13">
        <f t="shared" si="24"/>
        <v>15.845918918918921</v>
      </c>
      <c r="G551" s="12">
        <f t="shared" si="25"/>
        <v>43251</v>
      </c>
      <c r="H551" s="23">
        <v>39</v>
      </c>
      <c r="I551" s="13">
        <f t="shared" si="26"/>
        <v>15.845918918918921</v>
      </c>
      <c r="J551" s="20"/>
    </row>
    <row r="552" spans="1:11">
      <c r="A552" s="21">
        <v>43252</v>
      </c>
      <c r="B552" s="22">
        <v>13</v>
      </c>
      <c r="C552" s="19">
        <v>19.314299999999999</v>
      </c>
      <c r="D552" s="13">
        <v>3.16</v>
      </c>
      <c r="E552" s="13">
        <f t="shared" si="24"/>
        <v>6.1121202531645569</v>
      </c>
      <c r="G552" s="12">
        <f t="shared" si="25"/>
        <v>43252</v>
      </c>
      <c r="H552" s="23">
        <v>40</v>
      </c>
      <c r="I552" s="13">
        <f t="shared" si="26"/>
        <v>6.1121202531645569</v>
      </c>
      <c r="J552" s="20">
        <f>MAX(AVERAGE(I552:I555),AVERAGE(I553:I556),AVERAGE(I554:I557),AVERAGE(I555:I558),AVERAGE(I556:I559),AVERAGE(I557:I560))</f>
        <v>15.257492088607593</v>
      </c>
      <c r="K552" s="20">
        <f>MAX(AVERAGE(I552:I553),AVERAGE(I553:I554),AVERAGE(I554:I555),AVERAGE(I555:I556),AVERAGE(I556:I557),AVERAGE(I557:I558),AVERAGE(I558:I559),AVERAGE(I559:I560))</f>
        <v>16.370031645569618</v>
      </c>
    </row>
    <row r="553" spans="1:11">
      <c r="A553" s="21">
        <v>43252</v>
      </c>
      <c r="B553" s="22">
        <v>14</v>
      </c>
      <c r="C553" s="19">
        <v>23.333600000000001</v>
      </c>
      <c r="D553" s="13">
        <v>3.16</v>
      </c>
      <c r="E553" s="13">
        <f t="shared" si="24"/>
        <v>7.384050632911392</v>
      </c>
      <c r="G553" s="12">
        <f t="shared" si="25"/>
        <v>43252</v>
      </c>
      <c r="H553" s="23">
        <v>41</v>
      </c>
      <c r="I553" s="13">
        <f t="shared" si="26"/>
        <v>7.384050632911392</v>
      </c>
      <c r="J553" s="20"/>
    </row>
    <row r="554" spans="1:11">
      <c r="A554" s="21">
        <v>43252</v>
      </c>
      <c r="B554" s="22">
        <v>15</v>
      </c>
      <c r="C554" s="19">
        <v>30.740200000000002</v>
      </c>
      <c r="D554" s="13">
        <v>3.16</v>
      </c>
      <c r="E554" s="13">
        <f t="shared" si="24"/>
        <v>9.7279113924050638</v>
      </c>
      <c r="G554" s="12">
        <f t="shared" si="25"/>
        <v>43252</v>
      </c>
      <c r="H554" s="23">
        <v>42</v>
      </c>
      <c r="I554" s="13">
        <f t="shared" si="26"/>
        <v>9.7279113924050638</v>
      </c>
      <c r="J554" s="20"/>
    </row>
    <row r="555" spans="1:11">
      <c r="A555" s="21">
        <v>43252</v>
      </c>
      <c r="B555" s="22">
        <v>16</v>
      </c>
      <c r="C555" s="19">
        <v>35.403300000000002</v>
      </c>
      <c r="D555" s="13">
        <v>3.16</v>
      </c>
      <c r="E555" s="13">
        <f t="shared" si="24"/>
        <v>11.203575949367089</v>
      </c>
      <c r="G555" s="12">
        <f t="shared" si="25"/>
        <v>43252</v>
      </c>
      <c r="H555" s="23">
        <v>43</v>
      </c>
      <c r="I555" s="13">
        <f t="shared" si="26"/>
        <v>11.203575949367089</v>
      </c>
      <c r="J555" s="20"/>
    </row>
    <row r="556" spans="1:11">
      <c r="A556" s="21">
        <v>43252</v>
      </c>
      <c r="B556" s="22">
        <v>17</v>
      </c>
      <c r="C556" s="19">
        <v>42.430300000000003</v>
      </c>
      <c r="D556" s="13">
        <v>3.16</v>
      </c>
      <c r="E556" s="13">
        <f t="shared" si="24"/>
        <v>13.427310126582279</v>
      </c>
      <c r="G556" s="12">
        <f t="shared" si="25"/>
        <v>43252</v>
      </c>
      <c r="H556" s="23">
        <v>44</v>
      </c>
      <c r="I556" s="13">
        <f t="shared" si="26"/>
        <v>13.427310126582279</v>
      </c>
      <c r="J556" s="20"/>
    </row>
    <row r="557" spans="1:11">
      <c r="A557" s="21">
        <v>43252</v>
      </c>
      <c r="B557" s="22">
        <v>18</v>
      </c>
      <c r="C557" s="19">
        <v>44.939799999999998</v>
      </c>
      <c r="D557" s="13">
        <v>3.16</v>
      </c>
      <c r="E557" s="13">
        <f t="shared" si="24"/>
        <v>14.221455696202531</v>
      </c>
      <c r="G557" s="12">
        <f t="shared" si="25"/>
        <v>43252</v>
      </c>
      <c r="H557" s="23">
        <v>45</v>
      </c>
      <c r="I557" s="13">
        <f t="shared" si="26"/>
        <v>14.221455696202531</v>
      </c>
      <c r="J557" s="20"/>
    </row>
    <row r="558" spans="1:11">
      <c r="A558" s="21">
        <v>43252</v>
      </c>
      <c r="B558" s="22">
        <v>19</v>
      </c>
      <c r="C558" s="19">
        <v>44.456299999999999</v>
      </c>
      <c r="D558" s="13">
        <v>3.16</v>
      </c>
      <c r="E558" s="13">
        <f t="shared" si="24"/>
        <v>14.068449367088606</v>
      </c>
      <c r="G558" s="12">
        <f t="shared" si="25"/>
        <v>43252</v>
      </c>
      <c r="H558" s="23">
        <v>46</v>
      </c>
      <c r="I558" s="13">
        <f t="shared" si="26"/>
        <v>14.068449367088606</v>
      </c>
      <c r="J558" s="20"/>
    </row>
    <row r="559" spans="1:11">
      <c r="A559" s="21">
        <v>43252</v>
      </c>
      <c r="B559" s="22">
        <v>20</v>
      </c>
      <c r="C559" s="19">
        <v>46.168599999999998</v>
      </c>
      <c r="D559" s="13">
        <v>3.16</v>
      </c>
      <c r="E559" s="13">
        <f t="shared" si="24"/>
        <v>14.610316455696202</v>
      </c>
      <c r="G559" s="12">
        <f t="shared" si="25"/>
        <v>43252</v>
      </c>
      <c r="H559" s="23">
        <v>47</v>
      </c>
      <c r="I559" s="13">
        <f t="shared" si="26"/>
        <v>14.610316455696202</v>
      </c>
      <c r="J559" s="20"/>
    </row>
    <row r="560" spans="1:11">
      <c r="A560" s="21">
        <v>43252</v>
      </c>
      <c r="B560" s="22">
        <v>21</v>
      </c>
      <c r="C560" s="19">
        <v>57.29</v>
      </c>
      <c r="D560" s="13">
        <v>3.16</v>
      </c>
      <c r="E560" s="13">
        <f t="shared" si="24"/>
        <v>18.129746835443036</v>
      </c>
      <c r="G560" s="12">
        <f t="shared" si="25"/>
        <v>43252</v>
      </c>
      <c r="H560" s="23">
        <v>48</v>
      </c>
      <c r="I560" s="13">
        <f t="shared" si="26"/>
        <v>18.129746835443036</v>
      </c>
      <c r="J560" s="20"/>
    </row>
    <row r="561" spans="1:11">
      <c r="A561" s="21">
        <v>43253</v>
      </c>
      <c r="B561" s="22">
        <v>13</v>
      </c>
      <c r="C561" s="19">
        <v>20.693899999999999</v>
      </c>
      <c r="D561" s="13">
        <v>3.42</v>
      </c>
      <c r="E561" s="13">
        <f t="shared" si="24"/>
        <v>6.0508479532163744</v>
      </c>
      <c r="G561" s="12">
        <f t="shared" si="25"/>
        <v>43253</v>
      </c>
      <c r="H561" s="23">
        <v>49</v>
      </c>
      <c r="I561" s="13">
        <f t="shared" si="26"/>
        <v>6.0508479532163744</v>
      </c>
      <c r="J561" s="20">
        <f>MAX(AVERAGE(I561:I564),AVERAGE(I562:I565),AVERAGE(I563:I566),AVERAGE(I564:I567),AVERAGE(I565:I568),AVERAGE(I566:I569))</f>
        <v>15.943011695906431</v>
      </c>
      <c r="K561" s="20">
        <f>MAX(AVERAGE(I561:I562),AVERAGE(I562:I563),AVERAGE(I563:I564),AVERAGE(I564:I565),AVERAGE(I565:I566),AVERAGE(I566:I567),AVERAGE(I567:I568),AVERAGE(I568:I569))</f>
        <v>16.962339181286552</v>
      </c>
    </row>
    <row r="562" spans="1:11">
      <c r="A562" s="21">
        <v>43253</v>
      </c>
      <c r="B562" s="22">
        <v>14</v>
      </c>
      <c r="C562" s="19">
        <v>27.220300000000002</v>
      </c>
      <c r="D562" s="13">
        <v>3.42</v>
      </c>
      <c r="E562" s="13">
        <f t="shared" si="24"/>
        <v>7.9591520467836263</v>
      </c>
      <c r="G562" s="12">
        <f t="shared" si="25"/>
        <v>43253</v>
      </c>
      <c r="H562" s="23">
        <v>50</v>
      </c>
      <c r="I562" s="13">
        <f t="shared" si="26"/>
        <v>7.9591520467836263</v>
      </c>
      <c r="J562" s="20"/>
    </row>
    <row r="563" spans="1:11">
      <c r="A563" s="21">
        <v>43253</v>
      </c>
      <c r="B563" s="22">
        <v>15</v>
      </c>
      <c r="C563" s="19">
        <v>30.687999999999999</v>
      </c>
      <c r="D563" s="13">
        <v>3.42</v>
      </c>
      <c r="E563" s="13">
        <f t="shared" si="24"/>
        <v>8.973099415204679</v>
      </c>
      <c r="G563" s="12">
        <f t="shared" si="25"/>
        <v>43253</v>
      </c>
      <c r="H563" s="23">
        <v>51</v>
      </c>
      <c r="I563" s="13">
        <f t="shared" si="26"/>
        <v>8.973099415204679</v>
      </c>
      <c r="J563" s="20"/>
    </row>
    <row r="564" spans="1:11">
      <c r="A564" s="21">
        <v>43253</v>
      </c>
      <c r="B564" s="22">
        <v>16</v>
      </c>
      <c r="C564" s="19">
        <v>33.558500000000002</v>
      </c>
      <c r="D564" s="13">
        <v>3.42</v>
      </c>
      <c r="E564" s="13">
        <f t="shared" si="24"/>
        <v>9.8124269005847964</v>
      </c>
      <c r="G564" s="12">
        <f t="shared" si="25"/>
        <v>43253</v>
      </c>
      <c r="H564" s="23">
        <v>52</v>
      </c>
      <c r="I564" s="13">
        <f t="shared" si="26"/>
        <v>9.8124269005847964</v>
      </c>
      <c r="J564" s="20"/>
    </row>
    <row r="565" spans="1:11">
      <c r="A565" s="21">
        <v>43253</v>
      </c>
      <c r="B565" s="22">
        <v>17</v>
      </c>
      <c r="C565" s="19">
        <v>39.385399999999997</v>
      </c>
      <c r="D565" s="13">
        <v>3.42</v>
      </c>
      <c r="E565" s="13">
        <f t="shared" si="24"/>
        <v>11.516198830409357</v>
      </c>
      <c r="G565" s="12">
        <f t="shared" si="25"/>
        <v>43253</v>
      </c>
      <c r="H565" s="23">
        <v>53</v>
      </c>
      <c r="I565" s="13">
        <f t="shared" si="26"/>
        <v>11.516198830409357</v>
      </c>
      <c r="J565" s="20"/>
    </row>
    <row r="566" spans="1:11">
      <c r="A566" s="21">
        <v>43253</v>
      </c>
      <c r="B566" s="22">
        <v>18</v>
      </c>
      <c r="C566" s="19">
        <v>50.041699999999999</v>
      </c>
      <c r="D566" s="13">
        <v>3.42</v>
      </c>
      <c r="E566" s="13">
        <f t="shared" si="24"/>
        <v>14.632076023391813</v>
      </c>
      <c r="G566" s="12">
        <f t="shared" si="25"/>
        <v>43253</v>
      </c>
      <c r="H566" s="23">
        <v>54</v>
      </c>
      <c r="I566" s="13">
        <f t="shared" si="26"/>
        <v>14.632076023391813</v>
      </c>
      <c r="J566" s="20"/>
    </row>
    <row r="567" spans="1:11">
      <c r="A567" s="21">
        <v>43253</v>
      </c>
      <c r="B567" s="22">
        <v>19</v>
      </c>
      <c r="C567" s="19">
        <v>52.036299999999997</v>
      </c>
      <c r="D567" s="13">
        <v>3.42</v>
      </c>
      <c r="E567" s="13">
        <f t="shared" si="24"/>
        <v>15.215292397660818</v>
      </c>
      <c r="G567" s="12">
        <f t="shared" si="25"/>
        <v>43253</v>
      </c>
      <c r="H567" s="23">
        <v>55</v>
      </c>
      <c r="I567" s="13">
        <f t="shared" si="26"/>
        <v>15.215292397660818</v>
      </c>
      <c r="J567" s="20"/>
    </row>
    <row r="568" spans="1:11">
      <c r="A568" s="21">
        <v>43253</v>
      </c>
      <c r="B568" s="22">
        <v>20</v>
      </c>
      <c r="C568" s="19">
        <v>57.176600000000001</v>
      </c>
      <c r="D568" s="13">
        <v>3.42</v>
      </c>
      <c r="E568" s="13">
        <f t="shared" si="24"/>
        <v>16.718304093567252</v>
      </c>
      <c r="G568" s="12">
        <f t="shared" si="25"/>
        <v>43253</v>
      </c>
      <c r="H568" s="23">
        <v>56</v>
      </c>
      <c r="I568" s="13">
        <f t="shared" si="26"/>
        <v>16.718304093567252</v>
      </c>
      <c r="J568" s="20"/>
    </row>
    <row r="569" spans="1:11">
      <c r="A569" s="21">
        <v>43253</v>
      </c>
      <c r="B569" s="22">
        <v>21</v>
      </c>
      <c r="C569" s="19">
        <v>58.845799999999997</v>
      </c>
      <c r="D569" s="13">
        <v>3.42</v>
      </c>
      <c r="E569" s="13">
        <f t="shared" si="24"/>
        <v>17.206374269005849</v>
      </c>
      <c r="G569" s="12">
        <f t="shared" si="25"/>
        <v>43253</v>
      </c>
      <c r="H569" s="23">
        <v>57</v>
      </c>
      <c r="I569" s="13">
        <f t="shared" si="26"/>
        <v>17.206374269005849</v>
      </c>
      <c r="J569" s="20"/>
    </row>
    <row r="570" spans="1:11">
      <c r="A570" s="21">
        <v>43254</v>
      </c>
      <c r="B570" s="22">
        <v>13</v>
      </c>
      <c r="C570" s="19">
        <v>16.817399999999999</v>
      </c>
      <c r="D570" s="13">
        <v>3.4599999999999995</v>
      </c>
      <c r="E570" s="13">
        <f t="shared" si="24"/>
        <v>4.8605202312138731</v>
      </c>
      <c r="G570" s="12">
        <f t="shared" si="25"/>
        <v>43254</v>
      </c>
      <c r="H570" s="23">
        <v>58</v>
      </c>
      <c r="I570" s="13">
        <f t="shared" si="26"/>
        <v>4.8605202312138731</v>
      </c>
      <c r="J570" s="20">
        <f>MAX(AVERAGE(I570:I573),AVERAGE(I571:I574),AVERAGE(I572:I575),AVERAGE(I573:I576),AVERAGE(I574:I577),AVERAGE(I575:I578))</f>
        <v>15.602052023121388</v>
      </c>
      <c r="K570" s="20">
        <f>MAX(AVERAGE(I570:I571),AVERAGE(I571:I572),AVERAGE(I572:I573),AVERAGE(I573:I574),AVERAGE(I574:I575),AVERAGE(I575:I576),AVERAGE(I576:I577),AVERAGE(I577:I578))</f>
        <v>16.797341040462431</v>
      </c>
    </row>
    <row r="571" spans="1:11">
      <c r="A571" s="21">
        <v>43254</v>
      </c>
      <c r="B571" s="22">
        <v>14</v>
      </c>
      <c r="C571" s="19">
        <v>23.735800000000001</v>
      </c>
      <c r="D571" s="13">
        <v>3.4599999999999995</v>
      </c>
      <c r="E571" s="13">
        <f t="shared" si="24"/>
        <v>6.8600578034682096</v>
      </c>
      <c r="G571" s="12">
        <f t="shared" si="25"/>
        <v>43254</v>
      </c>
      <c r="H571" s="23">
        <v>59</v>
      </c>
      <c r="I571" s="13">
        <f t="shared" si="26"/>
        <v>6.8600578034682096</v>
      </c>
      <c r="J571" s="20"/>
    </row>
    <row r="572" spans="1:11">
      <c r="A572" s="21">
        <v>43254</v>
      </c>
      <c r="B572" s="22">
        <v>15</v>
      </c>
      <c r="C572" s="19">
        <v>25.005199999999999</v>
      </c>
      <c r="D572" s="13">
        <v>3.4599999999999995</v>
      </c>
      <c r="E572" s="13">
        <f t="shared" si="24"/>
        <v>7.2269364161849721</v>
      </c>
      <c r="G572" s="12">
        <f t="shared" si="25"/>
        <v>43254</v>
      </c>
      <c r="H572" s="23">
        <v>60</v>
      </c>
      <c r="I572" s="13">
        <f t="shared" si="26"/>
        <v>7.2269364161849721</v>
      </c>
      <c r="J572" s="20"/>
    </row>
    <row r="573" spans="1:11">
      <c r="A573" s="21">
        <v>43254</v>
      </c>
      <c r="B573" s="22">
        <v>16</v>
      </c>
      <c r="C573" s="19">
        <v>29.903600000000001</v>
      </c>
      <c r="D573" s="13">
        <v>3.4599999999999995</v>
      </c>
      <c r="E573" s="13">
        <f t="shared" si="24"/>
        <v>8.6426589595375738</v>
      </c>
      <c r="G573" s="12">
        <f t="shared" si="25"/>
        <v>43254</v>
      </c>
      <c r="H573" s="23">
        <v>61</v>
      </c>
      <c r="I573" s="13">
        <f t="shared" si="26"/>
        <v>8.6426589595375738</v>
      </c>
      <c r="J573" s="20"/>
    </row>
    <row r="574" spans="1:11">
      <c r="A574" s="21">
        <v>43254</v>
      </c>
      <c r="B574" s="22">
        <v>17</v>
      </c>
      <c r="C574" s="19">
        <v>38.327100000000002</v>
      </c>
      <c r="D574" s="13">
        <v>3.4599999999999995</v>
      </c>
      <c r="E574" s="13">
        <f t="shared" si="24"/>
        <v>11.077196531791909</v>
      </c>
      <c r="G574" s="12">
        <f t="shared" si="25"/>
        <v>43254</v>
      </c>
      <c r="H574" s="23">
        <v>62</v>
      </c>
      <c r="I574" s="13">
        <f t="shared" si="26"/>
        <v>11.077196531791909</v>
      </c>
      <c r="J574" s="20"/>
    </row>
    <row r="575" spans="1:11">
      <c r="A575" s="21">
        <v>43254</v>
      </c>
      <c r="B575" s="22">
        <v>18</v>
      </c>
      <c r="C575" s="19">
        <v>45.98</v>
      </c>
      <c r="D575" s="13">
        <v>3.4599999999999995</v>
      </c>
      <c r="E575" s="13">
        <f t="shared" si="24"/>
        <v>13.289017341040463</v>
      </c>
      <c r="G575" s="12">
        <f t="shared" si="25"/>
        <v>43254</v>
      </c>
      <c r="H575" s="23">
        <v>63</v>
      </c>
      <c r="I575" s="13">
        <f t="shared" si="26"/>
        <v>13.289017341040463</v>
      </c>
      <c r="J575" s="20"/>
    </row>
    <row r="576" spans="1:11">
      <c r="A576" s="21">
        <v>43254</v>
      </c>
      <c r="B576" s="22">
        <v>19</v>
      </c>
      <c r="C576" s="19">
        <v>53.714799999999997</v>
      </c>
      <c r="D576" s="13">
        <v>3.4599999999999995</v>
      </c>
      <c r="E576" s="13">
        <f t="shared" si="24"/>
        <v>15.524508670520232</v>
      </c>
      <c r="G576" s="12">
        <f t="shared" si="25"/>
        <v>43254</v>
      </c>
      <c r="H576" s="23">
        <v>64</v>
      </c>
      <c r="I576" s="13">
        <f t="shared" si="26"/>
        <v>15.524508670520232</v>
      </c>
      <c r="J576" s="20"/>
    </row>
    <row r="577" spans="1:11">
      <c r="A577" s="21">
        <v>43254</v>
      </c>
      <c r="B577" s="22">
        <v>20</v>
      </c>
      <c r="C577" s="19">
        <v>56.893700000000003</v>
      </c>
      <c r="D577" s="13">
        <v>3.4599999999999995</v>
      </c>
      <c r="E577" s="13">
        <f t="shared" si="24"/>
        <v>16.443265895953761</v>
      </c>
      <c r="G577" s="12">
        <f t="shared" si="25"/>
        <v>43254</v>
      </c>
      <c r="H577" s="23">
        <v>65</v>
      </c>
      <c r="I577" s="13">
        <f t="shared" si="26"/>
        <v>16.443265895953761</v>
      </c>
      <c r="J577" s="20"/>
    </row>
    <row r="578" spans="1:11">
      <c r="A578" s="21">
        <v>43254</v>
      </c>
      <c r="B578" s="22">
        <v>21</v>
      </c>
      <c r="C578" s="19">
        <v>59.343899999999998</v>
      </c>
      <c r="D578" s="13">
        <v>3.4599999999999995</v>
      </c>
      <c r="E578" s="13">
        <f t="shared" si="24"/>
        <v>17.151416184971101</v>
      </c>
      <c r="G578" s="12">
        <f t="shared" si="25"/>
        <v>43254</v>
      </c>
      <c r="H578" s="23">
        <v>66</v>
      </c>
      <c r="I578" s="13">
        <f t="shared" si="26"/>
        <v>17.151416184971101</v>
      </c>
      <c r="J578" s="20"/>
    </row>
    <row r="579" spans="1:11">
      <c r="A579" s="21">
        <v>43255</v>
      </c>
      <c r="B579" s="22">
        <v>13</v>
      </c>
      <c r="C579" s="19">
        <v>40.941499999999998</v>
      </c>
      <c r="D579" s="13">
        <v>3.4599999999999995</v>
      </c>
      <c r="E579" s="13">
        <f t="shared" ref="E579:E642" si="27">C579/D579</f>
        <v>11.832803468208093</v>
      </c>
      <c r="G579" s="12">
        <f t="shared" ref="G579:G642" si="28">A579</f>
        <v>43255</v>
      </c>
      <c r="H579" s="23">
        <v>67</v>
      </c>
      <c r="I579" s="13">
        <f t="shared" ref="I579:I642" si="29">E579</f>
        <v>11.832803468208093</v>
      </c>
      <c r="J579" s="20">
        <f>MAX(AVERAGE(I579:I582),AVERAGE(I580:I583),AVERAGE(I581:I584),AVERAGE(I582:I585),AVERAGE(I583:I586),AVERAGE(I584:I587))</f>
        <v>22.232745664739888</v>
      </c>
      <c r="K579" s="20">
        <f>MAX(AVERAGE(I579:I580),AVERAGE(I580:I581),AVERAGE(I581:I582),AVERAGE(I582:I583),AVERAGE(I583:I584),AVERAGE(I584:I585),AVERAGE(I585:I586),AVERAGE(I586:I587))</f>
        <v>22.982095375722544</v>
      </c>
    </row>
    <row r="580" spans="1:11">
      <c r="A580" s="21">
        <v>43255</v>
      </c>
      <c r="B580" s="22">
        <v>14</v>
      </c>
      <c r="C580" s="19">
        <v>58.546799999999998</v>
      </c>
      <c r="D580" s="13">
        <v>3.4599999999999995</v>
      </c>
      <c r="E580" s="13">
        <f t="shared" si="27"/>
        <v>16.921040462427747</v>
      </c>
      <c r="G580" s="12">
        <f t="shared" si="28"/>
        <v>43255</v>
      </c>
      <c r="H580" s="23">
        <v>68</v>
      </c>
      <c r="I580" s="13">
        <f t="shared" si="29"/>
        <v>16.921040462427747</v>
      </c>
      <c r="J580" s="20"/>
    </row>
    <row r="581" spans="1:11">
      <c r="A581" s="21">
        <v>43255</v>
      </c>
      <c r="B581" s="22">
        <v>15</v>
      </c>
      <c r="C581" s="19">
        <v>53.095300000000002</v>
      </c>
      <c r="D581" s="13">
        <v>3.4599999999999995</v>
      </c>
      <c r="E581" s="13">
        <f t="shared" si="27"/>
        <v>15.345462427745668</v>
      </c>
      <c r="G581" s="12">
        <f t="shared" si="28"/>
        <v>43255</v>
      </c>
      <c r="H581" s="23">
        <v>69</v>
      </c>
      <c r="I581" s="13">
        <f t="shared" si="29"/>
        <v>15.345462427745668</v>
      </c>
      <c r="J581" s="20"/>
    </row>
    <row r="582" spans="1:11">
      <c r="A582" s="21">
        <v>43255</v>
      </c>
      <c r="B582" s="22">
        <v>16</v>
      </c>
      <c r="C582" s="19">
        <v>80.1387</v>
      </c>
      <c r="D582" s="13">
        <v>3.4599999999999995</v>
      </c>
      <c r="E582" s="13">
        <f t="shared" si="27"/>
        <v>23.161473988439308</v>
      </c>
      <c r="G582" s="12">
        <f t="shared" si="28"/>
        <v>43255</v>
      </c>
      <c r="H582" s="23">
        <v>70</v>
      </c>
      <c r="I582" s="13">
        <f t="shared" si="29"/>
        <v>23.161473988439308</v>
      </c>
      <c r="J582" s="20"/>
    </row>
    <row r="583" spans="1:11">
      <c r="A583" s="21">
        <v>43255</v>
      </c>
      <c r="B583" s="22">
        <v>17</v>
      </c>
      <c r="C583" s="19">
        <v>73.667199999999994</v>
      </c>
      <c r="D583" s="13">
        <v>3.4599999999999995</v>
      </c>
      <c r="E583" s="13">
        <f t="shared" si="27"/>
        <v>21.291098265895954</v>
      </c>
      <c r="G583" s="12">
        <f t="shared" si="28"/>
        <v>43255</v>
      </c>
      <c r="H583" s="23">
        <v>71</v>
      </c>
      <c r="I583" s="13">
        <f t="shared" si="29"/>
        <v>21.291098265895954</v>
      </c>
      <c r="J583" s="20"/>
    </row>
    <row r="584" spans="1:11">
      <c r="A584" s="21">
        <v>43255</v>
      </c>
      <c r="B584" s="22">
        <v>18</v>
      </c>
      <c r="C584" s="19">
        <v>69.635599999999997</v>
      </c>
      <c r="D584" s="13">
        <v>3.4599999999999995</v>
      </c>
      <c r="E584" s="13">
        <f t="shared" si="27"/>
        <v>20.125895953757226</v>
      </c>
      <c r="G584" s="12">
        <f t="shared" si="28"/>
        <v>43255</v>
      </c>
      <c r="H584" s="23">
        <v>72</v>
      </c>
      <c r="I584" s="13">
        <f t="shared" si="29"/>
        <v>20.125895953757226</v>
      </c>
      <c r="J584" s="20"/>
    </row>
    <row r="585" spans="1:11">
      <c r="A585" s="21">
        <v>43255</v>
      </c>
      <c r="B585" s="22">
        <v>19</v>
      </c>
      <c r="C585" s="19">
        <v>84.259699999999995</v>
      </c>
      <c r="D585" s="13">
        <v>3.4599999999999995</v>
      </c>
      <c r="E585" s="13">
        <f t="shared" si="27"/>
        <v>24.352514450867055</v>
      </c>
      <c r="G585" s="12">
        <f t="shared" si="28"/>
        <v>43255</v>
      </c>
      <c r="H585" s="23">
        <v>73</v>
      </c>
      <c r="I585" s="13">
        <f t="shared" si="29"/>
        <v>24.352514450867055</v>
      </c>
      <c r="J585" s="20"/>
    </row>
    <row r="586" spans="1:11">
      <c r="A586" s="21">
        <v>43255</v>
      </c>
      <c r="B586" s="22">
        <v>20</v>
      </c>
      <c r="C586" s="19">
        <v>74.776399999999995</v>
      </c>
      <c r="D586" s="13">
        <v>3.4599999999999995</v>
      </c>
      <c r="E586" s="13">
        <f t="shared" si="27"/>
        <v>21.611676300578036</v>
      </c>
      <c r="G586" s="12">
        <f t="shared" si="28"/>
        <v>43255</v>
      </c>
      <c r="H586" s="23">
        <v>74</v>
      </c>
      <c r="I586" s="13">
        <f t="shared" si="29"/>
        <v>21.611676300578036</v>
      </c>
      <c r="J586" s="20"/>
    </row>
    <row r="587" spans="1:11">
      <c r="A587" s="21">
        <v>43255</v>
      </c>
      <c r="B587" s="22">
        <v>21</v>
      </c>
      <c r="C587" s="19">
        <v>60.988300000000002</v>
      </c>
      <c r="D587" s="13">
        <v>3.4599999999999995</v>
      </c>
      <c r="E587" s="13">
        <f t="shared" si="27"/>
        <v>17.626676300578037</v>
      </c>
      <c r="G587" s="12">
        <f t="shared" si="28"/>
        <v>43255</v>
      </c>
      <c r="H587" s="23">
        <v>75</v>
      </c>
      <c r="I587" s="13">
        <f t="shared" si="29"/>
        <v>17.626676300578037</v>
      </c>
      <c r="J587" s="20"/>
    </row>
    <row r="588" spans="1:11">
      <c r="A588" s="21">
        <v>43256</v>
      </c>
      <c r="B588" s="22">
        <v>13</v>
      </c>
      <c r="C588" s="19">
        <v>26.5319</v>
      </c>
      <c r="D588" s="13">
        <v>3.4599999999999995</v>
      </c>
      <c r="E588" s="13">
        <f t="shared" si="27"/>
        <v>7.6681791907514461</v>
      </c>
      <c r="G588" s="12">
        <f t="shared" si="28"/>
        <v>43256</v>
      </c>
      <c r="H588" s="23">
        <v>76</v>
      </c>
      <c r="I588" s="13">
        <f t="shared" si="29"/>
        <v>7.6681791907514461</v>
      </c>
      <c r="J588" s="20">
        <f>MAX(AVERAGE(I588:I591),AVERAGE(I589:I592),AVERAGE(I590:I593),AVERAGE(I591:I594),AVERAGE(I592:I595),AVERAGE(I593:I596))</f>
        <v>14.191929190751447</v>
      </c>
      <c r="K588" s="20">
        <f>MAX(AVERAGE(I588:I589),AVERAGE(I589:I590),AVERAGE(I590:I591),AVERAGE(I591:I592),AVERAGE(I592:I593),AVERAGE(I593:I594),AVERAGE(I594:I595),AVERAGE(I595:I596))</f>
        <v>16.362080924855494</v>
      </c>
    </row>
    <row r="589" spans="1:11">
      <c r="A589" s="21">
        <v>43256</v>
      </c>
      <c r="B589" s="22">
        <v>14</v>
      </c>
      <c r="C589" s="19">
        <v>32.363799999999998</v>
      </c>
      <c r="D589" s="13">
        <v>3.4599999999999995</v>
      </c>
      <c r="E589" s="13">
        <f t="shared" si="27"/>
        <v>9.3536994219653185</v>
      </c>
      <c r="G589" s="12">
        <f t="shared" si="28"/>
        <v>43256</v>
      </c>
      <c r="H589" s="23">
        <v>77</v>
      </c>
      <c r="I589" s="13">
        <f t="shared" si="29"/>
        <v>9.3536994219653185</v>
      </c>
      <c r="J589" s="20"/>
    </row>
    <row r="590" spans="1:11">
      <c r="A590" s="21">
        <v>43256</v>
      </c>
      <c r="B590" s="22">
        <v>15</v>
      </c>
      <c r="C590" s="19">
        <v>32.683999999999997</v>
      </c>
      <c r="D590" s="13">
        <v>3.4599999999999995</v>
      </c>
      <c r="E590" s="13">
        <f t="shared" si="27"/>
        <v>9.4462427745664748</v>
      </c>
      <c r="G590" s="12">
        <f t="shared" si="28"/>
        <v>43256</v>
      </c>
      <c r="H590" s="23">
        <v>78</v>
      </c>
      <c r="I590" s="13">
        <f t="shared" si="29"/>
        <v>9.4462427745664748</v>
      </c>
      <c r="J590" s="20"/>
    </row>
    <row r="591" spans="1:11">
      <c r="A591" s="21">
        <v>43256</v>
      </c>
      <c r="B591" s="22">
        <v>16</v>
      </c>
      <c r="C591" s="19">
        <v>36.569899999999997</v>
      </c>
      <c r="D591" s="13">
        <v>3.4599999999999995</v>
      </c>
      <c r="E591" s="13">
        <f t="shared" si="27"/>
        <v>10.569335260115608</v>
      </c>
      <c r="G591" s="12">
        <f t="shared" si="28"/>
        <v>43256</v>
      </c>
      <c r="H591" s="23">
        <v>79</v>
      </c>
      <c r="I591" s="13">
        <f t="shared" si="29"/>
        <v>10.569335260115608</v>
      </c>
      <c r="J591" s="20"/>
    </row>
    <row r="592" spans="1:11">
      <c r="A592" s="21">
        <v>43256</v>
      </c>
      <c r="B592" s="22">
        <v>17</v>
      </c>
      <c r="C592" s="19">
        <v>38.5015</v>
      </c>
      <c r="D592" s="13">
        <v>3.4599999999999995</v>
      </c>
      <c r="E592" s="13">
        <f t="shared" si="27"/>
        <v>11.127601156069366</v>
      </c>
      <c r="G592" s="12">
        <f t="shared" si="28"/>
        <v>43256</v>
      </c>
      <c r="H592" s="23">
        <v>80</v>
      </c>
      <c r="I592" s="13">
        <f t="shared" si="29"/>
        <v>11.127601156069366</v>
      </c>
      <c r="J592" s="20"/>
    </row>
    <row r="593" spans="1:11">
      <c r="A593" s="21">
        <v>43256</v>
      </c>
      <c r="B593" s="22">
        <v>18</v>
      </c>
      <c r="C593" s="19">
        <v>38.658999999999999</v>
      </c>
      <c r="D593" s="13">
        <v>3.4599999999999995</v>
      </c>
      <c r="E593" s="13">
        <f t="shared" si="27"/>
        <v>11.173121387283238</v>
      </c>
      <c r="G593" s="12">
        <f t="shared" si="28"/>
        <v>43256</v>
      </c>
      <c r="H593" s="23">
        <v>81</v>
      </c>
      <c r="I593" s="13">
        <f t="shared" si="29"/>
        <v>11.173121387283238</v>
      </c>
      <c r="J593" s="20"/>
    </row>
    <row r="594" spans="1:11">
      <c r="A594" s="21">
        <v>43256</v>
      </c>
      <c r="B594" s="22">
        <v>19</v>
      </c>
      <c r="C594" s="19">
        <v>44.531700000000001</v>
      </c>
      <c r="D594" s="13">
        <v>3.4599999999999995</v>
      </c>
      <c r="E594" s="13">
        <f t="shared" si="27"/>
        <v>12.870433526011563</v>
      </c>
      <c r="G594" s="12">
        <f t="shared" si="28"/>
        <v>43256</v>
      </c>
      <c r="H594" s="23">
        <v>82</v>
      </c>
      <c r="I594" s="13">
        <f t="shared" si="29"/>
        <v>12.870433526011563</v>
      </c>
      <c r="J594" s="20"/>
    </row>
    <row r="595" spans="1:11">
      <c r="A595" s="21">
        <v>43256</v>
      </c>
      <c r="B595" s="22">
        <v>20</v>
      </c>
      <c r="C595" s="19">
        <v>58.968899999999998</v>
      </c>
      <c r="D595" s="13">
        <v>3.4599999999999995</v>
      </c>
      <c r="E595" s="13">
        <f t="shared" si="27"/>
        <v>17.043034682080926</v>
      </c>
      <c r="G595" s="12">
        <f t="shared" si="28"/>
        <v>43256</v>
      </c>
      <c r="H595" s="23">
        <v>83</v>
      </c>
      <c r="I595" s="13">
        <f t="shared" si="29"/>
        <v>17.043034682080926</v>
      </c>
      <c r="J595" s="20"/>
    </row>
    <row r="596" spans="1:11">
      <c r="A596" s="21">
        <v>43256</v>
      </c>
      <c r="B596" s="22">
        <v>21</v>
      </c>
      <c r="C596" s="19">
        <v>54.256700000000002</v>
      </c>
      <c r="D596" s="13">
        <v>3.4599999999999995</v>
      </c>
      <c r="E596" s="13">
        <f t="shared" si="27"/>
        <v>15.681127167630061</v>
      </c>
      <c r="G596" s="12">
        <f t="shared" si="28"/>
        <v>43256</v>
      </c>
      <c r="H596" s="23">
        <v>84</v>
      </c>
      <c r="I596" s="13">
        <f t="shared" si="29"/>
        <v>15.681127167630061</v>
      </c>
      <c r="J596" s="20"/>
    </row>
    <row r="597" spans="1:11">
      <c r="A597" s="21">
        <v>43257</v>
      </c>
      <c r="B597" s="22">
        <v>13</v>
      </c>
      <c r="C597" s="19">
        <v>22.615200000000002</v>
      </c>
      <c r="D597" s="13">
        <v>3.4599999999999995</v>
      </c>
      <c r="E597" s="13">
        <f t="shared" si="27"/>
        <v>6.5361849710982671</v>
      </c>
      <c r="G597" s="12">
        <f t="shared" si="28"/>
        <v>43257</v>
      </c>
      <c r="H597" s="23">
        <v>85</v>
      </c>
      <c r="I597" s="13">
        <f t="shared" si="29"/>
        <v>6.5361849710982671</v>
      </c>
      <c r="J597" s="20">
        <f>MAX(AVERAGE(I597:I600),AVERAGE(I598:I601),AVERAGE(I599:I602),AVERAGE(I600:I603),AVERAGE(I601:I604),AVERAGE(I602:I605))</f>
        <v>13.14169075144509</v>
      </c>
      <c r="K597" s="20">
        <f>MAX(AVERAGE(I597:I598),AVERAGE(I598:I599),AVERAGE(I599:I600),AVERAGE(I600:I601),AVERAGE(I601:I602),AVERAGE(I602:I603),AVERAGE(I603:I604),AVERAGE(I604:I605))</f>
        <v>15.537601156069368</v>
      </c>
    </row>
    <row r="598" spans="1:11">
      <c r="A598" s="21">
        <v>43257</v>
      </c>
      <c r="B598" s="22">
        <v>14</v>
      </c>
      <c r="C598" s="19">
        <v>24.3157</v>
      </c>
      <c r="D598" s="13">
        <v>3.4599999999999995</v>
      </c>
      <c r="E598" s="13">
        <f t="shared" si="27"/>
        <v>7.0276589595375727</v>
      </c>
      <c r="G598" s="12">
        <f t="shared" si="28"/>
        <v>43257</v>
      </c>
      <c r="H598" s="23">
        <v>86</v>
      </c>
      <c r="I598" s="13">
        <f t="shared" si="29"/>
        <v>7.0276589595375727</v>
      </c>
      <c r="J598" s="20"/>
    </row>
    <row r="599" spans="1:11">
      <c r="A599" s="21">
        <v>43257</v>
      </c>
      <c r="B599" s="22">
        <v>15</v>
      </c>
      <c r="C599" s="19">
        <v>24.532499999999999</v>
      </c>
      <c r="D599" s="13">
        <v>3.4599999999999995</v>
      </c>
      <c r="E599" s="13">
        <f t="shared" si="27"/>
        <v>7.0903179190751455</v>
      </c>
      <c r="G599" s="12">
        <f t="shared" si="28"/>
        <v>43257</v>
      </c>
      <c r="H599" s="23">
        <v>87</v>
      </c>
      <c r="I599" s="13">
        <f t="shared" si="29"/>
        <v>7.0903179190751455</v>
      </c>
      <c r="J599" s="20"/>
    </row>
    <row r="600" spans="1:11">
      <c r="A600" s="21">
        <v>43257</v>
      </c>
      <c r="B600" s="22">
        <v>16</v>
      </c>
      <c r="C600" s="19">
        <v>25.209</v>
      </c>
      <c r="D600" s="13">
        <v>3.4599999999999995</v>
      </c>
      <c r="E600" s="13">
        <f t="shared" si="27"/>
        <v>7.2858381502890186</v>
      </c>
      <c r="G600" s="12">
        <f t="shared" si="28"/>
        <v>43257</v>
      </c>
      <c r="H600" s="23">
        <v>88</v>
      </c>
      <c r="I600" s="13">
        <f t="shared" si="29"/>
        <v>7.2858381502890186</v>
      </c>
      <c r="J600" s="20"/>
    </row>
    <row r="601" spans="1:11">
      <c r="A601" s="21">
        <v>43257</v>
      </c>
      <c r="B601" s="22">
        <v>17</v>
      </c>
      <c r="C601" s="19">
        <v>25.6112</v>
      </c>
      <c r="D601" s="13">
        <v>3.4599999999999995</v>
      </c>
      <c r="E601" s="13">
        <f t="shared" si="27"/>
        <v>7.4020809248554924</v>
      </c>
      <c r="G601" s="12">
        <f t="shared" si="28"/>
        <v>43257</v>
      </c>
      <c r="H601" s="23">
        <v>89</v>
      </c>
      <c r="I601" s="13">
        <f t="shared" si="29"/>
        <v>7.4020809248554924</v>
      </c>
      <c r="J601" s="20"/>
    </row>
    <row r="602" spans="1:11">
      <c r="A602" s="21">
        <v>43257</v>
      </c>
      <c r="B602" s="22">
        <v>18</v>
      </c>
      <c r="C602" s="19">
        <v>32.245199999999997</v>
      </c>
      <c r="D602" s="13">
        <v>3.4599999999999995</v>
      </c>
      <c r="E602" s="13">
        <f t="shared" si="27"/>
        <v>9.31942196531792</v>
      </c>
      <c r="G602" s="12">
        <f t="shared" si="28"/>
        <v>43257</v>
      </c>
      <c r="H602" s="23">
        <v>90</v>
      </c>
      <c r="I602" s="13">
        <f t="shared" si="29"/>
        <v>9.31942196531792</v>
      </c>
      <c r="J602" s="20"/>
    </row>
    <row r="603" spans="1:11">
      <c r="A603" s="21">
        <v>43257</v>
      </c>
      <c r="B603" s="22">
        <v>19</v>
      </c>
      <c r="C603" s="19">
        <v>42.115600000000001</v>
      </c>
      <c r="D603" s="13">
        <v>3.4599999999999995</v>
      </c>
      <c r="E603" s="13">
        <f t="shared" si="27"/>
        <v>12.172138728323702</v>
      </c>
      <c r="G603" s="12">
        <f t="shared" si="28"/>
        <v>43257</v>
      </c>
      <c r="H603" s="23">
        <v>91</v>
      </c>
      <c r="I603" s="13">
        <f t="shared" si="29"/>
        <v>12.172138728323702</v>
      </c>
      <c r="J603" s="20"/>
    </row>
    <row r="604" spans="1:11">
      <c r="A604" s="21">
        <v>43257</v>
      </c>
      <c r="B604" s="22">
        <v>20</v>
      </c>
      <c r="C604" s="19">
        <v>55.580300000000001</v>
      </c>
      <c r="D604" s="13">
        <v>3.4599999999999995</v>
      </c>
      <c r="E604" s="13">
        <f t="shared" si="27"/>
        <v>16.063670520231216</v>
      </c>
      <c r="G604" s="12">
        <f t="shared" si="28"/>
        <v>43257</v>
      </c>
      <c r="H604" s="23">
        <v>92</v>
      </c>
      <c r="I604" s="13">
        <f t="shared" si="29"/>
        <v>16.063670520231216</v>
      </c>
      <c r="J604" s="20"/>
    </row>
    <row r="605" spans="1:11">
      <c r="A605" s="21">
        <v>43257</v>
      </c>
      <c r="B605" s="22">
        <v>21</v>
      </c>
      <c r="C605" s="19">
        <v>51.939900000000002</v>
      </c>
      <c r="D605" s="13">
        <v>3.4599999999999995</v>
      </c>
      <c r="E605" s="13">
        <f t="shared" si="27"/>
        <v>15.011531791907517</v>
      </c>
      <c r="G605" s="12">
        <f t="shared" si="28"/>
        <v>43257</v>
      </c>
      <c r="H605" s="23">
        <v>93</v>
      </c>
      <c r="I605" s="13">
        <f t="shared" si="29"/>
        <v>15.011531791907517</v>
      </c>
      <c r="J605" s="20"/>
    </row>
    <row r="606" spans="1:11">
      <c r="A606" s="21">
        <v>43258</v>
      </c>
      <c r="B606" s="22">
        <v>13</v>
      </c>
      <c r="C606" s="19">
        <v>17.072900000000001</v>
      </c>
      <c r="D606" s="13">
        <v>2.9</v>
      </c>
      <c r="E606" s="13">
        <f t="shared" si="27"/>
        <v>5.8872068965517244</v>
      </c>
      <c r="G606" s="12">
        <f t="shared" si="28"/>
        <v>43258</v>
      </c>
      <c r="H606" s="23">
        <v>94</v>
      </c>
      <c r="I606" s="13">
        <f t="shared" si="29"/>
        <v>5.8872068965517244</v>
      </c>
      <c r="J606" s="20">
        <f>MAX(AVERAGE(I606:I609),AVERAGE(I607:I610),AVERAGE(I608:I611),AVERAGE(I609:I612),AVERAGE(I610:I613),AVERAGE(I611:I614))</f>
        <v>13.966750000000001</v>
      </c>
      <c r="K606" s="20">
        <f>MAX(AVERAGE(I606:I607),AVERAGE(I607:I608),AVERAGE(I608:I609),AVERAGE(I609:I610),AVERAGE(I610:I611),AVERAGE(I611:I612),AVERAGE(I612:I613),AVERAGE(I613:I614))</f>
        <v>17.234706896551724</v>
      </c>
    </row>
    <row r="607" spans="1:11">
      <c r="A607" s="21">
        <v>43258</v>
      </c>
      <c r="B607" s="22">
        <v>14</v>
      </c>
      <c r="C607" s="19">
        <v>17.606200000000001</v>
      </c>
      <c r="D607" s="13">
        <v>2.9</v>
      </c>
      <c r="E607" s="13">
        <f t="shared" si="27"/>
        <v>6.0711034482758626</v>
      </c>
      <c r="G607" s="12">
        <f t="shared" si="28"/>
        <v>43258</v>
      </c>
      <c r="H607" s="23">
        <v>95</v>
      </c>
      <c r="I607" s="13">
        <f t="shared" si="29"/>
        <v>6.0711034482758626</v>
      </c>
      <c r="J607" s="20"/>
    </row>
    <row r="608" spans="1:11">
      <c r="A608" s="21">
        <v>43258</v>
      </c>
      <c r="B608" s="22">
        <v>15</v>
      </c>
      <c r="C608" s="19">
        <v>18.5244</v>
      </c>
      <c r="D608" s="13">
        <v>2.9</v>
      </c>
      <c r="E608" s="13">
        <f t="shared" si="27"/>
        <v>6.387724137931035</v>
      </c>
      <c r="G608" s="12">
        <f t="shared" si="28"/>
        <v>43258</v>
      </c>
      <c r="H608" s="23">
        <v>96</v>
      </c>
      <c r="I608" s="13">
        <f t="shared" si="29"/>
        <v>6.387724137931035</v>
      </c>
      <c r="J608" s="20"/>
    </row>
    <row r="609" spans="1:11">
      <c r="A609" s="21">
        <v>43258</v>
      </c>
      <c r="B609" s="22">
        <v>16</v>
      </c>
      <c r="C609" s="19">
        <v>19.436699999999998</v>
      </c>
      <c r="D609" s="13">
        <v>2.9</v>
      </c>
      <c r="E609" s="13">
        <f t="shared" si="27"/>
        <v>6.7023103448275858</v>
      </c>
      <c r="G609" s="12">
        <f t="shared" si="28"/>
        <v>43258</v>
      </c>
      <c r="H609" s="23">
        <v>97</v>
      </c>
      <c r="I609" s="13">
        <f t="shared" si="29"/>
        <v>6.7023103448275858</v>
      </c>
      <c r="J609" s="20"/>
    </row>
    <row r="610" spans="1:11">
      <c r="A610" s="21">
        <v>43258</v>
      </c>
      <c r="B610" s="22">
        <v>17</v>
      </c>
      <c r="C610" s="19">
        <v>19.912400000000002</v>
      </c>
      <c r="D610" s="13">
        <v>2.9</v>
      </c>
      <c r="E610" s="13">
        <f t="shared" si="27"/>
        <v>6.8663448275862073</v>
      </c>
      <c r="G610" s="12">
        <f t="shared" si="28"/>
        <v>43258</v>
      </c>
      <c r="H610" s="23">
        <v>98</v>
      </c>
      <c r="I610" s="13">
        <f t="shared" si="29"/>
        <v>6.8663448275862073</v>
      </c>
      <c r="J610" s="20"/>
    </row>
    <row r="611" spans="1:11">
      <c r="A611" s="21">
        <v>43258</v>
      </c>
      <c r="B611" s="22">
        <v>18</v>
      </c>
      <c r="C611" s="19">
        <v>26.662099999999999</v>
      </c>
      <c r="D611" s="13">
        <v>2.9</v>
      </c>
      <c r="E611" s="13">
        <f t="shared" si="27"/>
        <v>9.193827586206897</v>
      </c>
      <c r="G611" s="12">
        <f t="shared" si="28"/>
        <v>43258</v>
      </c>
      <c r="H611" s="23">
        <v>99</v>
      </c>
      <c r="I611" s="13">
        <f t="shared" si="29"/>
        <v>9.193827586206897</v>
      </c>
      <c r="J611" s="20"/>
    </row>
    <row r="612" spans="1:11">
      <c r="A612" s="21">
        <v>43258</v>
      </c>
      <c r="B612" s="22">
        <v>19</v>
      </c>
      <c r="C612" s="19">
        <v>35.390900000000002</v>
      </c>
      <c r="D612" s="13">
        <v>2.9</v>
      </c>
      <c r="E612" s="13">
        <f t="shared" si="27"/>
        <v>12.203758620689657</v>
      </c>
      <c r="G612" s="12">
        <f t="shared" si="28"/>
        <v>43258</v>
      </c>
      <c r="H612" s="23">
        <v>100</v>
      </c>
      <c r="I612" s="13">
        <f t="shared" si="29"/>
        <v>12.203758620689657</v>
      </c>
      <c r="J612" s="20"/>
    </row>
    <row r="613" spans="1:11">
      <c r="A613" s="21">
        <v>43258</v>
      </c>
      <c r="B613" s="22">
        <v>20</v>
      </c>
      <c r="C613" s="19">
        <v>47.252400000000002</v>
      </c>
      <c r="D613" s="13">
        <v>2.9</v>
      </c>
      <c r="E613" s="13">
        <f t="shared" si="27"/>
        <v>16.29393103448276</v>
      </c>
      <c r="G613" s="12">
        <f t="shared" si="28"/>
        <v>43258</v>
      </c>
      <c r="H613" s="23">
        <v>101</v>
      </c>
      <c r="I613" s="13">
        <f t="shared" si="29"/>
        <v>16.29393103448276</v>
      </c>
      <c r="J613" s="20"/>
    </row>
    <row r="614" spans="1:11">
      <c r="A614" s="21">
        <v>43258</v>
      </c>
      <c r="B614" s="22">
        <v>21</v>
      </c>
      <c r="C614" s="19">
        <v>52.7089</v>
      </c>
      <c r="D614" s="13">
        <v>2.9</v>
      </c>
      <c r="E614" s="13">
        <f t="shared" si="27"/>
        <v>18.175482758620689</v>
      </c>
      <c r="G614" s="12">
        <f t="shared" si="28"/>
        <v>43258</v>
      </c>
      <c r="H614" s="23">
        <v>102</v>
      </c>
      <c r="I614" s="13">
        <f t="shared" si="29"/>
        <v>18.175482758620689</v>
      </c>
      <c r="J614" s="20"/>
    </row>
    <row r="615" spans="1:11">
      <c r="A615" s="21">
        <v>43259</v>
      </c>
      <c r="B615" s="22">
        <v>13</v>
      </c>
      <c r="C615" s="19">
        <v>25.5228</v>
      </c>
      <c r="D615" s="13">
        <v>2.778</v>
      </c>
      <c r="E615" s="13">
        <f t="shared" si="27"/>
        <v>9.1874730021598268</v>
      </c>
      <c r="G615" s="12">
        <f t="shared" si="28"/>
        <v>43259</v>
      </c>
      <c r="H615" s="23">
        <v>103</v>
      </c>
      <c r="I615" s="13">
        <f t="shared" si="29"/>
        <v>9.1874730021598268</v>
      </c>
      <c r="J615" s="20">
        <f>MAX(AVERAGE(I615:I618),AVERAGE(I616:I619),AVERAGE(I617:I620),AVERAGE(I618:I621),AVERAGE(I619:I622),AVERAGE(I620:I623))</f>
        <v>15.782775377969763</v>
      </c>
      <c r="K615" s="20">
        <f>MAX(AVERAGE(I615:I616),AVERAGE(I616:I617),AVERAGE(I617:I618),AVERAGE(I618:I619),AVERAGE(I619:I620),AVERAGE(I620:I621),AVERAGE(I621:I622),AVERAGE(I622:I623))</f>
        <v>18.196400287976964</v>
      </c>
    </row>
    <row r="616" spans="1:11">
      <c r="A616" s="21">
        <v>43259</v>
      </c>
      <c r="B616" s="22">
        <v>14</v>
      </c>
      <c r="C616" s="19">
        <v>25.7608</v>
      </c>
      <c r="D616" s="13">
        <v>2.778</v>
      </c>
      <c r="E616" s="13">
        <f t="shared" si="27"/>
        <v>9.2731461483081343</v>
      </c>
      <c r="G616" s="12">
        <f t="shared" si="28"/>
        <v>43259</v>
      </c>
      <c r="H616" s="23">
        <v>104</v>
      </c>
      <c r="I616" s="13">
        <f t="shared" si="29"/>
        <v>9.2731461483081343</v>
      </c>
      <c r="J616" s="20"/>
    </row>
    <row r="617" spans="1:11">
      <c r="A617" s="21">
        <v>43259</v>
      </c>
      <c r="B617" s="22">
        <v>15</v>
      </c>
      <c r="C617" s="19">
        <v>26.069400000000002</v>
      </c>
      <c r="D617" s="13">
        <v>2.778</v>
      </c>
      <c r="E617" s="13">
        <f t="shared" si="27"/>
        <v>9.3842332613390926</v>
      </c>
      <c r="G617" s="12">
        <f t="shared" si="28"/>
        <v>43259</v>
      </c>
      <c r="H617" s="23">
        <v>105</v>
      </c>
      <c r="I617" s="13">
        <f t="shared" si="29"/>
        <v>9.3842332613390926</v>
      </c>
      <c r="J617" s="20"/>
    </row>
    <row r="618" spans="1:11">
      <c r="A618" s="21">
        <v>43259</v>
      </c>
      <c r="B618" s="22">
        <v>16</v>
      </c>
      <c r="C618" s="19">
        <v>31.755600000000001</v>
      </c>
      <c r="D618" s="13">
        <v>2.778</v>
      </c>
      <c r="E618" s="13">
        <f t="shared" si="27"/>
        <v>11.431101511879049</v>
      </c>
      <c r="G618" s="12">
        <f t="shared" si="28"/>
        <v>43259</v>
      </c>
      <c r="H618" s="23">
        <v>106</v>
      </c>
      <c r="I618" s="13">
        <f t="shared" si="29"/>
        <v>11.431101511879049</v>
      </c>
      <c r="J618" s="20"/>
    </row>
    <row r="619" spans="1:11">
      <c r="A619" s="21">
        <v>43259</v>
      </c>
      <c r="B619" s="22">
        <v>17</v>
      </c>
      <c r="C619" s="19">
        <v>27.9131</v>
      </c>
      <c r="D619" s="13">
        <v>2.778</v>
      </c>
      <c r="E619" s="13">
        <f t="shared" si="27"/>
        <v>10.047912167026638</v>
      </c>
      <c r="G619" s="12">
        <f t="shared" si="28"/>
        <v>43259</v>
      </c>
      <c r="H619" s="23">
        <v>107</v>
      </c>
      <c r="I619" s="13">
        <f t="shared" si="29"/>
        <v>10.047912167026638</v>
      </c>
      <c r="J619" s="20"/>
    </row>
    <row r="620" spans="1:11">
      <c r="A620" s="21">
        <v>43259</v>
      </c>
      <c r="B620" s="22">
        <v>18</v>
      </c>
      <c r="C620" s="19">
        <v>34.436799999999998</v>
      </c>
      <c r="D620" s="13">
        <v>2.778</v>
      </c>
      <c r="E620" s="13">
        <f t="shared" si="27"/>
        <v>12.39625629949604</v>
      </c>
      <c r="G620" s="12">
        <f t="shared" si="28"/>
        <v>43259</v>
      </c>
      <c r="H620" s="23">
        <v>108</v>
      </c>
      <c r="I620" s="13">
        <f t="shared" si="29"/>
        <v>12.39625629949604</v>
      </c>
      <c r="J620" s="20"/>
    </row>
    <row r="621" spans="1:11">
      <c r="A621" s="21">
        <v>43259</v>
      </c>
      <c r="B621" s="22">
        <v>19</v>
      </c>
      <c r="C621" s="19">
        <v>39.842199999999998</v>
      </c>
      <c r="D621" s="13">
        <v>2.778</v>
      </c>
      <c r="E621" s="13">
        <f t="shared" si="27"/>
        <v>14.342044636429085</v>
      </c>
      <c r="G621" s="12">
        <f t="shared" si="28"/>
        <v>43259</v>
      </c>
      <c r="H621" s="23">
        <v>109</v>
      </c>
      <c r="I621" s="13">
        <f t="shared" si="29"/>
        <v>14.342044636429085</v>
      </c>
      <c r="J621" s="20"/>
    </row>
    <row r="622" spans="1:11">
      <c r="A622" s="21">
        <v>43259</v>
      </c>
      <c r="B622" s="22">
        <v>20</v>
      </c>
      <c r="C622" s="19">
        <v>52.450200000000002</v>
      </c>
      <c r="D622" s="13">
        <v>2.778</v>
      </c>
      <c r="E622" s="13">
        <f t="shared" si="27"/>
        <v>18.880561555075595</v>
      </c>
      <c r="G622" s="12">
        <f t="shared" si="28"/>
        <v>43259</v>
      </c>
      <c r="H622" s="23">
        <v>110</v>
      </c>
      <c r="I622" s="13">
        <f t="shared" si="29"/>
        <v>18.880561555075595</v>
      </c>
      <c r="J622" s="20"/>
    </row>
    <row r="623" spans="1:11">
      <c r="A623" s="21">
        <v>43259</v>
      </c>
      <c r="B623" s="22">
        <v>21</v>
      </c>
      <c r="C623" s="19">
        <v>48.649000000000001</v>
      </c>
      <c r="D623" s="13">
        <v>2.778</v>
      </c>
      <c r="E623" s="13">
        <f t="shared" si="27"/>
        <v>17.512239020878329</v>
      </c>
      <c r="G623" s="12">
        <f t="shared" si="28"/>
        <v>43259</v>
      </c>
      <c r="H623" s="23">
        <v>111</v>
      </c>
      <c r="I623" s="13">
        <f t="shared" si="29"/>
        <v>17.512239020878329</v>
      </c>
      <c r="J623" s="20"/>
    </row>
    <row r="624" spans="1:11">
      <c r="A624" s="21">
        <v>43260</v>
      </c>
      <c r="B624" s="22">
        <v>13</v>
      </c>
      <c r="C624" s="19">
        <v>6.0316000000000001</v>
      </c>
      <c r="D624" s="13">
        <v>2.78</v>
      </c>
      <c r="E624" s="13">
        <f t="shared" si="27"/>
        <v>2.1696402877697842</v>
      </c>
      <c r="G624" s="12">
        <f t="shared" si="28"/>
        <v>43260</v>
      </c>
      <c r="H624" s="23">
        <v>112</v>
      </c>
      <c r="I624" s="13">
        <f t="shared" si="29"/>
        <v>2.1696402877697842</v>
      </c>
      <c r="J624" s="20">
        <f>MAX(AVERAGE(I624:I627),AVERAGE(I625:I628),AVERAGE(I626:I629),AVERAGE(I627:I630),AVERAGE(I628:I631),AVERAGE(I629:I632))</f>
        <v>13.73339928057554</v>
      </c>
      <c r="K624" s="20">
        <f>MAX(AVERAGE(I624:I625),AVERAGE(I625:I626),AVERAGE(I626:I627),AVERAGE(I627:I628),AVERAGE(I628:I629),AVERAGE(I629:I630),AVERAGE(I630:I631),AVERAGE(I631:I632))</f>
        <v>16.733039568345326</v>
      </c>
    </row>
    <row r="625" spans="1:11">
      <c r="A625" s="21">
        <v>43260</v>
      </c>
      <c r="B625" s="22">
        <v>14</v>
      </c>
      <c r="C625" s="19">
        <v>7.2964000000000002</v>
      </c>
      <c r="D625" s="13">
        <v>2.78</v>
      </c>
      <c r="E625" s="13">
        <f t="shared" si="27"/>
        <v>2.6246043165467627</v>
      </c>
      <c r="G625" s="12">
        <f t="shared" si="28"/>
        <v>43260</v>
      </c>
      <c r="H625" s="23">
        <v>113</v>
      </c>
      <c r="I625" s="13">
        <f t="shared" si="29"/>
        <v>2.6246043165467627</v>
      </c>
      <c r="J625" s="20"/>
    </row>
    <row r="626" spans="1:11">
      <c r="A626" s="21">
        <v>43260</v>
      </c>
      <c r="B626" s="22">
        <v>15</v>
      </c>
      <c r="C626" s="19">
        <v>9.5859000000000005</v>
      </c>
      <c r="D626" s="13">
        <v>2.78</v>
      </c>
      <c r="E626" s="13">
        <f t="shared" si="27"/>
        <v>3.4481654676258997</v>
      </c>
      <c r="G626" s="12">
        <f t="shared" si="28"/>
        <v>43260</v>
      </c>
      <c r="H626" s="23">
        <v>114</v>
      </c>
      <c r="I626" s="13">
        <f t="shared" si="29"/>
        <v>3.4481654676258997</v>
      </c>
      <c r="J626" s="20"/>
    </row>
    <row r="627" spans="1:11">
      <c r="A627" s="21">
        <v>43260</v>
      </c>
      <c r="B627" s="22">
        <v>16</v>
      </c>
      <c r="C627" s="19">
        <v>11.559900000000001</v>
      </c>
      <c r="D627" s="13">
        <v>2.78</v>
      </c>
      <c r="E627" s="13">
        <f t="shared" si="27"/>
        <v>4.1582374100719433</v>
      </c>
      <c r="G627" s="12">
        <f t="shared" si="28"/>
        <v>43260</v>
      </c>
      <c r="H627" s="23">
        <v>115</v>
      </c>
      <c r="I627" s="13">
        <f t="shared" si="29"/>
        <v>4.1582374100719433</v>
      </c>
      <c r="J627" s="20"/>
    </row>
    <row r="628" spans="1:11">
      <c r="A628" s="21">
        <v>43260</v>
      </c>
      <c r="B628" s="22">
        <v>17</v>
      </c>
      <c r="C628" s="19">
        <v>16.031199999999998</v>
      </c>
      <c r="D628" s="13">
        <v>2.78</v>
      </c>
      <c r="E628" s="13">
        <f t="shared" si="27"/>
        <v>5.7666187050359712</v>
      </c>
      <c r="G628" s="12">
        <f t="shared" si="28"/>
        <v>43260</v>
      </c>
      <c r="H628" s="23">
        <v>116</v>
      </c>
      <c r="I628" s="13">
        <f t="shared" si="29"/>
        <v>5.7666187050359712</v>
      </c>
      <c r="J628" s="20"/>
    </row>
    <row r="629" spans="1:11">
      <c r="A629" s="21">
        <v>43260</v>
      </c>
      <c r="B629" s="22">
        <v>18</v>
      </c>
      <c r="C629" s="19">
        <v>22.628799999999998</v>
      </c>
      <c r="D629" s="13">
        <v>2.78</v>
      </c>
      <c r="E629" s="13">
        <f t="shared" si="27"/>
        <v>8.1398561151079143</v>
      </c>
      <c r="G629" s="12">
        <f t="shared" si="28"/>
        <v>43260</v>
      </c>
      <c r="H629" s="23">
        <v>117</v>
      </c>
      <c r="I629" s="13">
        <f t="shared" si="29"/>
        <v>8.1398561151079143</v>
      </c>
      <c r="J629" s="20"/>
    </row>
    <row r="630" spans="1:11">
      <c r="A630" s="21">
        <v>43260</v>
      </c>
      <c r="B630" s="22">
        <v>19</v>
      </c>
      <c r="C630" s="19">
        <v>37.050899999999999</v>
      </c>
      <c r="D630" s="13">
        <v>2.78</v>
      </c>
      <c r="E630" s="13">
        <f t="shared" si="27"/>
        <v>13.327661870503597</v>
      </c>
      <c r="G630" s="12">
        <f t="shared" si="28"/>
        <v>43260</v>
      </c>
      <c r="H630" s="23">
        <v>118</v>
      </c>
      <c r="I630" s="13">
        <f t="shared" si="29"/>
        <v>13.327661870503597</v>
      </c>
      <c r="J630" s="20"/>
    </row>
    <row r="631" spans="1:11">
      <c r="A631" s="21">
        <v>43260</v>
      </c>
      <c r="B631" s="22">
        <v>20</v>
      </c>
      <c r="C631" s="19">
        <v>44.033999999999999</v>
      </c>
      <c r="D631" s="13">
        <v>2.78</v>
      </c>
      <c r="E631" s="13">
        <f t="shared" si="27"/>
        <v>15.839568345323741</v>
      </c>
      <c r="G631" s="12">
        <f t="shared" si="28"/>
        <v>43260</v>
      </c>
      <c r="H631" s="23">
        <v>119</v>
      </c>
      <c r="I631" s="13">
        <f t="shared" si="29"/>
        <v>15.839568345323741</v>
      </c>
      <c r="J631" s="20"/>
    </row>
    <row r="632" spans="1:11">
      <c r="A632" s="21">
        <v>43260</v>
      </c>
      <c r="B632" s="22">
        <v>21</v>
      </c>
      <c r="C632" s="19">
        <v>49.0017</v>
      </c>
      <c r="D632" s="13">
        <v>2.78</v>
      </c>
      <c r="E632" s="13">
        <f t="shared" si="27"/>
        <v>17.626510791366908</v>
      </c>
      <c r="G632" s="12">
        <f t="shared" si="28"/>
        <v>43260</v>
      </c>
      <c r="H632" s="23">
        <v>120</v>
      </c>
      <c r="I632" s="13">
        <f t="shared" si="29"/>
        <v>17.626510791366908</v>
      </c>
      <c r="J632" s="20"/>
    </row>
    <row r="633" spans="1:11">
      <c r="A633" s="21">
        <v>43261</v>
      </c>
      <c r="B633" s="22">
        <v>13</v>
      </c>
      <c r="C633" s="19">
        <v>0.91110000000000002</v>
      </c>
      <c r="D633" s="13">
        <v>2.41</v>
      </c>
      <c r="E633" s="13">
        <f t="shared" si="27"/>
        <v>0.37804979253112031</v>
      </c>
      <c r="G633" s="12">
        <f t="shared" si="28"/>
        <v>43261</v>
      </c>
      <c r="H633" s="23">
        <v>121</v>
      </c>
      <c r="I633" s="13">
        <f t="shared" si="29"/>
        <v>0.37804979253112031</v>
      </c>
      <c r="J633" s="20">
        <f>MAX(AVERAGE(I633:I636),AVERAGE(I634:I637),AVERAGE(I635:I638),AVERAGE(I636:I639),AVERAGE(I637:I640),AVERAGE(I638:I641))</f>
        <v>14.852334024896265</v>
      </c>
      <c r="K633" s="20">
        <f>MAX(AVERAGE(I633:I634),AVERAGE(I634:I635),AVERAGE(I635:I636),AVERAGE(I636:I637),AVERAGE(I637:I638),AVERAGE(I638:I639),AVERAGE(I639:I640),AVERAGE(I640:I641))</f>
        <v>18.56796680497925</v>
      </c>
    </row>
    <row r="634" spans="1:11">
      <c r="A634" s="21">
        <v>43261</v>
      </c>
      <c r="B634" s="22">
        <v>14</v>
      </c>
      <c r="C634" s="19">
        <v>2.3174000000000001</v>
      </c>
      <c r="D634" s="13">
        <v>2.41</v>
      </c>
      <c r="E634" s="13">
        <f t="shared" si="27"/>
        <v>0.96157676348547716</v>
      </c>
      <c r="G634" s="12">
        <f t="shared" si="28"/>
        <v>43261</v>
      </c>
      <c r="H634" s="23">
        <v>122</v>
      </c>
      <c r="I634" s="13">
        <f t="shared" si="29"/>
        <v>0.96157676348547716</v>
      </c>
      <c r="J634" s="20"/>
    </row>
    <row r="635" spans="1:11">
      <c r="A635" s="21">
        <v>43261</v>
      </c>
      <c r="B635" s="22">
        <v>15</v>
      </c>
      <c r="C635" s="19">
        <v>1.2043999999999999</v>
      </c>
      <c r="D635" s="13">
        <v>2.41</v>
      </c>
      <c r="E635" s="13">
        <f t="shared" si="27"/>
        <v>0.4997510373443983</v>
      </c>
      <c r="G635" s="12">
        <f t="shared" si="28"/>
        <v>43261</v>
      </c>
      <c r="H635" s="23">
        <v>123</v>
      </c>
      <c r="I635" s="13">
        <f t="shared" si="29"/>
        <v>0.4997510373443983</v>
      </c>
      <c r="J635" s="20"/>
    </row>
    <row r="636" spans="1:11">
      <c r="A636" s="21">
        <v>43261</v>
      </c>
      <c r="B636" s="22">
        <v>16</v>
      </c>
      <c r="C636" s="19">
        <v>5.3742999999999999</v>
      </c>
      <c r="D636" s="13">
        <v>2.41</v>
      </c>
      <c r="E636" s="13">
        <f t="shared" si="27"/>
        <v>2.23</v>
      </c>
      <c r="G636" s="12">
        <f t="shared" si="28"/>
        <v>43261</v>
      </c>
      <c r="H636" s="23">
        <v>124</v>
      </c>
      <c r="I636" s="13">
        <f t="shared" si="29"/>
        <v>2.23</v>
      </c>
      <c r="J636" s="20"/>
    </row>
    <row r="637" spans="1:11">
      <c r="A637" s="21">
        <v>43261</v>
      </c>
      <c r="B637" s="22">
        <v>17</v>
      </c>
      <c r="C637" s="19">
        <v>10.1944</v>
      </c>
      <c r="D637" s="13">
        <v>2.41</v>
      </c>
      <c r="E637" s="13">
        <f t="shared" si="27"/>
        <v>4.230041493775933</v>
      </c>
      <c r="G637" s="12">
        <f t="shared" si="28"/>
        <v>43261</v>
      </c>
      <c r="H637" s="23">
        <v>125</v>
      </c>
      <c r="I637" s="13">
        <f t="shared" si="29"/>
        <v>4.230041493775933</v>
      </c>
      <c r="J637" s="20"/>
    </row>
    <row r="638" spans="1:11">
      <c r="A638" s="21">
        <v>43261</v>
      </c>
      <c r="B638" s="22">
        <v>18</v>
      </c>
      <c r="C638" s="19">
        <v>20.404699999999998</v>
      </c>
      <c r="D638" s="13">
        <v>2.41</v>
      </c>
      <c r="E638" s="13">
        <f t="shared" si="27"/>
        <v>8.4666804979253101</v>
      </c>
      <c r="G638" s="12">
        <f t="shared" si="28"/>
        <v>43261</v>
      </c>
      <c r="H638" s="23">
        <v>126</v>
      </c>
      <c r="I638" s="13">
        <f t="shared" si="29"/>
        <v>8.4666804979253101</v>
      </c>
      <c r="J638" s="20"/>
    </row>
    <row r="639" spans="1:11">
      <c r="A639" s="21">
        <v>43261</v>
      </c>
      <c r="B639" s="22">
        <v>19</v>
      </c>
      <c r="C639" s="19">
        <v>33.2742</v>
      </c>
      <c r="D639" s="13">
        <v>2.41</v>
      </c>
      <c r="E639" s="13">
        <f t="shared" si="27"/>
        <v>13.806721991701243</v>
      </c>
      <c r="G639" s="12">
        <f t="shared" si="28"/>
        <v>43261</v>
      </c>
      <c r="H639" s="23">
        <v>127</v>
      </c>
      <c r="I639" s="13">
        <f t="shared" si="29"/>
        <v>13.806721991701243</v>
      </c>
      <c r="J639" s="20"/>
    </row>
    <row r="640" spans="1:11">
      <c r="A640" s="21">
        <v>43261</v>
      </c>
      <c r="B640" s="22">
        <v>20</v>
      </c>
      <c r="C640" s="19">
        <v>43.100999999999999</v>
      </c>
      <c r="D640" s="13">
        <v>2.41</v>
      </c>
      <c r="E640" s="13">
        <f t="shared" si="27"/>
        <v>17.884232365145227</v>
      </c>
      <c r="G640" s="12">
        <f t="shared" si="28"/>
        <v>43261</v>
      </c>
      <c r="H640" s="23">
        <v>128</v>
      </c>
      <c r="I640" s="13">
        <f t="shared" si="29"/>
        <v>17.884232365145227</v>
      </c>
      <c r="J640" s="20"/>
    </row>
    <row r="641" spans="1:11">
      <c r="A641" s="21">
        <v>43261</v>
      </c>
      <c r="B641" s="22">
        <v>21</v>
      </c>
      <c r="C641" s="19">
        <v>46.396599999999999</v>
      </c>
      <c r="D641" s="13">
        <v>2.41</v>
      </c>
      <c r="E641" s="13">
        <f t="shared" si="27"/>
        <v>19.251701244813276</v>
      </c>
      <c r="G641" s="12">
        <f t="shared" si="28"/>
        <v>43261</v>
      </c>
      <c r="H641" s="23">
        <v>129</v>
      </c>
      <c r="I641" s="13">
        <f t="shared" si="29"/>
        <v>19.251701244813276</v>
      </c>
      <c r="J641" s="20"/>
    </row>
    <row r="642" spans="1:11">
      <c r="A642" s="21">
        <v>43262</v>
      </c>
      <c r="B642" s="22">
        <v>13</v>
      </c>
      <c r="C642" s="19">
        <v>41.722900000000003</v>
      </c>
      <c r="D642" s="13">
        <v>2.41</v>
      </c>
      <c r="E642" s="13">
        <f t="shared" si="27"/>
        <v>17.312406639004148</v>
      </c>
      <c r="G642" s="12">
        <f t="shared" si="28"/>
        <v>43262</v>
      </c>
      <c r="H642" s="23">
        <v>130</v>
      </c>
      <c r="I642" s="13">
        <f t="shared" si="29"/>
        <v>17.312406639004148</v>
      </c>
      <c r="J642" s="20">
        <f>MAX(AVERAGE(I642:I645),AVERAGE(I643:I646),AVERAGE(I644:I647),AVERAGE(I645:I648),AVERAGE(I646:I649),AVERAGE(I647:I650))</f>
        <v>28.738682572614106</v>
      </c>
      <c r="K642" s="20">
        <f>MAX(AVERAGE(I642:I643),AVERAGE(I643:I644),AVERAGE(I644:I645),AVERAGE(I645:I646),AVERAGE(I646:I647),AVERAGE(I647:I648),AVERAGE(I648:I649),AVERAGE(I649:I650))</f>
        <v>31.069522821576761</v>
      </c>
    </row>
    <row r="643" spans="1:11">
      <c r="A643" s="21">
        <v>43262</v>
      </c>
      <c r="B643" s="22">
        <v>14</v>
      </c>
      <c r="C643" s="19">
        <v>43.080599999999997</v>
      </c>
      <c r="D643" s="13">
        <v>2.41</v>
      </c>
      <c r="E643" s="13">
        <f t="shared" ref="E643:E706" si="30">C643/D643</f>
        <v>17.875767634854771</v>
      </c>
      <c r="G643" s="12">
        <f t="shared" ref="G643:G706" si="31">A643</f>
        <v>43262</v>
      </c>
      <c r="H643" s="23">
        <v>131</v>
      </c>
      <c r="I643" s="13">
        <f t="shared" ref="I643:I706" si="32">E643</f>
        <v>17.875767634854771</v>
      </c>
      <c r="J643" s="20"/>
    </row>
    <row r="644" spans="1:11">
      <c r="A644" s="21">
        <v>43262</v>
      </c>
      <c r="B644" s="22">
        <v>15</v>
      </c>
      <c r="C644" s="19">
        <v>49.5244</v>
      </c>
      <c r="D644" s="13">
        <v>2.41</v>
      </c>
      <c r="E644" s="13">
        <f t="shared" si="30"/>
        <v>20.549543568464728</v>
      </c>
      <c r="G644" s="12">
        <f t="shared" si="31"/>
        <v>43262</v>
      </c>
      <c r="H644" s="23">
        <v>132</v>
      </c>
      <c r="I644" s="13">
        <f t="shared" si="32"/>
        <v>20.549543568464728</v>
      </c>
      <c r="J644" s="20"/>
    </row>
    <row r="645" spans="1:11">
      <c r="A645" s="21">
        <v>43262</v>
      </c>
      <c r="B645" s="22">
        <v>16</v>
      </c>
      <c r="C645" s="19">
        <v>58.860399999999998</v>
      </c>
      <c r="D645" s="13">
        <v>2.41</v>
      </c>
      <c r="E645" s="13">
        <f t="shared" si="30"/>
        <v>24.423402489626554</v>
      </c>
      <c r="G645" s="12">
        <f t="shared" si="31"/>
        <v>43262</v>
      </c>
      <c r="H645" s="23">
        <v>133</v>
      </c>
      <c r="I645" s="13">
        <f t="shared" si="32"/>
        <v>24.423402489626554</v>
      </c>
      <c r="J645" s="20"/>
    </row>
    <row r="646" spans="1:11">
      <c r="A646" s="21">
        <v>43262</v>
      </c>
      <c r="B646" s="22">
        <v>17</v>
      </c>
      <c r="C646" s="19">
        <v>62.668799999999997</v>
      </c>
      <c r="D646" s="13">
        <v>2.41</v>
      </c>
      <c r="E646" s="13">
        <f t="shared" si="30"/>
        <v>26.003651452282156</v>
      </c>
      <c r="G646" s="12">
        <f t="shared" si="31"/>
        <v>43262</v>
      </c>
      <c r="H646" s="23">
        <v>134</v>
      </c>
      <c r="I646" s="13">
        <f t="shared" si="32"/>
        <v>26.003651452282156</v>
      </c>
      <c r="J646" s="20"/>
    </row>
    <row r="647" spans="1:11">
      <c r="A647" s="21">
        <v>43262</v>
      </c>
      <c r="B647" s="22">
        <v>18</v>
      </c>
      <c r="C647" s="19">
        <v>66.003799999999998</v>
      </c>
      <c r="D647" s="13">
        <v>2.41</v>
      </c>
      <c r="E647" s="13">
        <f t="shared" si="30"/>
        <v>27.387468879668049</v>
      </c>
      <c r="G647" s="12">
        <f t="shared" si="31"/>
        <v>43262</v>
      </c>
      <c r="H647" s="23">
        <v>135</v>
      </c>
      <c r="I647" s="13">
        <f t="shared" si="32"/>
        <v>27.387468879668049</v>
      </c>
      <c r="J647" s="20"/>
    </row>
    <row r="648" spans="1:11">
      <c r="A648" s="21">
        <v>43262</v>
      </c>
      <c r="B648" s="22">
        <v>19</v>
      </c>
      <c r="C648" s="19">
        <v>83.751300000000001</v>
      </c>
      <c r="D648" s="13">
        <v>2.41</v>
      </c>
      <c r="E648" s="13">
        <f t="shared" si="30"/>
        <v>34.751576763485474</v>
      </c>
      <c r="G648" s="12">
        <f t="shared" si="31"/>
        <v>43262</v>
      </c>
      <c r="H648" s="23">
        <v>136</v>
      </c>
      <c r="I648" s="13">
        <f t="shared" si="32"/>
        <v>34.751576763485474</v>
      </c>
      <c r="J648" s="20"/>
    </row>
    <row r="649" spans="1:11">
      <c r="A649" s="21">
        <v>43262</v>
      </c>
      <c r="B649" s="22">
        <v>20</v>
      </c>
      <c r="C649" s="19">
        <v>64.617000000000004</v>
      </c>
      <c r="D649" s="13">
        <v>2.41</v>
      </c>
      <c r="E649" s="13">
        <f t="shared" si="30"/>
        <v>26.812033195020746</v>
      </c>
      <c r="G649" s="12">
        <f t="shared" si="31"/>
        <v>43262</v>
      </c>
      <c r="H649" s="23">
        <v>137</v>
      </c>
      <c r="I649" s="13">
        <f t="shared" si="32"/>
        <v>26.812033195020746</v>
      </c>
      <c r="J649" s="20"/>
    </row>
    <row r="650" spans="1:11">
      <c r="A650" s="21">
        <v>43262</v>
      </c>
      <c r="B650" s="22">
        <v>21</v>
      </c>
      <c r="C650" s="19">
        <v>53.022100000000002</v>
      </c>
      <c r="D650" s="13">
        <v>2.41</v>
      </c>
      <c r="E650" s="13">
        <f t="shared" si="30"/>
        <v>22.000871369294604</v>
      </c>
      <c r="G650" s="12">
        <f t="shared" si="31"/>
        <v>43262</v>
      </c>
      <c r="H650" s="23">
        <v>138</v>
      </c>
      <c r="I650" s="13">
        <f t="shared" si="32"/>
        <v>22.000871369294604</v>
      </c>
      <c r="J650" s="20"/>
    </row>
    <row r="651" spans="1:11">
      <c r="A651" s="21">
        <v>43263</v>
      </c>
      <c r="B651" s="22">
        <v>13</v>
      </c>
      <c r="C651" s="19">
        <v>42.674199999999999</v>
      </c>
      <c r="D651" s="13">
        <v>2.41</v>
      </c>
      <c r="E651" s="13">
        <f t="shared" si="30"/>
        <v>17.707136929460578</v>
      </c>
      <c r="G651" s="12">
        <f t="shared" si="31"/>
        <v>43263</v>
      </c>
      <c r="H651" s="23">
        <v>139</v>
      </c>
      <c r="I651" s="13">
        <f t="shared" si="32"/>
        <v>17.707136929460578</v>
      </c>
      <c r="J651" s="20">
        <f>MAX(AVERAGE(I651:I654),AVERAGE(I652:I655),AVERAGE(I653:I656),AVERAGE(I654:I657),AVERAGE(I655:I658),AVERAGE(I656:I659))</f>
        <v>33.437997925311201</v>
      </c>
      <c r="K651" s="20">
        <f>MAX(AVERAGE(I651:I652),AVERAGE(I652:I653),AVERAGE(I653:I654),AVERAGE(I654:I655),AVERAGE(I655:I656),AVERAGE(I656:I657),AVERAGE(I657:I658),AVERAGE(I658:I659))</f>
        <v>38.025560165975101</v>
      </c>
    </row>
    <row r="652" spans="1:11">
      <c r="A652" s="21">
        <v>43263</v>
      </c>
      <c r="B652" s="22">
        <v>14</v>
      </c>
      <c r="C652" s="19">
        <v>47.324399999999997</v>
      </c>
      <c r="D652" s="13">
        <v>2.41</v>
      </c>
      <c r="E652" s="13">
        <f t="shared" si="30"/>
        <v>19.636680497925308</v>
      </c>
      <c r="G652" s="12">
        <f t="shared" si="31"/>
        <v>43263</v>
      </c>
      <c r="H652" s="23">
        <v>140</v>
      </c>
      <c r="I652" s="13">
        <f t="shared" si="32"/>
        <v>19.636680497925308</v>
      </c>
      <c r="J652" s="20"/>
    </row>
    <row r="653" spans="1:11">
      <c r="A653" s="21">
        <v>43263</v>
      </c>
      <c r="B653" s="22">
        <v>15</v>
      </c>
      <c r="C653" s="19">
        <v>51.25</v>
      </c>
      <c r="D653" s="13">
        <v>2.41</v>
      </c>
      <c r="E653" s="13">
        <f t="shared" si="30"/>
        <v>21.265560165975103</v>
      </c>
      <c r="G653" s="12">
        <f t="shared" si="31"/>
        <v>43263</v>
      </c>
      <c r="H653" s="23">
        <v>141</v>
      </c>
      <c r="I653" s="13">
        <f t="shared" si="32"/>
        <v>21.265560165975103</v>
      </c>
      <c r="J653" s="20"/>
    </row>
    <row r="654" spans="1:11">
      <c r="A654" s="21">
        <v>43263</v>
      </c>
      <c r="B654" s="22">
        <v>16</v>
      </c>
      <c r="C654" s="19">
        <v>50.105400000000003</v>
      </c>
      <c r="D654" s="13">
        <v>2.41</v>
      </c>
      <c r="E654" s="13">
        <f t="shared" si="30"/>
        <v>20.790622406639006</v>
      </c>
      <c r="G654" s="12">
        <f t="shared" si="31"/>
        <v>43263</v>
      </c>
      <c r="H654" s="23">
        <v>142</v>
      </c>
      <c r="I654" s="13">
        <f t="shared" si="32"/>
        <v>20.790622406639006</v>
      </c>
      <c r="J654" s="20"/>
    </row>
    <row r="655" spans="1:11">
      <c r="A655" s="21">
        <v>43263</v>
      </c>
      <c r="B655" s="22">
        <v>17</v>
      </c>
      <c r="C655" s="19">
        <v>66.699399999999997</v>
      </c>
      <c r="D655" s="13">
        <v>2.41</v>
      </c>
      <c r="E655" s="13">
        <f t="shared" si="30"/>
        <v>27.676099585062239</v>
      </c>
      <c r="G655" s="12">
        <f t="shared" si="31"/>
        <v>43263</v>
      </c>
      <c r="H655" s="23">
        <v>143</v>
      </c>
      <c r="I655" s="13">
        <f t="shared" si="32"/>
        <v>27.676099585062239</v>
      </c>
      <c r="J655" s="20"/>
    </row>
    <row r="656" spans="1:11">
      <c r="A656" s="21">
        <v>43263</v>
      </c>
      <c r="B656" s="22">
        <v>18</v>
      </c>
      <c r="C656" s="19">
        <v>71.848500000000001</v>
      </c>
      <c r="D656" s="13">
        <v>2.41</v>
      </c>
      <c r="E656" s="13">
        <f t="shared" si="30"/>
        <v>29.812655601659749</v>
      </c>
      <c r="G656" s="12">
        <f t="shared" si="31"/>
        <v>43263</v>
      </c>
      <c r="H656" s="23">
        <v>144</v>
      </c>
      <c r="I656" s="13">
        <f t="shared" si="32"/>
        <v>29.812655601659749</v>
      </c>
      <c r="J656" s="20"/>
    </row>
    <row r="657" spans="1:11">
      <c r="A657" s="21">
        <v>43263</v>
      </c>
      <c r="B657" s="22">
        <v>19</v>
      </c>
      <c r="C657" s="19">
        <v>87.1892</v>
      </c>
      <c r="D657" s="13">
        <v>2.41</v>
      </c>
      <c r="E657" s="13">
        <f t="shared" si="30"/>
        <v>36.178091286307051</v>
      </c>
      <c r="G657" s="12">
        <f t="shared" si="31"/>
        <v>43263</v>
      </c>
      <c r="H657" s="23">
        <v>145</v>
      </c>
      <c r="I657" s="13">
        <f t="shared" si="32"/>
        <v>36.178091286307051</v>
      </c>
      <c r="J657" s="20"/>
    </row>
    <row r="658" spans="1:11">
      <c r="A658" s="21">
        <v>43263</v>
      </c>
      <c r="B658" s="22">
        <v>20</v>
      </c>
      <c r="C658" s="19">
        <v>96.093999999999994</v>
      </c>
      <c r="D658" s="13">
        <v>2.41</v>
      </c>
      <c r="E658" s="13">
        <f t="shared" si="30"/>
        <v>39.87302904564315</v>
      </c>
      <c r="G658" s="12">
        <f t="shared" si="31"/>
        <v>43263</v>
      </c>
      <c r="H658" s="23">
        <v>146</v>
      </c>
      <c r="I658" s="13">
        <f t="shared" si="32"/>
        <v>39.87302904564315</v>
      </c>
      <c r="J658" s="20"/>
    </row>
    <row r="659" spans="1:11">
      <c r="A659" s="21">
        <v>43263</v>
      </c>
      <c r="B659" s="22">
        <v>21</v>
      </c>
      <c r="C659" s="19">
        <v>67.210599999999999</v>
      </c>
      <c r="D659" s="13">
        <v>2.41</v>
      </c>
      <c r="E659" s="13">
        <f t="shared" si="30"/>
        <v>27.888215767634854</v>
      </c>
      <c r="G659" s="12">
        <f t="shared" si="31"/>
        <v>43263</v>
      </c>
      <c r="H659" s="23">
        <v>147</v>
      </c>
      <c r="I659" s="13">
        <f t="shared" si="32"/>
        <v>27.888215767634854</v>
      </c>
      <c r="J659" s="20"/>
    </row>
    <row r="660" spans="1:11">
      <c r="A660" s="21">
        <v>43264</v>
      </c>
      <c r="B660" s="22">
        <v>13</v>
      </c>
      <c r="C660" s="19">
        <v>43.009500000000003</v>
      </c>
      <c r="D660" s="13">
        <v>3.38</v>
      </c>
      <c r="E660" s="13">
        <f t="shared" si="30"/>
        <v>12.724704142011836</v>
      </c>
      <c r="G660" s="12">
        <f t="shared" si="31"/>
        <v>43264</v>
      </c>
      <c r="H660" s="23">
        <v>148</v>
      </c>
      <c r="I660" s="13">
        <f t="shared" si="32"/>
        <v>12.724704142011836</v>
      </c>
      <c r="J660" s="20">
        <f>MAX(AVERAGE(I660:I663),AVERAGE(I661:I664),AVERAGE(I662:I665),AVERAGE(I663:I666),AVERAGE(I664:I667),AVERAGE(I665:I668))</f>
        <v>22.420214497041421</v>
      </c>
      <c r="K660" s="20">
        <f>MAX(AVERAGE(I660:I661),AVERAGE(I661:I662),AVERAGE(I662:I663),AVERAGE(I663:I664),AVERAGE(I664:I665),AVERAGE(I665:I666),AVERAGE(I666:I667),AVERAGE(I667:I668))</f>
        <v>24.875562130177514</v>
      </c>
    </row>
    <row r="661" spans="1:11">
      <c r="A661" s="21">
        <v>43264</v>
      </c>
      <c r="B661" s="22">
        <v>14</v>
      </c>
      <c r="C661" s="19">
        <v>50.290500000000002</v>
      </c>
      <c r="D661" s="13">
        <v>3.38</v>
      </c>
      <c r="E661" s="13">
        <f t="shared" si="30"/>
        <v>14.878846153846155</v>
      </c>
      <c r="G661" s="12">
        <f t="shared" si="31"/>
        <v>43264</v>
      </c>
      <c r="H661" s="23">
        <v>149</v>
      </c>
      <c r="I661" s="13">
        <f t="shared" si="32"/>
        <v>14.878846153846155</v>
      </c>
      <c r="J661" s="20"/>
    </row>
    <row r="662" spans="1:11">
      <c r="A662" s="21">
        <v>43264</v>
      </c>
      <c r="B662" s="22">
        <v>15</v>
      </c>
      <c r="C662" s="19">
        <v>49.556800000000003</v>
      </c>
      <c r="D662" s="13">
        <v>3.38</v>
      </c>
      <c r="E662" s="13">
        <f t="shared" si="30"/>
        <v>14.661775147928996</v>
      </c>
      <c r="G662" s="12">
        <f t="shared" si="31"/>
        <v>43264</v>
      </c>
      <c r="H662" s="23">
        <v>150</v>
      </c>
      <c r="I662" s="13">
        <f t="shared" si="32"/>
        <v>14.661775147928996</v>
      </c>
      <c r="J662" s="20"/>
    </row>
    <row r="663" spans="1:11">
      <c r="A663" s="21">
        <v>43264</v>
      </c>
      <c r="B663" s="22">
        <v>16</v>
      </c>
      <c r="C663" s="19">
        <v>54.622599999999998</v>
      </c>
      <c r="D663" s="13">
        <v>3.38</v>
      </c>
      <c r="E663" s="13">
        <f t="shared" si="30"/>
        <v>16.160532544378697</v>
      </c>
      <c r="G663" s="12">
        <f t="shared" si="31"/>
        <v>43264</v>
      </c>
      <c r="H663" s="23">
        <v>151</v>
      </c>
      <c r="I663" s="13">
        <f t="shared" si="32"/>
        <v>16.160532544378697</v>
      </c>
      <c r="J663" s="20"/>
    </row>
    <row r="664" spans="1:11">
      <c r="A664" s="21">
        <v>43264</v>
      </c>
      <c r="B664" s="22">
        <v>17</v>
      </c>
      <c r="C664" s="19">
        <v>67.133099999999999</v>
      </c>
      <c r="D664" s="13">
        <v>3.38</v>
      </c>
      <c r="E664" s="13">
        <f t="shared" si="30"/>
        <v>19.861863905325443</v>
      </c>
      <c r="G664" s="12">
        <f t="shared" si="31"/>
        <v>43264</v>
      </c>
      <c r="H664" s="23">
        <v>152</v>
      </c>
      <c r="I664" s="13">
        <f t="shared" si="32"/>
        <v>19.861863905325443</v>
      </c>
      <c r="J664" s="20"/>
    </row>
    <row r="665" spans="1:11">
      <c r="A665" s="21">
        <v>43264</v>
      </c>
      <c r="B665" s="22">
        <v>18</v>
      </c>
      <c r="C665" s="19">
        <v>65.428299999999993</v>
      </c>
      <c r="D665" s="13">
        <v>3.38</v>
      </c>
      <c r="E665" s="13">
        <f t="shared" si="30"/>
        <v>19.357485207100591</v>
      </c>
      <c r="G665" s="12">
        <f t="shared" si="31"/>
        <v>43264</v>
      </c>
      <c r="H665" s="23">
        <v>153</v>
      </c>
      <c r="I665" s="13">
        <f t="shared" si="32"/>
        <v>19.357485207100591</v>
      </c>
      <c r="J665" s="20"/>
    </row>
    <row r="666" spans="1:11">
      <c r="A666" s="21">
        <v>43264</v>
      </c>
      <c r="B666" s="22">
        <v>19</v>
      </c>
      <c r="C666" s="19">
        <v>73.488299999999995</v>
      </c>
      <c r="D666" s="13">
        <v>3.38</v>
      </c>
      <c r="E666" s="13">
        <f t="shared" si="30"/>
        <v>21.742100591715975</v>
      </c>
      <c r="G666" s="12">
        <f t="shared" si="31"/>
        <v>43264</v>
      </c>
      <c r="H666" s="23">
        <v>154</v>
      </c>
      <c r="I666" s="13">
        <f t="shared" si="32"/>
        <v>21.742100591715975</v>
      </c>
      <c r="J666" s="20"/>
    </row>
    <row r="667" spans="1:11">
      <c r="A667" s="21">
        <v>43264</v>
      </c>
      <c r="B667" s="22">
        <v>20</v>
      </c>
      <c r="C667" s="19">
        <v>94.670500000000004</v>
      </c>
      <c r="D667" s="13">
        <v>3.38</v>
      </c>
      <c r="E667" s="13">
        <f t="shared" si="30"/>
        <v>28.009023668639056</v>
      </c>
      <c r="G667" s="12">
        <f t="shared" si="31"/>
        <v>43264</v>
      </c>
      <c r="H667" s="23">
        <v>155</v>
      </c>
      <c r="I667" s="13">
        <f t="shared" si="32"/>
        <v>28.009023668639056</v>
      </c>
      <c r="J667" s="20"/>
    </row>
    <row r="668" spans="1:11">
      <c r="A668" s="21">
        <v>43264</v>
      </c>
      <c r="B668" s="22">
        <v>21</v>
      </c>
      <c r="C668" s="19">
        <v>69.534199999999998</v>
      </c>
      <c r="D668" s="13">
        <v>3.38</v>
      </c>
      <c r="E668" s="13">
        <f t="shared" si="30"/>
        <v>20.572248520710058</v>
      </c>
      <c r="G668" s="12">
        <f t="shared" si="31"/>
        <v>43264</v>
      </c>
      <c r="H668" s="23">
        <v>156</v>
      </c>
      <c r="I668" s="13">
        <f t="shared" si="32"/>
        <v>20.572248520710058</v>
      </c>
      <c r="J668" s="20"/>
    </row>
    <row r="669" spans="1:11">
      <c r="A669" s="21">
        <v>43265</v>
      </c>
      <c r="B669" s="22">
        <v>13</v>
      </c>
      <c r="C669" s="19">
        <v>35.637</v>
      </c>
      <c r="D669" s="13">
        <v>3.37</v>
      </c>
      <c r="E669" s="13">
        <f t="shared" si="30"/>
        <v>10.574777448071217</v>
      </c>
      <c r="G669" s="12">
        <f t="shared" si="31"/>
        <v>43265</v>
      </c>
      <c r="H669" s="23">
        <v>157</v>
      </c>
      <c r="I669" s="13">
        <f t="shared" si="32"/>
        <v>10.574777448071217</v>
      </c>
      <c r="J669" s="20">
        <f>MAX(AVERAGE(I669:I672),AVERAGE(I670:I673),AVERAGE(I671:I674),AVERAGE(I672:I675),AVERAGE(I673:I676),AVERAGE(I674:I677))</f>
        <v>17.639310089020768</v>
      </c>
      <c r="K669" s="20">
        <f>MAX(AVERAGE(I669:I670),AVERAGE(I670:I671),AVERAGE(I671:I672),AVERAGE(I672:I673),AVERAGE(I673:I674),AVERAGE(I674:I675),AVERAGE(I675:I676),AVERAGE(I676:I677))</f>
        <v>19.280712166172105</v>
      </c>
    </row>
    <row r="670" spans="1:11">
      <c r="A670" s="21">
        <v>43265</v>
      </c>
      <c r="B670" s="22">
        <v>14</v>
      </c>
      <c r="C670" s="19">
        <v>44.010399999999997</v>
      </c>
      <c r="D670" s="13">
        <v>3.37</v>
      </c>
      <c r="E670" s="13">
        <f t="shared" si="30"/>
        <v>13.059465875370918</v>
      </c>
      <c r="G670" s="12">
        <f t="shared" si="31"/>
        <v>43265</v>
      </c>
      <c r="H670" s="23">
        <v>158</v>
      </c>
      <c r="I670" s="13">
        <f t="shared" si="32"/>
        <v>13.059465875370918</v>
      </c>
      <c r="J670" s="20"/>
    </row>
    <row r="671" spans="1:11">
      <c r="A671" s="21">
        <v>43265</v>
      </c>
      <c r="B671" s="22">
        <v>15</v>
      </c>
      <c r="C671" s="19">
        <v>44.769300000000001</v>
      </c>
      <c r="D671" s="13">
        <v>3.37</v>
      </c>
      <c r="E671" s="13">
        <f t="shared" si="30"/>
        <v>13.284658753709198</v>
      </c>
      <c r="G671" s="12">
        <f t="shared" si="31"/>
        <v>43265</v>
      </c>
      <c r="H671" s="23">
        <v>159</v>
      </c>
      <c r="I671" s="13">
        <f t="shared" si="32"/>
        <v>13.284658753709198</v>
      </c>
      <c r="J671" s="20"/>
    </row>
    <row r="672" spans="1:11">
      <c r="A672" s="21">
        <v>43265</v>
      </c>
      <c r="B672" s="22">
        <v>16</v>
      </c>
      <c r="C672" s="19">
        <v>44.713500000000003</v>
      </c>
      <c r="D672" s="13">
        <v>3.37</v>
      </c>
      <c r="E672" s="13">
        <f t="shared" si="30"/>
        <v>13.268100890207716</v>
      </c>
      <c r="G672" s="12">
        <f t="shared" si="31"/>
        <v>43265</v>
      </c>
      <c r="H672" s="23">
        <v>160</v>
      </c>
      <c r="I672" s="13">
        <f t="shared" si="32"/>
        <v>13.268100890207716</v>
      </c>
      <c r="J672" s="20"/>
    </row>
    <row r="673" spans="1:11">
      <c r="A673" s="21">
        <v>43265</v>
      </c>
      <c r="B673" s="22">
        <v>17</v>
      </c>
      <c r="C673" s="19">
        <v>46.381</v>
      </c>
      <c r="D673" s="13">
        <v>3.37</v>
      </c>
      <c r="E673" s="13">
        <f t="shared" si="30"/>
        <v>13.762908011869436</v>
      </c>
      <c r="G673" s="12">
        <f t="shared" si="31"/>
        <v>43265</v>
      </c>
      <c r="H673" s="23">
        <v>161</v>
      </c>
      <c r="I673" s="13">
        <f t="shared" si="32"/>
        <v>13.762908011869436</v>
      </c>
      <c r="J673" s="20"/>
    </row>
    <row r="674" spans="1:11">
      <c r="A674" s="21">
        <v>43265</v>
      </c>
      <c r="B674" s="22">
        <v>18</v>
      </c>
      <c r="C674" s="19">
        <v>52.246699999999997</v>
      </c>
      <c r="D674" s="13">
        <v>3.37</v>
      </c>
      <c r="E674" s="13">
        <f t="shared" si="30"/>
        <v>15.503471810089019</v>
      </c>
      <c r="G674" s="12">
        <f t="shared" si="31"/>
        <v>43265</v>
      </c>
      <c r="H674" s="23">
        <v>162</v>
      </c>
      <c r="I674" s="13">
        <f t="shared" si="32"/>
        <v>15.503471810089019</v>
      </c>
      <c r="J674" s="20"/>
    </row>
    <row r="675" spans="1:11">
      <c r="A675" s="21">
        <v>43265</v>
      </c>
      <c r="B675" s="22">
        <v>19</v>
      </c>
      <c r="C675" s="19">
        <v>56.282200000000003</v>
      </c>
      <c r="D675" s="13">
        <v>3.37</v>
      </c>
      <c r="E675" s="13">
        <f t="shared" si="30"/>
        <v>16.700949554896141</v>
      </c>
      <c r="G675" s="12">
        <f t="shared" si="31"/>
        <v>43265</v>
      </c>
      <c r="H675" s="23">
        <v>163</v>
      </c>
      <c r="I675" s="13">
        <f t="shared" si="32"/>
        <v>16.700949554896141</v>
      </c>
      <c r="J675" s="20"/>
    </row>
    <row r="676" spans="1:11">
      <c r="A676" s="21">
        <v>43265</v>
      </c>
      <c r="B676" s="22">
        <v>20</v>
      </c>
      <c r="C676" s="19">
        <v>73.669799999999995</v>
      </c>
      <c r="D676" s="13">
        <v>3.37</v>
      </c>
      <c r="E676" s="13">
        <f t="shared" si="30"/>
        <v>21.860474777448069</v>
      </c>
      <c r="G676" s="12">
        <f t="shared" si="31"/>
        <v>43265</v>
      </c>
      <c r="H676" s="23">
        <v>164</v>
      </c>
      <c r="I676" s="13">
        <f t="shared" si="32"/>
        <v>21.860474777448069</v>
      </c>
      <c r="J676" s="20"/>
    </row>
    <row r="677" spans="1:11">
      <c r="A677" s="21">
        <v>43265</v>
      </c>
      <c r="B677" s="22">
        <v>21</v>
      </c>
      <c r="C677" s="19">
        <v>55.5792</v>
      </c>
      <c r="D677" s="13">
        <v>3.37</v>
      </c>
      <c r="E677" s="13">
        <f t="shared" si="30"/>
        <v>16.492344213649851</v>
      </c>
      <c r="G677" s="12">
        <f t="shared" si="31"/>
        <v>43265</v>
      </c>
      <c r="H677" s="23">
        <v>165</v>
      </c>
      <c r="I677" s="13">
        <f t="shared" si="32"/>
        <v>16.492344213649851</v>
      </c>
      <c r="J677" s="20"/>
    </row>
    <row r="678" spans="1:11">
      <c r="A678" s="21">
        <v>43266</v>
      </c>
      <c r="B678" s="22">
        <v>13</v>
      </c>
      <c r="C678" s="19">
        <v>29.0687</v>
      </c>
      <c r="D678" s="13">
        <v>3.36</v>
      </c>
      <c r="E678" s="13">
        <f t="shared" si="30"/>
        <v>8.6513988095238101</v>
      </c>
      <c r="G678" s="12">
        <f t="shared" si="31"/>
        <v>43266</v>
      </c>
      <c r="H678" s="23">
        <v>166</v>
      </c>
      <c r="I678" s="13">
        <f t="shared" si="32"/>
        <v>8.6513988095238101</v>
      </c>
      <c r="J678" s="20">
        <f>MAX(AVERAGE(I678:I681),AVERAGE(I679:I682),AVERAGE(I680:I683),AVERAGE(I681:I684),AVERAGE(I682:I685),AVERAGE(I683:I686))</f>
        <v>13.289069940476191</v>
      </c>
      <c r="K678" s="20">
        <f>MAX(AVERAGE(I678:I679),AVERAGE(I679:I680),AVERAGE(I680:I681),AVERAGE(I681:I682),AVERAGE(I682:I683),AVERAGE(I683:I684),AVERAGE(I684:I685),AVERAGE(I685:I686))</f>
        <v>15.247961309523809</v>
      </c>
    </row>
    <row r="679" spans="1:11">
      <c r="A679" s="21">
        <v>43266</v>
      </c>
      <c r="B679" s="22">
        <v>14</v>
      </c>
      <c r="C679" s="19">
        <v>32.815199999999997</v>
      </c>
      <c r="D679" s="13">
        <v>3.36</v>
      </c>
      <c r="E679" s="13">
        <f t="shared" si="30"/>
        <v>9.7664285714285715</v>
      </c>
      <c r="G679" s="12">
        <f t="shared" si="31"/>
        <v>43266</v>
      </c>
      <c r="H679" s="23">
        <v>167</v>
      </c>
      <c r="I679" s="13">
        <f t="shared" si="32"/>
        <v>9.7664285714285715</v>
      </c>
      <c r="J679" s="20"/>
    </row>
    <row r="680" spans="1:11">
      <c r="A680" s="21">
        <v>43266</v>
      </c>
      <c r="B680" s="22">
        <v>15</v>
      </c>
      <c r="C680" s="19">
        <v>32.312199999999997</v>
      </c>
      <c r="D680" s="13">
        <v>3.36</v>
      </c>
      <c r="E680" s="13">
        <f t="shared" si="30"/>
        <v>9.6167261904761894</v>
      </c>
      <c r="G680" s="12">
        <f t="shared" si="31"/>
        <v>43266</v>
      </c>
      <c r="H680" s="23">
        <v>168</v>
      </c>
      <c r="I680" s="13">
        <f t="shared" si="32"/>
        <v>9.6167261904761894</v>
      </c>
      <c r="J680" s="20"/>
    </row>
    <row r="681" spans="1:11">
      <c r="A681" s="21">
        <v>43266</v>
      </c>
      <c r="B681" s="22">
        <v>16</v>
      </c>
      <c r="C681" s="19">
        <v>36.125</v>
      </c>
      <c r="D681" s="13">
        <v>3.36</v>
      </c>
      <c r="E681" s="13">
        <f t="shared" si="30"/>
        <v>10.751488095238095</v>
      </c>
      <c r="G681" s="12">
        <f t="shared" si="31"/>
        <v>43266</v>
      </c>
      <c r="H681" s="23">
        <v>169</v>
      </c>
      <c r="I681" s="13">
        <f t="shared" si="32"/>
        <v>10.751488095238095</v>
      </c>
      <c r="J681" s="20"/>
    </row>
    <row r="682" spans="1:11">
      <c r="A682" s="21">
        <v>43266</v>
      </c>
      <c r="B682" s="22">
        <v>17</v>
      </c>
      <c r="C682" s="19">
        <v>36.847299999999997</v>
      </c>
      <c r="D682" s="13">
        <v>3.36</v>
      </c>
      <c r="E682" s="13">
        <f t="shared" si="30"/>
        <v>10.966458333333334</v>
      </c>
      <c r="G682" s="12">
        <f t="shared" si="31"/>
        <v>43266</v>
      </c>
      <c r="H682" s="23">
        <v>170</v>
      </c>
      <c r="I682" s="13">
        <f t="shared" si="32"/>
        <v>10.966458333333334</v>
      </c>
      <c r="J682" s="20"/>
    </row>
    <row r="683" spans="1:11">
      <c r="A683" s="21">
        <v>43266</v>
      </c>
      <c r="B683" s="22">
        <v>18</v>
      </c>
      <c r="C683" s="19">
        <v>34.868400000000001</v>
      </c>
      <c r="D683" s="13">
        <v>3.36</v>
      </c>
      <c r="E683" s="13">
        <f t="shared" si="30"/>
        <v>10.377500000000001</v>
      </c>
      <c r="G683" s="12">
        <f t="shared" si="31"/>
        <v>43266</v>
      </c>
      <c r="H683" s="23">
        <v>171</v>
      </c>
      <c r="I683" s="13">
        <f t="shared" si="32"/>
        <v>10.377500000000001</v>
      </c>
      <c r="J683" s="20"/>
    </row>
    <row r="684" spans="1:11">
      <c r="A684" s="21">
        <v>43266</v>
      </c>
      <c r="B684" s="22">
        <v>19</v>
      </c>
      <c r="C684" s="19">
        <v>41.270400000000002</v>
      </c>
      <c r="D684" s="13">
        <v>3.36</v>
      </c>
      <c r="E684" s="13">
        <f t="shared" si="30"/>
        <v>12.282857142857145</v>
      </c>
      <c r="G684" s="12">
        <f t="shared" si="31"/>
        <v>43266</v>
      </c>
      <c r="H684" s="23">
        <v>172</v>
      </c>
      <c r="I684" s="13">
        <f t="shared" si="32"/>
        <v>12.282857142857145</v>
      </c>
      <c r="J684" s="20"/>
    </row>
    <row r="685" spans="1:11">
      <c r="A685" s="21">
        <v>43266</v>
      </c>
      <c r="B685" s="22">
        <v>20</v>
      </c>
      <c r="C685" s="19">
        <v>53.091200000000001</v>
      </c>
      <c r="D685" s="13">
        <v>3.36</v>
      </c>
      <c r="E685" s="13">
        <f t="shared" si="30"/>
        <v>15.800952380952381</v>
      </c>
      <c r="G685" s="12">
        <f t="shared" si="31"/>
        <v>43266</v>
      </c>
      <c r="H685" s="23">
        <v>173</v>
      </c>
      <c r="I685" s="13">
        <f t="shared" si="32"/>
        <v>15.800952380952381</v>
      </c>
      <c r="J685" s="20"/>
    </row>
    <row r="686" spans="1:11">
      <c r="A686" s="21">
        <v>43266</v>
      </c>
      <c r="B686" s="22">
        <v>21</v>
      </c>
      <c r="C686" s="19">
        <v>49.375100000000003</v>
      </c>
      <c r="D686" s="13">
        <v>3.36</v>
      </c>
      <c r="E686" s="13">
        <f t="shared" si="30"/>
        <v>14.694970238095239</v>
      </c>
      <c r="G686" s="12">
        <f t="shared" si="31"/>
        <v>43266</v>
      </c>
      <c r="H686" s="23">
        <v>174</v>
      </c>
      <c r="I686" s="13">
        <f t="shared" si="32"/>
        <v>14.694970238095239</v>
      </c>
      <c r="J686" s="20"/>
    </row>
    <row r="687" spans="1:11">
      <c r="A687" s="21">
        <v>43267</v>
      </c>
      <c r="B687" s="22">
        <v>13</v>
      </c>
      <c r="C687" s="19">
        <v>11.454599999999999</v>
      </c>
      <c r="D687" s="13">
        <v>2.9499999999999997</v>
      </c>
      <c r="E687" s="13">
        <f t="shared" si="30"/>
        <v>3.8829152542372882</v>
      </c>
      <c r="G687" s="12">
        <f t="shared" si="31"/>
        <v>43267</v>
      </c>
      <c r="H687" s="23">
        <v>175</v>
      </c>
      <c r="I687" s="13">
        <f t="shared" si="32"/>
        <v>3.8829152542372882</v>
      </c>
      <c r="J687" s="20">
        <f>MAX(AVERAGE(I687:I690),AVERAGE(I688:I691),AVERAGE(I689:I692),AVERAGE(I690:I693),AVERAGE(I691:I694),AVERAGE(I692:I695))</f>
        <v>11.957000000000001</v>
      </c>
      <c r="K687" s="20">
        <f>MAX(AVERAGE(I687:I688),AVERAGE(I688:I689),AVERAGE(I689:I690),AVERAGE(I690:I691),AVERAGE(I691:I692),AVERAGE(I692:I693),AVERAGE(I693:I694),AVERAGE(I694:I695))</f>
        <v>14.519322033898305</v>
      </c>
    </row>
    <row r="688" spans="1:11">
      <c r="A688" s="21">
        <v>43267</v>
      </c>
      <c r="B688" s="22">
        <v>14</v>
      </c>
      <c r="C688" s="19">
        <v>11.5425</v>
      </c>
      <c r="D688" s="13">
        <v>2.9499999999999997</v>
      </c>
      <c r="E688" s="13">
        <f t="shared" si="30"/>
        <v>3.9127118644067802</v>
      </c>
      <c r="G688" s="12">
        <f t="shared" si="31"/>
        <v>43267</v>
      </c>
      <c r="H688" s="23">
        <v>176</v>
      </c>
      <c r="I688" s="13">
        <f t="shared" si="32"/>
        <v>3.9127118644067802</v>
      </c>
      <c r="J688" s="20"/>
    </row>
    <row r="689" spans="1:11">
      <c r="A689" s="21">
        <v>43267</v>
      </c>
      <c r="B689" s="22">
        <v>15</v>
      </c>
      <c r="C689" s="19">
        <v>10.113899999999999</v>
      </c>
      <c r="D689" s="13">
        <v>2.9499999999999997</v>
      </c>
      <c r="E689" s="13">
        <f t="shared" si="30"/>
        <v>3.4284406779661016</v>
      </c>
      <c r="G689" s="12">
        <f t="shared" si="31"/>
        <v>43267</v>
      </c>
      <c r="H689" s="23">
        <v>177</v>
      </c>
      <c r="I689" s="13">
        <f t="shared" si="32"/>
        <v>3.4284406779661016</v>
      </c>
      <c r="J689" s="20"/>
    </row>
    <row r="690" spans="1:11">
      <c r="A690" s="21">
        <v>43267</v>
      </c>
      <c r="B690" s="22">
        <v>16</v>
      </c>
      <c r="C690" s="19">
        <v>13.4941</v>
      </c>
      <c r="D690" s="13">
        <v>2.9499999999999997</v>
      </c>
      <c r="E690" s="13">
        <f t="shared" si="30"/>
        <v>4.5742711864406784</v>
      </c>
      <c r="G690" s="12">
        <f t="shared" si="31"/>
        <v>43267</v>
      </c>
      <c r="H690" s="23">
        <v>178</v>
      </c>
      <c r="I690" s="13">
        <f t="shared" si="32"/>
        <v>4.5742711864406784</v>
      </c>
      <c r="J690" s="20"/>
    </row>
    <row r="691" spans="1:11">
      <c r="A691" s="21">
        <v>43267</v>
      </c>
      <c r="B691" s="22">
        <v>17</v>
      </c>
      <c r="C691" s="19">
        <v>18.8841</v>
      </c>
      <c r="D691" s="13">
        <v>2.9499999999999997</v>
      </c>
      <c r="E691" s="13">
        <f t="shared" si="30"/>
        <v>6.4013898305084753</v>
      </c>
      <c r="G691" s="12">
        <f t="shared" si="31"/>
        <v>43267</v>
      </c>
      <c r="H691" s="23">
        <v>179</v>
      </c>
      <c r="I691" s="13">
        <f t="shared" si="32"/>
        <v>6.4013898305084753</v>
      </c>
      <c r="J691" s="20"/>
    </row>
    <row r="692" spans="1:11">
      <c r="A692" s="21">
        <v>43267</v>
      </c>
      <c r="B692" s="22">
        <v>18</v>
      </c>
      <c r="C692" s="19">
        <v>24.508199999999999</v>
      </c>
      <c r="D692" s="13">
        <v>2.9499999999999997</v>
      </c>
      <c r="E692" s="13">
        <f t="shared" si="30"/>
        <v>8.307864406779661</v>
      </c>
      <c r="G692" s="12">
        <f t="shared" si="31"/>
        <v>43267</v>
      </c>
      <c r="H692" s="23">
        <v>180</v>
      </c>
      <c r="I692" s="13">
        <f t="shared" si="32"/>
        <v>8.307864406779661</v>
      </c>
      <c r="J692" s="20"/>
    </row>
    <row r="693" spans="1:11">
      <c r="A693" s="21">
        <v>43267</v>
      </c>
      <c r="B693" s="22">
        <v>19</v>
      </c>
      <c r="C693" s="19">
        <v>30.920400000000001</v>
      </c>
      <c r="D693" s="13">
        <v>2.9499999999999997</v>
      </c>
      <c r="E693" s="13">
        <f t="shared" si="30"/>
        <v>10.48149152542373</v>
      </c>
      <c r="G693" s="12">
        <f t="shared" si="31"/>
        <v>43267</v>
      </c>
      <c r="H693" s="23">
        <v>181</v>
      </c>
      <c r="I693" s="13">
        <f t="shared" si="32"/>
        <v>10.48149152542373</v>
      </c>
      <c r="J693" s="20"/>
    </row>
    <row r="694" spans="1:11">
      <c r="A694" s="21">
        <v>43267</v>
      </c>
      <c r="B694" s="22">
        <v>20</v>
      </c>
      <c r="C694" s="19">
        <v>40.7624</v>
      </c>
      <c r="D694" s="13">
        <v>2.9499999999999997</v>
      </c>
      <c r="E694" s="13">
        <f t="shared" si="30"/>
        <v>13.817762711864408</v>
      </c>
      <c r="G694" s="12">
        <f t="shared" si="31"/>
        <v>43267</v>
      </c>
      <c r="H694" s="23">
        <v>182</v>
      </c>
      <c r="I694" s="13">
        <f t="shared" si="32"/>
        <v>13.817762711864408</v>
      </c>
      <c r="J694" s="20"/>
    </row>
    <row r="695" spans="1:11">
      <c r="A695" s="21">
        <v>43267</v>
      </c>
      <c r="B695" s="22">
        <v>21</v>
      </c>
      <c r="C695" s="19">
        <v>44.901600000000002</v>
      </c>
      <c r="D695" s="13">
        <v>2.9499999999999997</v>
      </c>
      <c r="E695" s="13">
        <f t="shared" si="30"/>
        <v>15.220881355932205</v>
      </c>
      <c r="G695" s="12">
        <f t="shared" si="31"/>
        <v>43267</v>
      </c>
      <c r="H695" s="23">
        <v>183</v>
      </c>
      <c r="I695" s="13">
        <f t="shared" si="32"/>
        <v>15.220881355932205</v>
      </c>
      <c r="J695" s="20"/>
    </row>
    <row r="696" spans="1:11">
      <c r="A696" s="21">
        <v>43268</v>
      </c>
      <c r="B696" s="22">
        <v>13</v>
      </c>
      <c r="C696" s="19">
        <v>-5.04E-2</v>
      </c>
      <c r="D696" s="13">
        <v>2.2799999999999998</v>
      </c>
      <c r="E696" s="13">
        <f t="shared" si="30"/>
        <v>-2.2105263157894739E-2</v>
      </c>
      <c r="G696" s="12">
        <f t="shared" si="31"/>
        <v>43268</v>
      </c>
      <c r="H696" s="23">
        <v>184</v>
      </c>
      <c r="I696" s="13">
        <f t="shared" si="32"/>
        <v>-2.2105263157894739E-2</v>
      </c>
      <c r="J696" s="20">
        <f>MAX(AVERAGE(I696:I699),AVERAGE(I697:I700),AVERAGE(I698:I701),AVERAGE(I699:I702),AVERAGE(I700:I703),AVERAGE(I701:I704))</f>
        <v>14.180515350877194</v>
      </c>
      <c r="K696" s="20">
        <f>MAX(AVERAGE(I696:I697),AVERAGE(I697:I698),AVERAGE(I698:I699),AVERAGE(I699:I700),AVERAGE(I700:I701),AVERAGE(I701:I702),AVERAGE(I702:I703),AVERAGE(I703:I704))</f>
        <v>19.277456140350878</v>
      </c>
    </row>
    <row r="697" spans="1:11">
      <c r="A697" s="21">
        <v>43268</v>
      </c>
      <c r="B697" s="22">
        <v>14</v>
      </c>
      <c r="C697" s="19">
        <v>-5.21E-2</v>
      </c>
      <c r="D697" s="13">
        <v>2.2799999999999998</v>
      </c>
      <c r="E697" s="13">
        <f t="shared" si="30"/>
        <v>-2.2850877192982458E-2</v>
      </c>
      <c r="G697" s="12">
        <f t="shared" si="31"/>
        <v>43268</v>
      </c>
      <c r="H697" s="23">
        <v>185</v>
      </c>
      <c r="I697" s="13">
        <f t="shared" si="32"/>
        <v>-2.2850877192982458E-2</v>
      </c>
      <c r="J697" s="20"/>
    </row>
    <row r="698" spans="1:11">
      <c r="A698" s="21">
        <v>43268</v>
      </c>
      <c r="B698" s="22">
        <v>15</v>
      </c>
      <c r="C698" s="19">
        <v>-0.10539999999999999</v>
      </c>
      <c r="D698" s="13">
        <v>2.2799999999999998</v>
      </c>
      <c r="E698" s="13">
        <f t="shared" si="30"/>
        <v>-4.6228070175438597E-2</v>
      </c>
      <c r="G698" s="12">
        <f t="shared" si="31"/>
        <v>43268</v>
      </c>
      <c r="H698" s="23">
        <v>186</v>
      </c>
      <c r="I698" s="13">
        <f t="shared" si="32"/>
        <v>-4.6228070175438597E-2</v>
      </c>
      <c r="J698" s="20"/>
    </row>
    <row r="699" spans="1:11">
      <c r="A699" s="21">
        <v>43268</v>
      </c>
      <c r="B699" s="22">
        <v>16</v>
      </c>
      <c r="C699" s="19">
        <v>0.84719999999999995</v>
      </c>
      <c r="D699" s="13">
        <v>2.2799999999999998</v>
      </c>
      <c r="E699" s="13">
        <f t="shared" si="30"/>
        <v>0.37157894736842106</v>
      </c>
      <c r="G699" s="12">
        <f t="shared" si="31"/>
        <v>43268</v>
      </c>
      <c r="H699" s="23">
        <v>187</v>
      </c>
      <c r="I699" s="13">
        <f t="shared" si="32"/>
        <v>0.37157894736842106</v>
      </c>
      <c r="J699" s="20"/>
    </row>
    <row r="700" spans="1:11">
      <c r="A700" s="21">
        <v>43268</v>
      </c>
      <c r="B700" s="22">
        <v>17</v>
      </c>
      <c r="C700" s="19">
        <v>8.3437999999999999</v>
      </c>
      <c r="D700" s="13">
        <v>2.2799999999999998</v>
      </c>
      <c r="E700" s="13">
        <f t="shared" si="30"/>
        <v>3.6595614035087722</v>
      </c>
      <c r="G700" s="12">
        <f t="shared" si="31"/>
        <v>43268</v>
      </c>
      <c r="H700" s="23">
        <v>188</v>
      </c>
      <c r="I700" s="13">
        <f t="shared" si="32"/>
        <v>3.6595614035087722</v>
      </c>
      <c r="J700" s="20"/>
    </row>
    <row r="701" spans="1:11">
      <c r="A701" s="21">
        <v>43268</v>
      </c>
      <c r="B701" s="22">
        <v>18</v>
      </c>
      <c r="C701" s="19">
        <v>13.205399999999999</v>
      </c>
      <c r="D701" s="13">
        <v>2.2799999999999998</v>
      </c>
      <c r="E701" s="13">
        <f t="shared" si="30"/>
        <v>5.7918421052631581</v>
      </c>
      <c r="G701" s="12">
        <f t="shared" si="31"/>
        <v>43268</v>
      </c>
      <c r="H701" s="23">
        <v>189</v>
      </c>
      <c r="I701" s="13">
        <f t="shared" si="32"/>
        <v>5.7918421052631581</v>
      </c>
      <c r="J701" s="20"/>
    </row>
    <row r="702" spans="1:11">
      <c r="A702" s="21">
        <v>43268</v>
      </c>
      <c r="B702" s="22">
        <v>19</v>
      </c>
      <c r="C702" s="19">
        <v>28.215699999999998</v>
      </c>
      <c r="D702" s="13">
        <v>2.2799999999999998</v>
      </c>
      <c r="E702" s="13">
        <f t="shared" si="30"/>
        <v>12.375307017543859</v>
      </c>
      <c r="G702" s="12">
        <f t="shared" si="31"/>
        <v>43268</v>
      </c>
      <c r="H702" s="23">
        <v>190</v>
      </c>
      <c r="I702" s="13">
        <f t="shared" si="32"/>
        <v>12.375307017543859</v>
      </c>
      <c r="J702" s="20"/>
    </row>
    <row r="703" spans="1:11">
      <c r="A703" s="21">
        <v>43268</v>
      </c>
      <c r="B703" s="22">
        <v>20</v>
      </c>
      <c r="C703" s="19">
        <v>38.527500000000003</v>
      </c>
      <c r="D703" s="13">
        <v>2.2799999999999998</v>
      </c>
      <c r="E703" s="13">
        <f t="shared" si="30"/>
        <v>16.898026315789476</v>
      </c>
      <c r="G703" s="12">
        <f t="shared" si="31"/>
        <v>43268</v>
      </c>
      <c r="H703" s="23">
        <v>191</v>
      </c>
      <c r="I703" s="13">
        <f t="shared" si="32"/>
        <v>16.898026315789476</v>
      </c>
      <c r="J703" s="20"/>
    </row>
    <row r="704" spans="1:11">
      <c r="A704" s="21">
        <v>43268</v>
      </c>
      <c r="B704" s="22">
        <v>21</v>
      </c>
      <c r="C704" s="19">
        <v>49.377699999999997</v>
      </c>
      <c r="D704" s="13">
        <v>2.2799999999999998</v>
      </c>
      <c r="E704" s="13">
        <f t="shared" si="30"/>
        <v>21.656885964912281</v>
      </c>
      <c r="G704" s="12">
        <f t="shared" si="31"/>
        <v>43268</v>
      </c>
      <c r="H704" s="23">
        <v>192</v>
      </c>
      <c r="I704" s="13">
        <f t="shared" si="32"/>
        <v>21.656885964912281</v>
      </c>
      <c r="J704" s="20"/>
    </row>
    <row r="705" spans="1:11">
      <c r="A705" s="21">
        <v>43269</v>
      </c>
      <c r="B705" s="22">
        <v>13</v>
      </c>
      <c r="C705" s="19">
        <v>26.648399999999999</v>
      </c>
      <c r="D705" s="13">
        <v>2.2799999999999998</v>
      </c>
      <c r="E705" s="13">
        <f t="shared" si="30"/>
        <v>11.687894736842106</v>
      </c>
      <c r="G705" s="12">
        <f t="shared" si="31"/>
        <v>43269</v>
      </c>
      <c r="H705" s="23">
        <v>193</v>
      </c>
      <c r="I705" s="13">
        <f t="shared" si="32"/>
        <v>11.687894736842106</v>
      </c>
      <c r="J705" s="20">
        <f>MAX(AVERAGE(I705:I708),AVERAGE(I706:I709),AVERAGE(I707:I710),AVERAGE(I708:I711),AVERAGE(I709:I712),AVERAGE(I710:I713))</f>
        <v>17.45402412280702</v>
      </c>
      <c r="K705" s="20">
        <f>MAX(AVERAGE(I705:I706),AVERAGE(I706:I707),AVERAGE(I707:I708),AVERAGE(I708:I709),AVERAGE(I709:I710),AVERAGE(I710:I711),AVERAGE(I711:I712),AVERAGE(I712:I713))</f>
        <v>20.59530701754386</v>
      </c>
    </row>
    <row r="706" spans="1:11">
      <c r="A706" s="21">
        <v>43269</v>
      </c>
      <c r="B706" s="22">
        <v>14</v>
      </c>
      <c r="C706" s="19">
        <v>26.5303</v>
      </c>
      <c r="D706" s="13">
        <v>2.2799999999999998</v>
      </c>
      <c r="E706" s="13">
        <f t="shared" si="30"/>
        <v>11.636096491228072</v>
      </c>
      <c r="G706" s="12">
        <f t="shared" si="31"/>
        <v>43269</v>
      </c>
      <c r="H706" s="23">
        <v>194</v>
      </c>
      <c r="I706" s="13">
        <f t="shared" si="32"/>
        <v>11.636096491228072</v>
      </c>
      <c r="J706" s="20"/>
    </row>
    <row r="707" spans="1:11">
      <c r="A707" s="21">
        <v>43269</v>
      </c>
      <c r="B707" s="22">
        <v>15</v>
      </c>
      <c r="C707" s="19">
        <v>25.314</v>
      </c>
      <c r="D707" s="13">
        <v>2.2799999999999998</v>
      </c>
      <c r="E707" s="13">
        <f t="shared" ref="E707:E770" si="33">C707/D707</f>
        <v>11.102631578947369</v>
      </c>
      <c r="G707" s="12">
        <f t="shared" ref="G707:G770" si="34">A707</f>
        <v>43269</v>
      </c>
      <c r="H707" s="23">
        <v>195</v>
      </c>
      <c r="I707" s="13">
        <f t="shared" ref="I707:I770" si="35">E707</f>
        <v>11.102631578947369</v>
      </c>
      <c r="J707" s="20"/>
    </row>
    <row r="708" spans="1:11">
      <c r="A708" s="21">
        <v>43269</v>
      </c>
      <c r="B708" s="22">
        <v>16</v>
      </c>
      <c r="C708" s="19">
        <v>26.7</v>
      </c>
      <c r="D708" s="13">
        <v>2.2799999999999998</v>
      </c>
      <c r="E708" s="13">
        <f t="shared" si="33"/>
        <v>11.710526315789474</v>
      </c>
      <c r="G708" s="12">
        <f t="shared" si="34"/>
        <v>43269</v>
      </c>
      <c r="H708" s="23">
        <v>196</v>
      </c>
      <c r="I708" s="13">
        <f t="shared" si="35"/>
        <v>11.710526315789474</v>
      </c>
      <c r="J708" s="20"/>
    </row>
    <row r="709" spans="1:11">
      <c r="A709" s="21">
        <v>43269</v>
      </c>
      <c r="B709" s="22">
        <v>17</v>
      </c>
      <c r="C709" s="19">
        <v>27.819299999999998</v>
      </c>
      <c r="D709" s="13">
        <v>2.2799999999999998</v>
      </c>
      <c r="E709" s="13">
        <f t="shared" si="33"/>
        <v>12.201447368421054</v>
      </c>
      <c r="G709" s="12">
        <f t="shared" si="34"/>
        <v>43269</v>
      </c>
      <c r="H709" s="23">
        <v>197</v>
      </c>
      <c r="I709" s="13">
        <f t="shared" si="35"/>
        <v>12.201447368421054</v>
      </c>
      <c r="J709" s="20"/>
    </row>
    <row r="710" spans="1:11">
      <c r="A710" s="21">
        <v>43269</v>
      </c>
      <c r="B710" s="22">
        <v>18</v>
      </c>
      <c r="C710" s="19">
        <v>30.4194</v>
      </c>
      <c r="D710" s="13">
        <v>2.2799999999999998</v>
      </c>
      <c r="E710" s="13">
        <f t="shared" si="33"/>
        <v>13.34184210526316</v>
      </c>
      <c r="G710" s="12">
        <f t="shared" si="34"/>
        <v>43269</v>
      </c>
      <c r="H710" s="23">
        <v>198</v>
      </c>
      <c r="I710" s="13">
        <f t="shared" si="35"/>
        <v>13.34184210526316</v>
      </c>
      <c r="J710" s="20"/>
    </row>
    <row r="711" spans="1:11">
      <c r="A711" s="21">
        <v>43269</v>
      </c>
      <c r="B711" s="22">
        <v>19</v>
      </c>
      <c r="C711" s="19">
        <v>34.846699999999998</v>
      </c>
      <c r="D711" s="13">
        <v>2.2799999999999998</v>
      </c>
      <c r="E711" s="13">
        <f t="shared" si="33"/>
        <v>15.283640350877194</v>
      </c>
      <c r="G711" s="12">
        <f t="shared" si="34"/>
        <v>43269</v>
      </c>
      <c r="H711" s="23">
        <v>199</v>
      </c>
      <c r="I711" s="13">
        <f t="shared" si="35"/>
        <v>15.283640350877194</v>
      </c>
      <c r="J711" s="20"/>
    </row>
    <row r="712" spans="1:11">
      <c r="A712" s="21">
        <v>43269</v>
      </c>
      <c r="B712" s="22">
        <v>20</v>
      </c>
      <c r="C712" s="19">
        <v>45.731299999999997</v>
      </c>
      <c r="D712" s="13">
        <v>2.2799999999999998</v>
      </c>
      <c r="E712" s="13">
        <f t="shared" si="33"/>
        <v>20.057587719298247</v>
      </c>
      <c r="G712" s="12">
        <f t="shared" si="34"/>
        <v>43269</v>
      </c>
      <c r="H712" s="23">
        <v>200</v>
      </c>
      <c r="I712" s="13">
        <f t="shared" si="35"/>
        <v>20.057587719298247</v>
      </c>
      <c r="J712" s="20"/>
    </row>
    <row r="713" spans="1:11">
      <c r="A713" s="21">
        <v>43269</v>
      </c>
      <c r="B713" s="22">
        <v>21</v>
      </c>
      <c r="C713" s="19">
        <v>48.183300000000003</v>
      </c>
      <c r="D713" s="13">
        <v>2.2799999999999998</v>
      </c>
      <c r="E713" s="13">
        <f t="shared" si="33"/>
        <v>21.133026315789476</v>
      </c>
      <c r="G713" s="12">
        <f t="shared" si="34"/>
        <v>43269</v>
      </c>
      <c r="H713" s="23">
        <v>201</v>
      </c>
      <c r="I713" s="13">
        <f t="shared" si="35"/>
        <v>21.133026315789476</v>
      </c>
      <c r="J713" s="20"/>
    </row>
    <row r="714" spans="1:11">
      <c r="A714" s="21">
        <v>43270</v>
      </c>
      <c r="B714" s="22">
        <v>13</v>
      </c>
      <c r="C714" s="19">
        <v>29.743200000000002</v>
      </c>
      <c r="D714" s="13">
        <v>2.2799999999999998</v>
      </c>
      <c r="E714" s="13">
        <f t="shared" si="33"/>
        <v>13.045263157894739</v>
      </c>
      <c r="G714" s="12">
        <f t="shared" si="34"/>
        <v>43270</v>
      </c>
      <c r="H714" s="23">
        <v>202</v>
      </c>
      <c r="I714" s="13">
        <f t="shared" si="35"/>
        <v>13.045263157894739</v>
      </c>
      <c r="J714" s="20">
        <f>MAX(AVERAGE(I714:I717),AVERAGE(I715:I718),AVERAGE(I716:I719),AVERAGE(I717:I720),AVERAGE(I718:I721),AVERAGE(I719:I722))</f>
        <v>21.269133771929827</v>
      </c>
      <c r="K714" s="20">
        <f>MAX(AVERAGE(I714:I715),AVERAGE(I715:I716),AVERAGE(I716:I717),AVERAGE(I717:I718),AVERAGE(I718:I719),AVERAGE(I719:I720),AVERAGE(I720:I721),AVERAGE(I721:I722))</f>
        <v>23.531447368421055</v>
      </c>
    </row>
    <row r="715" spans="1:11">
      <c r="A715" s="21">
        <v>43270</v>
      </c>
      <c r="B715" s="22">
        <v>14</v>
      </c>
      <c r="C715" s="19">
        <v>30.7576</v>
      </c>
      <c r="D715" s="13">
        <v>2.2799999999999998</v>
      </c>
      <c r="E715" s="13">
        <f t="shared" si="33"/>
        <v>13.490175438596493</v>
      </c>
      <c r="G715" s="12">
        <f t="shared" si="34"/>
        <v>43270</v>
      </c>
      <c r="H715" s="23">
        <v>203</v>
      </c>
      <c r="I715" s="13">
        <f t="shared" si="35"/>
        <v>13.490175438596493</v>
      </c>
      <c r="J715" s="20"/>
    </row>
    <row r="716" spans="1:11">
      <c r="A716" s="21">
        <v>43270</v>
      </c>
      <c r="B716" s="22">
        <v>15</v>
      </c>
      <c r="C716" s="19">
        <v>34.142600000000002</v>
      </c>
      <c r="D716" s="13">
        <v>2.2799999999999998</v>
      </c>
      <c r="E716" s="13">
        <f t="shared" si="33"/>
        <v>14.97482456140351</v>
      </c>
      <c r="G716" s="12">
        <f t="shared" si="34"/>
        <v>43270</v>
      </c>
      <c r="H716" s="23">
        <v>204</v>
      </c>
      <c r="I716" s="13">
        <f t="shared" si="35"/>
        <v>14.97482456140351</v>
      </c>
      <c r="J716" s="20"/>
    </row>
    <row r="717" spans="1:11">
      <c r="A717" s="21">
        <v>43270</v>
      </c>
      <c r="B717" s="22">
        <v>16</v>
      </c>
      <c r="C717" s="19">
        <v>34.724200000000003</v>
      </c>
      <c r="D717" s="13">
        <v>2.2799999999999998</v>
      </c>
      <c r="E717" s="13">
        <f t="shared" si="33"/>
        <v>15.229912280701758</v>
      </c>
      <c r="G717" s="12">
        <f t="shared" si="34"/>
        <v>43270</v>
      </c>
      <c r="H717" s="23">
        <v>205</v>
      </c>
      <c r="I717" s="13">
        <f t="shared" si="35"/>
        <v>15.229912280701758</v>
      </c>
      <c r="J717" s="20"/>
    </row>
    <row r="718" spans="1:11">
      <c r="A718" s="21">
        <v>43270</v>
      </c>
      <c r="B718" s="22">
        <v>17</v>
      </c>
      <c r="C718" s="19">
        <v>35.924700000000001</v>
      </c>
      <c r="D718" s="13">
        <v>2.2799999999999998</v>
      </c>
      <c r="E718" s="13">
        <f t="shared" si="33"/>
        <v>15.756447368421055</v>
      </c>
      <c r="G718" s="12">
        <f t="shared" si="34"/>
        <v>43270</v>
      </c>
      <c r="H718" s="23">
        <v>206</v>
      </c>
      <c r="I718" s="13">
        <f t="shared" si="35"/>
        <v>15.756447368421055</v>
      </c>
      <c r="J718" s="20"/>
    </row>
    <row r="719" spans="1:11">
      <c r="A719" s="21">
        <v>43270</v>
      </c>
      <c r="B719" s="22">
        <v>18</v>
      </c>
      <c r="C719" s="19">
        <v>41.950800000000001</v>
      </c>
      <c r="D719" s="13">
        <v>2.2799999999999998</v>
      </c>
      <c r="E719" s="13">
        <f t="shared" si="33"/>
        <v>18.399473684210527</v>
      </c>
      <c r="G719" s="12">
        <f t="shared" si="34"/>
        <v>43270</v>
      </c>
      <c r="H719" s="23">
        <v>207</v>
      </c>
      <c r="I719" s="13">
        <f t="shared" si="35"/>
        <v>18.399473684210527</v>
      </c>
      <c r="J719" s="20"/>
    </row>
    <row r="720" spans="1:11">
      <c r="A720" s="21">
        <v>43270</v>
      </c>
      <c r="B720" s="22">
        <v>19</v>
      </c>
      <c r="C720" s="19">
        <v>44.720300000000002</v>
      </c>
      <c r="D720" s="13">
        <v>2.2799999999999998</v>
      </c>
      <c r="E720" s="13">
        <f t="shared" si="33"/>
        <v>19.614166666666669</v>
      </c>
      <c r="G720" s="12">
        <f t="shared" si="34"/>
        <v>43270</v>
      </c>
      <c r="H720" s="23">
        <v>208</v>
      </c>
      <c r="I720" s="13">
        <f t="shared" si="35"/>
        <v>19.614166666666669</v>
      </c>
      <c r="J720" s="20"/>
    </row>
    <row r="721" spans="1:11">
      <c r="A721" s="21">
        <v>43270</v>
      </c>
      <c r="B721" s="22">
        <v>20</v>
      </c>
      <c r="C721" s="19">
        <v>55.454300000000003</v>
      </c>
      <c r="D721" s="13">
        <v>2.2799999999999998</v>
      </c>
      <c r="E721" s="13">
        <f t="shared" si="33"/>
        <v>24.322061403508776</v>
      </c>
      <c r="G721" s="12">
        <f t="shared" si="34"/>
        <v>43270</v>
      </c>
      <c r="H721" s="23">
        <v>209</v>
      </c>
      <c r="I721" s="13">
        <f t="shared" si="35"/>
        <v>24.322061403508776</v>
      </c>
      <c r="J721" s="20"/>
    </row>
    <row r="722" spans="1:11">
      <c r="A722" s="21">
        <v>43270</v>
      </c>
      <c r="B722" s="22">
        <v>21</v>
      </c>
      <c r="C722" s="19">
        <v>51.8491</v>
      </c>
      <c r="D722" s="13">
        <v>2.2799999999999998</v>
      </c>
      <c r="E722" s="13">
        <f t="shared" si="33"/>
        <v>22.740833333333335</v>
      </c>
      <c r="G722" s="12">
        <f t="shared" si="34"/>
        <v>43270</v>
      </c>
      <c r="H722" s="23">
        <v>210</v>
      </c>
      <c r="I722" s="13">
        <f t="shared" si="35"/>
        <v>22.740833333333335</v>
      </c>
      <c r="J722" s="20"/>
    </row>
    <row r="723" spans="1:11">
      <c r="A723" s="21">
        <v>43271</v>
      </c>
      <c r="B723" s="22">
        <v>13</v>
      </c>
      <c r="C723" s="19">
        <v>36.518900000000002</v>
      </c>
      <c r="D723" s="13">
        <v>3.07</v>
      </c>
      <c r="E723" s="13">
        <f t="shared" si="33"/>
        <v>11.89540716612378</v>
      </c>
      <c r="G723" s="12">
        <f t="shared" si="34"/>
        <v>43271</v>
      </c>
      <c r="H723" s="23">
        <v>211</v>
      </c>
      <c r="I723" s="13">
        <f t="shared" si="35"/>
        <v>11.89540716612378</v>
      </c>
      <c r="J723" s="20">
        <f>MAX(AVERAGE(I723:I726),AVERAGE(I724:I727),AVERAGE(I725:I728),AVERAGE(I726:I729),AVERAGE(I727:I730),AVERAGE(I728:I731))</f>
        <v>18.676897394136809</v>
      </c>
      <c r="K723" s="20">
        <f>MAX(AVERAGE(I723:I724),AVERAGE(I724:I725),AVERAGE(I725:I726),AVERAGE(I726:I727),AVERAGE(I727:I728),AVERAGE(I728:I729),AVERAGE(I729:I730),AVERAGE(I730:I731))</f>
        <v>19.773827361563519</v>
      </c>
    </row>
    <row r="724" spans="1:11">
      <c r="A724" s="21">
        <v>43271</v>
      </c>
      <c r="B724" s="22">
        <v>14</v>
      </c>
      <c r="C724" s="19">
        <v>45.928600000000003</v>
      </c>
      <c r="D724" s="13">
        <v>3.07</v>
      </c>
      <c r="E724" s="13">
        <f t="shared" si="33"/>
        <v>14.960456026058633</v>
      </c>
      <c r="G724" s="12">
        <f t="shared" si="34"/>
        <v>43271</v>
      </c>
      <c r="H724" s="23">
        <v>212</v>
      </c>
      <c r="I724" s="13">
        <f t="shared" si="35"/>
        <v>14.960456026058633</v>
      </c>
      <c r="J724" s="20"/>
    </row>
    <row r="725" spans="1:11">
      <c r="A725" s="21">
        <v>43271</v>
      </c>
      <c r="B725" s="22">
        <v>15</v>
      </c>
      <c r="C725" s="19">
        <v>44.8733</v>
      </c>
      <c r="D725" s="13">
        <v>3.07</v>
      </c>
      <c r="E725" s="13">
        <f t="shared" si="33"/>
        <v>14.616710097719871</v>
      </c>
      <c r="G725" s="12">
        <f t="shared" si="34"/>
        <v>43271</v>
      </c>
      <c r="H725" s="23">
        <v>213</v>
      </c>
      <c r="I725" s="13">
        <f t="shared" si="35"/>
        <v>14.616710097719871</v>
      </c>
      <c r="J725" s="20"/>
    </row>
    <row r="726" spans="1:11">
      <c r="A726" s="21">
        <v>43271</v>
      </c>
      <c r="B726" s="22">
        <v>16</v>
      </c>
      <c r="C726" s="19">
        <v>46.606900000000003</v>
      </c>
      <c r="D726" s="13">
        <v>3.07</v>
      </c>
      <c r="E726" s="13">
        <f t="shared" si="33"/>
        <v>15.1814006514658</v>
      </c>
      <c r="G726" s="12">
        <f t="shared" si="34"/>
        <v>43271</v>
      </c>
      <c r="H726" s="23">
        <v>214</v>
      </c>
      <c r="I726" s="13">
        <f t="shared" si="35"/>
        <v>15.1814006514658</v>
      </c>
      <c r="J726" s="20"/>
    </row>
    <row r="727" spans="1:11">
      <c r="A727" s="21">
        <v>43271</v>
      </c>
      <c r="B727" s="22">
        <v>17</v>
      </c>
      <c r="C727" s="19">
        <v>45.780999999999999</v>
      </c>
      <c r="D727" s="13">
        <v>3.07</v>
      </c>
      <c r="E727" s="13">
        <f t="shared" si="33"/>
        <v>14.912377850162867</v>
      </c>
      <c r="G727" s="12">
        <f t="shared" si="34"/>
        <v>43271</v>
      </c>
      <c r="H727" s="23">
        <v>215</v>
      </c>
      <c r="I727" s="13">
        <f t="shared" si="35"/>
        <v>14.912377850162867</v>
      </c>
      <c r="J727" s="20"/>
    </row>
    <row r="728" spans="1:11">
      <c r="A728" s="21">
        <v>43271</v>
      </c>
      <c r="B728" s="22">
        <v>18</v>
      </c>
      <c r="C728" s="19">
        <v>53.305399999999999</v>
      </c>
      <c r="D728" s="13">
        <v>3.07</v>
      </c>
      <c r="E728" s="13">
        <f t="shared" si="33"/>
        <v>17.363322475570033</v>
      </c>
      <c r="G728" s="12">
        <f t="shared" si="34"/>
        <v>43271</v>
      </c>
      <c r="H728" s="23">
        <v>216</v>
      </c>
      <c r="I728" s="13">
        <f t="shared" si="35"/>
        <v>17.363322475570033</v>
      </c>
      <c r="J728" s="20"/>
    </row>
    <row r="729" spans="1:11">
      <c r="A729" s="21">
        <v>43271</v>
      </c>
      <c r="B729" s="22">
        <v>19</v>
      </c>
      <c r="C729" s="19">
        <v>54.635599999999997</v>
      </c>
      <c r="D729" s="13">
        <v>3.07</v>
      </c>
      <c r="E729" s="13">
        <f t="shared" si="33"/>
        <v>17.796612377850163</v>
      </c>
      <c r="G729" s="12">
        <f t="shared" si="34"/>
        <v>43271</v>
      </c>
      <c r="H729" s="23">
        <v>217</v>
      </c>
      <c r="I729" s="13">
        <f t="shared" si="35"/>
        <v>17.796612377850163</v>
      </c>
      <c r="J729" s="20"/>
    </row>
    <row r="730" spans="1:11">
      <c r="A730" s="21">
        <v>43271</v>
      </c>
      <c r="B730" s="22">
        <v>20</v>
      </c>
      <c r="C730" s="19">
        <v>65.6447</v>
      </c>
      <c r="D730" s="13">
        <v>3.07</v>
      </c>
      <c r="E730" s="13">
        <f t="shared" si="33"/>
        <v>21.382638436482086</v>
      </c>
      <c r="G730" s="12">
        <f t="shared" si="34"/>
        <v>43271</v>
      </c>
      <c r="H730" s="23">
        <v>218</v>
      </c>
      <c r="I730" s="13">
        <f t="shared" si="35"/>
        <v>21.382638436482086</v>
      </c>
      <c r="J730" s="20"/>
    </row>
    <row r="731" spans="1:11">
      <c r="A731" s="21">
        <v>43271</v>
      </c>
      <c r="B731" s="22">
        <v>21</v>
      </c>
      <c r="C731" s="19">
        <v>55.766599999999997</v>
      </c>
      <c r="D731" s="13">
        <v>3.07</v>
      </c>
      <c r="E731" s="13">
        <f t="shared" si="33"/>
        <v>18.165016286644953</v>
      </c>
      <c r="G731" s="12">
        <f t="shared" si="34"/>
        <v>43271</v>
      </c>
      <c r="H731" s="23">
        <v>219</v>
      </c>
      <c r="I731" s="13">
        <f t="shared" si="35"/>
        <v>18.165016286644953</v>
      </c>
      <c r="J731" s="20"/>
    </row>
    <row r="732" spans="1:11">
      <c r="A732" s="21">
        <v>43272</v>
      </c>
      <c r="B732" s="22">
        <v>13</v>
      </c>
      <c r="C732" s="19">
        <v>36.654600000000002</v>
      </c>
      <c r="D732" s="13">
        <v>3.41</v>
      </c>
      <c r="E732" s="13">
        <f t="shared" si="33"/>
        <v>10.749149560117303</v>
      </c>
      <c r="G732" s="12">
        <f t="shared" si="34"/>
        <v>43272</v>
      </c>
      <c r="H732" s="23">
        <v>220</v>
      </c>
      <c r="I732" s="13">
        <f t="shared" si="35"/>
        <v>10.749149560117303</v>
      </c>
      <c r="J732" s="20">
        <f>MAX(AVERAGE(I732:I735),AVERAGE(I733:I736),AVERAGE(I734:I737),AVERAGE(I735:I738),AVERAGE(I736:I739),AVERAGE(I737:I740))</f>
        <v>16.375212609970674</v>
      </c>
      <c r="K732" s="20">
        <f>MAX(AVERAGE(I732:I733),AVERAGE(I733:I734),AVERAGE(I734:I735),AVERAGE(I735:I736),AVERAGE(I736:I737),AVERAGE(I737:I738),AVERAGE(I738:I739),AVERAGE(I739:I740))</f>
        <v>17.947800586510262</v>
      </c>
    </row>
    <row r="733" spans="1:11">
      <c r="A733" s="21">
        <v>43272</v>
      </c>
      <c r="B733" s="22">
        <v>14</v>
      </c>
      <c r="C733" s="19">
        <v>40.2761</v>
      </c>
      <c r="D733" s="13">
        <v>3.41</v>
      </c>
      <c r="E733" s="13">
        <f t="shared" si="33"/>
        <v>11.811173020527859</v>
      </c>
      <c r="G733" s="12">
        <f t="shared" si="34"/>
        <v>43272</v>
      </c>
      <c r="H733" s="23">
        <v>221</v>
      </c>
      <c r="I733" s="13">
        <f t="shared" si="35"/>
        <v>11.811173020527859</v>
      </c>
      <c r="J733" s="20"/>
    </row>
    <row r="734" spans="1:11">
      <c r="A734" s="21">
        <v>43272</v>
      </c>
      <c r="B734" s="22">
        <v>15</v>
      </c>
      <c r="C734" s="19">
        <v>43.125799999999998</v>
      </c>
      <c r="D734" s="13">
        <v>3.41</v>
      </c>
      <c r="E734" s="13">
        <f t="shared" si="33"/>
        <v>12.646862170087976</v>
      </c>
      <c r="G734" s="12">
        <f t="shared" si="34"/>
        <v>43272</v>
      </c>
      <c r="H734" s="23">
        <v>222</v>
      </c>
      <c r="I734" s="13">
        <f t="shared" si="35"/>
        <v>12.646862170087976</v>
      </c>
      <c r="J734" s="20"/>
    </row>
    <row r="735" spans="1:11">
      <c r="A735" s="21">
        <v>43272</v>
      </c>
      <c r="B735" s="22">
        <v>16</v>
      </c>
      <c r="C735" s="19">
        <v>43.2346</v>
      </c>
      <c r="D735" s="13">
        <v>3.41</v>
      </c>
      <c r="E735" s="13">
        <f t="shared" si="33"/>
        <v>12.678768328445747</v>
      </c>
      <c r="G735" s="12">
        <f t="shared" si="34"/>
        <v>43272</v>
      </c>
      <c r="H735" s="23">
        <v>223</v>
      </c>
      <c r="I735" s="13">
        <f t="shared" si="35"/>
        <v>12.678768328445747</v>
      </c>
      <c r="J735" s="20"/>
    </row>
    <row r="736" spans="1:11">
      <c r="A736" s="21">
        <v>43272</v>
      </c>
      <c r="B736" s="22">
        <v>17</v>
      </c>
      <c r="C736" s="19">
        <v>47.054200000000002</v>
      </c>
      <c r="D736" s="13">
        <v>3.41</v>
      </c>
      <c r="E736" s="13">
        <f t="shared" si="33"/>
        <v>13.798885630498534</v>
      </c>
      <c r="G736" s="12">
        <f t="shared" si="34"/>
        <v>43272</v>
      </c>
      <c r="H736" s="23">
        <v>224</v>
      </c>
      <c r="I736" s="13">
        <f t="shared" si="35"/>
        <v>13.798885630498534</v>
      </c>
      <c r="J736" s="20"/>
    </row>
    <row r="737" spans="1:11">
      <c r="A737" s="21">
        <v>43272</v>
      </c>
      <c r="B737" s="22">
        <v>18</v>
      </c>
      <c r="C737" s="19">
        <v>48.767899999999997</v>
      </c>
      <c r="D737" s="13">
        <v>3.41</v>
      </c>
      <c r="E737" s="13">
        <f t="shared" si="33"/>
        <v>14.301436950146627</v>
      </c>
      <c r="G737" s="12">
        <f t="shared" si="34"/>
        <v>43272</v>
      </c>
      <c r="H737" s="23">
        <v>225</v>
      </c>
      <c r="I737" s="13">
        <f t="shared" si="35"/>
        <v>14.301436950146627</v>
      </c>
      <c r="J737" s="20"/>
    </row>
    <row r="738" spans="1:11">
      <c r="A738" s="21">
        <v>43272</v>
      </c>
      <c r="B738" s="22">
        <v>19</v>
      </c>
      <c r="C738" s="19">
        <v>52.186</v>
      </c>
      <c r="D738" s="13">
        <v>3.41</v>
      </c>
      <c r="E738" s="13">
        <f t="shared" si="33"/>
        <v>15.303812316715542</v>
      </c>
      <c r="G738" s="12">
        <f t="shared" si="34"/>
        <v>43272</v>
      </c>
      <c r="H738" s="23">
        <v>226</v>
      </c>
      <c r="I738" s="13">
        <f t="shared" si="35"/>
        <v>15.303812316715542</v>
      </c>
      <c r="J738" s="20"/>
    </row>
    <row r="739" spans="1:11">
      <c r="A739" s="21">
        <v>43272</v>
      </c>
      <c r="B739" s="22">
        <v>20</v>
      </c>
      <c r="C739" s="19">
        <v>67.807699999999997</v>
      </c>
      <c r="D739" s="13">
        <v>3.41</v>
      </c>
      <c r="E739" s="13">
        <f t="shared" si="33"/>
        <v>19.884956011730203</v>
      </c>
      <c r="G739" s="12">
        <f t="shared" si="34"/>
        <v>43272</v>
      </c>
      <c r="H739" s="23">
        <v>227</v>
      </c>
      <c r="I739" s="13">
        <f t="shared" si="35"/>
        <v>19.884956011730203</v>
      </c>
      <c r="J739" s="20"/>
    </row>
    <row r="740" spans="1:11">
      <c r="A740" s="21">
        <v>43272</v>
      </c>
      <c r="B740" s="22">
        <v>21</v>
      </c>
      <c r="C740" s="19">
        <v>54.596299999999999</v>
      </c>
      <c r="D740" s="13">
        <v>3.41</v>
      </c>
      <c r="E740" s="13">
        <f t="shared" si="33"/>
        <v>16.01064516129032</v>
      </c>
      <c r="G740" s="12">
        <f t="shared" si="34"/>
        <v>43272</v>
      </c>
      <c r="H740" s="23">
        <v>228</v>
      </c>
      <c r="I740" s="13">
        <f t="shared" si="35"/>
        <v>16.01064516129032</v>
      </c>
      <c r="J740" s="20"/>
    </row>
    <row r="741" spans="1:11">
      <c r="A741" s="21">
        <v>43273</v>
      </c>
      <c r="B741" s="22">
        <v>13</v>
      </c>
      <c r="C741" s="19">
        <v>35.366799999999998</v>
      </c>
      <c r="D741" s="13">
        <v>3.7899999999999996</v>
      </c>
      <c r="E741" s="13">
        <f t="shared" si="33"/>
        <v>9.3316094986807396</v>
      </c>
      <c r="G741" s="12">
        <f t="shared" si="34"/>
        <v>43273</v>
      </c>
      <c r="H741" s="23">
        <v>229</v>
      </c>
      <c r="I741" s="13">
        <f t="shared" si="35"/>
        <v>9.3316094986807396</v>
      </c>
      <c r="J741" s="20">
        <f>MAX(AVERAGE(I741:I744),AVERAGE(I742:I745),AVERAGE(I743:I746),AVERAGE(I744:I747),AVERAGE(I745:I748),AVERAGE(I746:I749))</f>
        <v>15.478779683377311</v>
      </c>
      <c r="K741" s="20">
        <f>MAX(AVERAGE(I741:I742),AVERAGE(I742:I743),AVERAGE(I743:I744),AVERAGE(I744:I745),AVERAGE(I745:I746),AVERAGE(I746:I747),AVERAGE(I747:I748),AVERAGE(I748:I749))</f>
        <v>17.240857519788918</v>
      </c>
    </row>
    <row r="742" spans="1:11">
      <c r="A742" s="21">
        <v>43273</v>
      </c>
      <c r="B742" s="22">
        <v>14</v>
      </c>
      <c r="C742" s="19">
        <v>40.776699999999998</v>
      </c>
      <c r="D742" s="13">
        <v>3.7899999999999996</v>
      </c>
      <c r="E742" s="13">
        <f t="shared" si="33"/>
        <v>10.759023746701848</v>
      </c>
      <c r="G742" s="12">
        <f t="shared" si="34"/>
        <v>43273</v>
      </c>
      <c r="H742" s="23">
        <v>230</v>
      </c>
      <c r="I742" s="13">
        <f t="shared" si="35"/>
        <v>10.759023746701848</v>
      </c>
      <c r="J742" s="20"/>
    </row>
    <row r="743" spans="1:11">
      <c r="A743" s="21">
        <v>43273</v>
      </c>
      <c r="B743" s="22">
        <v>15</v>
      </c>
      <c r="C743" s="19">
        <v>48.105499999999999</v>
      </c>
      <c r="D743" s="13">
        <v>3.7899999999999996</v>
      </c>
      <c r="E743" s="13">
        <f t="shared" si="33"/>
        <v>12.69274406332454</v>
      </c>
      <c r="G743" s="12">
        <f t="shared" si="34"/>
        <v>43273</v>
      </c>
      <c r="H743" s="23">
        <v>231</v>
      </c>
      <c r="I743" s="13">
        <f t="shared" si="35"/>
        <v>12.69274406332454</v>
      </c>
      <c r="J743" s="20"/>
    </row>
    <row r="744" spans="1:11">
      <c r="A744" s="21">
        <v>43273</v>
      </c>
      <c r="B744" s="22">
        <v>16</v>
      </c>
      <c r="C744" s="19">
        <v>48.093800000000002</v>
      </c>
      <c r="D744" s="13">
        <v>3.7899999999999996</v>
      </c>
      <c r="E744" s="13">
        <f t="shared" si="33"/>
        <v>12.689656992084435</v>
      </c>
      <c r="G744" s="12">
        <f t="shared" si="34"/>
        <v>43273</v>
      </c>
      <c r="H744" s="23">
        <v>232</v>
      </c>
      <c r="I744" s="13">
        <f t="shared" si="35"/>
        <v>12.689656992084435</v>
      </c>
      <c r="J744" s="20"/>
    </row>
    <row r="745" spans="1:11">
      <c r="A745" s="21">
        <v>43273</v>
      </c>
      <c r="B745" s="22">
        <v>17</v>
      </c>
      <c r="C745" s="19">
        <v>47.428199999999997</v>
      </c>
      <c r="D745" s="13">
        <v>3.7899999999999996</v>
      </c>
      <c r="E745" s="13">
        <f t="shared" si="33"/>
        <v>12.514036939313984</v>
      </c>
      <c r="G745" s="12">
        <f t="shared" si="34"/>
        <v>43273</v>
      </c>
      <c r="H745" s="23">
        <v>233</v>
      </c>
      <c r="I745" s="13">
        <f t="shared" si="35"/>
        <v>12.514036939313984</v>
      </c>
      <c r="J745" s="20"/>
    </row>
    <row r="746" spans="1:11">
      <c r="A746" s="21">
        <v>43273</v>
      </c>
      <c r="B746" s="22">
        <v>18</v>
      </c>
      <c r="C746" s="19">
        <v>49.559100000000001</v>
      </c>
      <c r="D746" s="13">
        <v>3.7899999999999996</v>
      </c>
      <c r="E746" s="13">
        <f t="shared" si="33"/>
        <v>13.07627968337731</v>
      </c>
      <c r="G746" s="12">
        <f t="shared" si="34"/>
        <v>43273</v>
      </c>
      <c r="H746" s="23">
        <v>234</v>
      </c>
      <c r="I746" s="13">
        <f t="shared" si="35"/>
        <v>13.07627968337731</v>
      </c>
      <c r="J746" s="20"/>
    </row>
    <row r="747" spans="1:11">
      <c r="A747" s="21">
        <v>43273</v>
      </c>
      <c r="B747" s="22">
        <v>19</v>
      </c>
      <c r="C747" s="19">
        <v>54.413499999999999</v>
      </c>
      <c r="D747" s="13">
        <v>3.7899999999999996</v>
      </c>
      <c r="E747" s="13">
        <f t="shared" si="33"/>
        <v>14.357124010554092</v>
      </c>
      <c r="G747" s="12">
        <f t="shared" si="34"/>
        <v>43273</v>
      </c>
      <c r="H747" s="23">
        <v>235</v>
      </c>
      <c r="I747" s="13">
        <f t="shared" si="35"/>
        <v>14.357124010554092</v>
      </c>
      <c r="J747" s="20"/>
    </row>
    <row r="748" spans="1:11">
      <c r="A748" s="21">
        <v>43273</v>
      </c>
      <c r="B748" s="22">
        <v>20</v>
      </c>
      <c r="C748" s="19">
        <v>74.1751</v>
      </c>
      <c r="D748" s="13">
        <v>3.7899999999999996</v>
      </c>
      <c r="E748" s="13">
        <f t="shared" si="33"/>
        <v>19.571266490765172</v>
      </c>
      <c r="G748" s="12">
        <f t="shared" si="34"/>
        <v>43273</v>
      </c>
      <c r="H748" s="23">
        <v>236</v>
      </c>
      <c r="I748" s="13">
        <f t="shared" si="35"/>
        <v>19.571266490765172</v>
      </c>
      <c r="J748" s="20"/>
    </row>
    <row r="749" spans="1:11">
      <c r="A749" s="21">
        <v>43273</v>
      </c>
      <c r="B749" s="22">
        <v>21</v>
      </c>
      <c r="C749" s="19">
        <v>56.510599999999997</v>
      </c>
      <c r="D749" s="13">
        <v>3.7899999999999996</v>
      </c>
      <c r="E749" s="13">
        <f t="shared" si="33"/>
        <v>14.910448548812665</v>
      </c>
      <c r="G749" s="12">
        <f t="shared" si="34"/>
        <v>43273</v>
      </c>
      <c r="H749" s="23">
        <v>237</v>
      </c>
      <c r="I749" s="13">
        <f t="shared" si="35"/>
        <v>14.910448548812665</v>
      </c>
      <c r="J749" s="20"/>
    </row>
    <row r="750" spans="1:11">
      <c r="A750" s="21">
        <v>43274</v>
      </c>
      <c r="B750" s="22">
        <v>13</v>
      </c>
      <c r="C750" s="19">
        <v>24.588799999999999</v>
      </c>
      <c r="D750" s="13">
        <v>3.5100000000000002</v>
      </c>
      <c r="E750" s="13">
        <f t="shared" si="33"/>
        <v>7.0053561253561245</v>
      </c>
      <c r="G750" s="12">
        <f t="shared" si="34"/>
        <v>43274</v>
      </c>
      <c r="H750" s="23">
        <v>238</v>
      </c>
      <c r="I750" s="13">
        <f t="shared" si="35"/>
        <v>7.0053561253561245</v>
      </c>
      <c r="J750" s="20">
        <f>MAX(AVERAGE(I750:I753),AVERAGE(I751:I754),AVERAGE(I752:I755),AVERAGE(I753:I756),AVERAGE(I754:I757),AVERAGE(I755:I758))</f>
        <v>14.734223646723647</v>
      </c>
      <c r="K750" s="20">
        <f>MAX(AVERAGE(I750:I751),AVERAGE(I751:I752),AVERAGE(I752:I753),AVERAGE(I753:I754),AVERAGE(I754:I755),AVERAGE(I755:I756),AVERAGE(I756:I757),AVERAGE(I757:I758))</f>
        <v>17.442678062678063</v>
      </c>
    </row>
    <row r="751" spans="1:11">
      <c r="A751" s="21">
        <v>43274</v>
      </c>
      <c r="B751" s="22">
        <v>14</v>
      </c>
      <c r="C751" s="19">
        <v>28.3324</v>
      </c>
      <c r="D751" s="13">
        <v>3.5100000000000002</v>
      </c>
      <c r="E751" s="13">
        <f t="shared" si="33"/>
        <v>8.0719088319088321</v>
      </c>
      <c r="G751" s="12">
        <f t="shared" si="34"/>
        <v>43274</v>
      </c>
      <c r="H751" s="23">
        <v>239</v>
      </c>
      <c r="I751" s="13">
        <f t="shared" si="35"/>
        <v>8.0719088319088321</v>
      </c>
      <c r="J751" s="20"/>
    </row>
    <row r="752" spans="1:11">
      <c r="A752" s="21">
        <v>43274</v>
      </c>
      <c r="B752" s="22">
        <v>15</v>
      </c>
      <c r="C752" s="19">
        <v>33.115900000000003</v>
      </c>
      <c r="D752" s="13">
        <v>3.5100000000000002</v>
      </c>
      <c r="E752" s="13">
        <f t="shared" si="33"/>
        <v>9.4347293447293445</v>
      </c>
      <c r="G752" s="12">
        <f t="shared" si="34"/>
        <v>43274</v>
      </c>
      <c r="H752" s="23">
        <v>240</v>
      </c>
      <c r="I752" s="13">
        <f t="shared" si="35"/>
        <v>9.4347293447293445</v>
      </c>
      <c r="J752" s="20"/>
    </row>
    <row r="753" spans="1:11">
      <c r="A753" s="21">
        <v>43274</v>
      </c>
      <c r="B753" s="22">
        <v>16</v>
      </c>
      <c r="C753" s="19">
        <v>35.516800000000003</v>
      </c>
      <c r="D753" s="13">
        <v>3.5100000000000002</v>
      </c>
      <c r="E753" s="13">
        <f t="shared" si="33"/>
        <v>10.11874643874644</v>
      </c>
      <c r="G753" s="12">
        <f t="shared" si="34"/>
        <v>43274</v>
      </c>
      <c r="H753" s="23">
        <v>241</v>
      </c>
      <c r="I753" s="13">
        <f t="shared" si="35"/>
        <v>10.11874643874644</v>
      </c>
      <c r="J753" s="20"/>
    </row>
    <row r="754" spans="1:11">
      <c r="A754" s="21">
        <v>43274</v>
      </c>
      <c r="B754" s="22">
        <v>17</v>
      </c>
      <c r="C754" s="19">
        <v>35.566400000000002</v>
      </c>
      <c r="D754" s="13">
        <v>3.5100000000000002</v>
      </c>
      <c r="E754" s="13">
        <f t="shared" si="33"/>
        <v>10.132877492877492</v>
      </c>
      <c r="G754" s="12">
        <f t="shared" si="34"/>
        <v>43274</v>
      </c>
      <c r="H754" s="23">
        <v>242</v>
      </c>
      <c r="I754" s="13">
        <f t="shared" si="35"/>
        <v>10.132877492877492</v>
      </c>
      <c r="J754" s="20"/>
    </row>
    <row r="755" spans="1:11">
      <c r="A755" s="21">
        <v>43274</v>
      </c>
      <c r="B755" s="22">
        <v>18</v>
      </c>
      <c r="C755" s="19">
        <v>36.833100000000002</v>
      </c>
      <c r="D755" s="13">
        <v>3.5100000000000002</v>
      </c>
      <c r="E755" s="13">
        <f t="shared" si="33"/>
        <v>10.493760683760684</v>
      </c>
      <c r="G755" s="12">
        <f t="shared" si="34"/>
        <v>43274</v>
      </c>
      <c r="H755" s="23">
        <v>243</v>
      </c>
      <c r="I755" s="13">
        <f t="shared" si="35"/>
        <v>10.493760683760684</v>
      </c>
      <c r="J755" s="20"/>
    </row>
    <row r="756" spans="1:11">
      <c r="A756" s="21">
        <v>43274</v>
      </c>
      <c r="B756" s="22">
        <v>19</v>
      </c>
      <c r="C756" s="19">
        <v>47.587800000000001</v>
      </c>
      <c r="D756" s="13">
        <v>3.5100000000000002</v>
      </c>
      <c r="E756" s="13">
        <f t="shared" si="33"/>
        <v>13.557777777777778</v>
      </c>
      <c r="G756" s="12">
        <f t="shared" si="34"/>
        <v>43274</v>
      </c>
      <c r="H756" s="23">
        <v>244</v>
      </c>
      <c r="I756" s="13">
        <f t="shared" si="35"/>
        <v>13.557777777777778</v>
      </c>
      <c r="J756" s="20"/>
    </row>
    <row r="757" spans="1:11">
      <c r="A757" s="21">
        <v>43274</v>
      </c>
      <c r="B757" s="22">
        <v>20</v>
      </c>
      <c r="C757" s="19">
        <v>67.892200000000003</v>
      </c>
      <c r="D757" s="13">
        <v>3.5100000000000002</v>
      </c>
      <c r="E757" s="13">
        <f t="shared" si="33"/>
        <v>19.342507122507122</v>
      </c>
      <c r="G757" s="12">
        <f t="shared" si="34"/>
        <v>43274</v>
      </c>
      <c r="H757" s="23">
        <v>245</v>
      </c>
      <c r="I757" s="13">
        <f t="shared" si="35"/>
        <v>19.342507122507122</v>
      </c>
      <c r="J757" s="20"/>
    </row>
    <row r="758" spans="1:11">
      <c r="A758" s="21">
        <v>43274</v>
      </c>
      <c r="B758" s="22">
        <v>21</v>
      </c>
      <c r="C758" s="19">
        <v>54.555399999999999</v>
      </c>
      <c r="D758" s="13">
        <v>3.5100000000000002</v>
      </c>
      <c r="E758" s="13">
        <f t="shared" si="33"/>
        <v>15.542849002849001</v>
      </c>
      <c r="G758" s="12">
        <f t="shared" si="34"/>
        <v>43274</v>
      </c>
      <c r="H758" s="23">
        <v>246</v>
      </c>
      <c r="I758" s="13">
        <f t="shared" si="35"/>
        <v>15.542849002849001</v>
      </c>
      <c r="J758" s="20"/>
    </row>
    <row r="759" spans="1:11">
      <c r="A759" s="21">
        <v>43275</v>
      </c>
      <c r="B759" s="22">
        <v>13</v>
      </c>
      <c r="C759" s="19">
        <v>21.744299999999999</v>
      </c>
      <c r="D759" s="13">
        <v>2.5299999999999998</v>
      </c>
      <c r="E759" s="13">
        <f t="shared" si="33"/>
        <v>8.5945849802371548</v>
      </c>
      <c r="G759" s="12">
        <f t="shared" si="34"/>
        <v>43275</v>
      </c>
      <c r="H759" s="23">
        <v>247</v>
      </c>
      <c r="I759" s="13">
        <f t="shared" si="35"/>
        <v>8.5945849802371548</v>
      </c>
      <c r="J759" s="20">
        <f>MAX(AVERAGE(I759:I762),AVERAGE(I760:I763),AVERAGE(I761:I764),AVERAGE(I762:I765),AVERAGE(I763:I766),AVERAGE(I764:I767))</f>
        <v>17.051610671936761</v>
      </c>
      <c r="K759" s="20">
        <f>MAX(AVERAGE(I759:I760),AVERAGE(I760:I761),AVERAGE(I761:I762),AVERAGE(I762:I763),AVERAGE(I763:I764),AVERAGE(I764:I765),AVERAGE(I765:I766),AVERAGE(I766:I767))</f>
        <v>18.90711462450593</v>
      </c>
    </row>
    <row r="760" spans="1:11">
      <c r="A760" s="21">
        <v>43275</v>
      </c>
      <c r="B760" s="22">
        <v>14</v>
      </c>
      <c r="C760" s="19">
        <v>24.0594</v>
      </c>
      <c r="D760" s="13">
        <v>2.5299999999999998</v>
      </c>
      <c r="E760" s="13">
        <f t="shared" si="33"/>
        <v>9.5096442687747036</v>
      </c>
      <c r="G760" s="12">
        <f t="shared" si="34"/>
        <v>43275</v>
      </c>
      <c r="H760" s="23">
        <v>248</v>
      </c>
      <c r="I760" s="13">
        <f t="shared" si="35"/>
        <v>9.5096442687747036</v>
      </c>
      <c r="J760" s="20"/>
    </row>
    <row r="761" spans="1:11">
      <c r="A761" s="21">
        <v>43275</v>
      </c>
      <c r="B761" s="22">
        <v>15</v>
      </c>
      <c r="C761" s="19">
        <v>26.110099999999999</v>
      </c>
      <c r="D761" s="13">
        <v>2.5299999999999998</v>
      </c>
      <c r="E761" s="13">
        <f t="shared" si="33"/>
        <v>10.320197628458498</v>
      </c>
      <c r="G761" s="12">
        <f t="shared" si="34"/>
        <v>43275</v>
      </c>
      <c r="H761" s="23">
        <v>249</v>
      </c>
      <c r="I761" s="13">
        <f t="shared" si="35"/>
        <v>10.320197628458498</v>
      </c>
      <c r="J761" s="20"/>
    </row>
    <row r="762" spans="1:11">
      <c r="A762" s="21">
        <v>43275</v>
      </c>
      <c r="B762" s="22">
        <v>16</v>
      </c>
      <c r="C762" s="19">
        <v>27.6829</v>
      </c>
      <c r="D762" s="13">
        <v>2.5299999999999998</v>
      </c>
      <c r="E762" s="13">
        <f t="shared" si="33"/>
        <v>10.941857707509882</v>
      </c>
      <c r="G762" s="12">
        <f t="shared" si="34"/>
        <v>43275</v>
      </c>
      <c r="H762" s="23">
        <v>250</v>
      </c>
      <c r="I762" s="13">
        <f t="shared" si="35"/>
        <v>10.941857707509882</v>
      </c>
      <c r="J762" s="20"/>
    </row>
    <row r="763" spans="1:11">
      <c r="A763" s="21">
        <v>43275</v>
      </c>
      <c r="B763" s="22">
        <v>17</v>
      </c>
      <c r="C763" s="19">
        <v>30.009399999999999</v>
      </c>
      <c r="D763" s="13">
        <v>2.5299999999999998</v>
      </c>
      <c r="E763" s="13">
        <f t="shared" si="33"/>
        <v>11.861422924901186</v>
      </c>
      <c r="G763" s="12">
        <f t="shared" si="34"/>
        <v>43275</v>
      </c>
      <c r="H763" s="23">
        <v>251</v>
      </c>
      <c r="I763" s="13">
        <f t="shared" si="35"/>
        <v>11.861422924901186</v>
      </c>
      <c r="J763" s="20"/>
    </row>
    <row r="764" spans="1:11">
      <c r="A764" s="21">
        <v>43275</v>
      </c>
      <c r="B764" s="22">
        <v>18</v>
      </c>
      <c r="C764" s="19">
        <v>33.3932</v>
      </c>
      <c r="D764" s="13">
        <v>2.5299999999999998</v>
      </c>
      <c r="E764" s="13">
        <f t="shared" si="33"/>
        <v>13.198893280632412</v>
      </c>
      <c r="G764" s="12">
        <f t="shared" si="34"/>
        <v>43275</v>
      </c>
      <c r="H764" s="23">
        <v>252</v>
      </c>
      <c r="I764" s="13">
        <f t="shared" si="35"/>
        <v>13.198893280632412</v>
      </c>
      <c r="J764" s="20"/>
    </row>
    <row r="765" spans="1:11">
      <c r="A765" s="21">
        <v>43275</v>
      </c>
      <c r="B765" s="22">
        <v>19</v>
      </c>
      <c r="C765" s="19">
        <v>43.499099999999999</v>
      </c>
      <c r="D765" s="13">
        <v>2.5299999999999998</v>
      </c>
      <c r="E765" s="13">
        <f t="shared" si="33"/>
        <v>17.193320158102768</v>
      </c>
      <c r="G765" s="12">
        <f t="shared" si="34"/>
        <v>43275</v>
      </c>
      <c r="H765" s="23">
        <v>253</v>
      </c>
      <c r="I765" s="13">
        <f t="shared" si="35"/>
        <v>17.193320158102768</v>
      </c>
      <c r="J765" s="20"/>
    </row>
    <row r="766" spans="1:11">
      <c r="A766" s="21">
        <v>43275</v>
      </c>
      <c r="B766" s="22">
        <v>20</v>
      </c>
      <c r="C766" s="19">
        <v>49.658900000000003</v>
      </c>
      <c r="D766" s="13">
        <v>2.5299999999999998</v>
      </c>
      <c r="E766" s="13">
        <f t="shared" si="33"/>
        <v>19.628023715415022</v>
      </c>
      <c r="G766" s="12">
        <f t="shared" si="34"/>
        <v>43275</v>
      </c>
      <c r="H766" s="23">
        <v>254</v>
      </c>
      <c r="I766" s="13">
        <f t="shared" si="35"/>
        <v>19.628023715415022</v>
      </c>
      <c r="J766" s="20"/>
    </row>
    <row r="767" spans="1:11">
      <c r="A767" s="21">
        <v>43275</v>
      </c>
      <c r="B767" s="22">
        <v>21</v>
      </c>
      <c r="C767" s="19">
        <v>46.011099999999999</v>
      </c>
      <c r="D767" s="13">
        <v>2.5299999999999998</v>
      </c>
      <c r="E767" s="13">
        <f t="shared" si="33"/>
        <v>18.186205533596841</v>
      </c>
      <c r="G767" s="12">
        <f t="shared" si="34"/>
        <v>43275</v>
      </c>
      <c r="H767" s="23">
        <v>255</v>
      </c>
      <c r="I767" s="13">
        <f t="shared" si="35"/>
        <v>18.186205533596841</v>
      </c>
      <c r="J767" s="20"/>
    </row>
    <row r="768" spans="1:11">
      <c r="A768" s="21">
        <v>43276</v>
      </c>
      <c r="B768" s="22">
        <v>13</v>
      </c>
      <c r="C768" s="19">
        <v>32.3489</v>
      </c>
      <c r="D768" s="13">
        <v>2.5299999999999998</v>
      </c>
      <c r="E768" s="13">
        <f t="shared" si="33"/>
        <v>12.78612648221344</v>
      </c>
      <c r="G768" s="12">
        <f t="shared" si="34"/>
        <v>43276</v>
      </c>
      <c r="H768" s="23">
        <v>256</v>
      </c>
      <c r="I768" s="13">
        <f t="shared" si="35"/>
        <v>12.78612648221344</v>
      </c>
      <c r="J768" s="20">
        <f>MAX(AVERAGE(I768:I771),AVERAGE(I769:I772),AVERAGE(I770:I773),AVERAGE(I771:I774),AVERAGE(I772:I775),AVERAGE(I773:I776))</f>
        <v>18.805978260869566</v>
      </c>
      <c r="K768" s="20">
        <f>MAX(AVERAGE(I768:I769),AVERAGE(I769:I770),AVERAGE(I770:I771),AVERAGE(I771:I772),AVERAGE(I772:I773),AVERAGE(I773:I774),AVERAGE(I774:I775),AVERAGE(I775:I776))</f>
        <v>20.479387351778659</v>
      </c>
    </row>
    <row r="769" spans="1:11">
      <c r="A769" s="21">
        <v>43276</v>
      </c>
      <c r="B769" s="22">
        <v>14</v>
      </c>
      <c r="C769" s="19">
        <v>33.862299999999998</v>
      </c>
      <c r="D769" s="13">
        <v>2.5299999999999998</v>
      </c>
      <c r="E769" s="13">
        <f t="shared" si="33"/>
        <v>13.384308300395258</v>
      </c>
      <c r="G769" s="12">
        <f t="shared" si="34"/>
        <v>43276</v>
      </c>
      <c r="H769" s="23">
        <v>257</v>
      </c>
      <c r="I769" s="13">
        <f t="shared" si="35"/>
        <v>13.384308300395258</v>
      </c>
      <c r="J769" s="20"/>
    </row>
    <row r="770" spans="1:11">
      <c r="A770" s="21">
        <v>43276</v>
      </c>
      <c r="B770" s="22">
        <v>15</v>
      </c>
      <c r="C770" s="19">
        <v>37.164499999999997</v>
      </c>
      <c r="D770" s="13">
        <v>2.5299999999999998</v>
      </c>
      <c r="E770" s="13">
        <f t="shared" si="33"/>
        <v>14.689525691699604</v>
      </c>
      <c r="G770" s="12">
        <f t="shared" si="34"/>
        <v>43276</v>
      </c>
      <c r="H770" s="23">
        <v>258</v>
      </c>
      <c r="I770" s="13">
        <f t="shared" si="35"/>
        <v>14.689525691699604</v>
      </c>
      <c r="J770" s="20"/>
    </row>
    <row r="771" spans="1:11">
      <c r="A771" s="21">
        <v>43276</v>
      </c>
      <c r="B771" s="22">
        <v>16</v>
      </c>
      <c r="C771" s="19">
        <v>40.038600000000002</v>
      </c>
      <c r="D771" s="13">
        <v>2.5299999999999998</v>
      </c>
      <c r="E771" s="13">
        <f t="shared" ref="E771:E834" si="36">C771/D771</f>
        <v>15.825533596837946</v>
      </c>
      <c r="G771" s="12">
        <f t="shared" ref="G771:G834" si="37">A771</f>
        <v>43276</v>
      </c>
      <c r="H771" s="23">
        <v>259</v>
      </c>
      <c r="I771" s="13">
        <f t="shared" ref="I771:I834" si="38">E771</f>
        <v>15.825533596837946</v>
      </c>
      <c r="J771" s="20"/>
    </row>
    <row r="772" spans="1:11">
      <c r="A772" s="21">
        <v>43276</v>
      </c>
      <c r="B772" s="22">
        <v>17</v>
      </c>
      <c r="C772" s="19">
        <v>44.567100000000003</v>
      </c>
      <c r="D772" s="13">
        <v>2.5299999999999998</v>
      </c>
      <c r="E772" s="13">
        <f t="shared" si="36"/>
        <v>17.615454545454547</v>
      </c>
      <c r="G772" s="12">
        <f t="shared" si="37"/>
        <v>43276</v>
      </c>
      <c r="H772" s="23">
        <v>260</v>
      </c>
      <c r="I772" s="13">
        <f t="shared" si="38"/>
        <v>17.615454545454547</v>
      </c>
      <c r="J772" s="20"/>
    </row>
    <row r="773" spans="1:11">
      <c r="A773" s="21">
        <v>43276</v>
      </c>
      <c r="B773" s="22">
        <v>18</v>
      </c>
      <c r="C773" s="19">
        <v>43.8093</v>
      </c>
      <c r="D773" s="13">
        <v>2.5299999999999998</v>
      </c>
      <c r="E773" s="13">
        <f t="shared" si="36"/>
        <v>17.315928853754944</v>
      </c>
      <c r="G773" s="12">
        <f t="shared" si="37"/>
        <v>43276</v>
      </c>
      <c r="H773" s="23">
        <v>261</v>
      </c>
      <c r="I773" s="13">
        <f t="shared" si="38"/>
        <v>17.315928853754944</v>
      </c>
      <c r="J773" s="20"/>
    </row>
    <row r="774" spans="1:11">
      <c r="A774" s="21">
        <v>43276</v>
      </c>
      <c r="B774" s="22">
        <v>19</v>
      </c>
      <c r="C774" s="19">
        <v>42.881500000000003</v>
      </c>
      <c r="D774" s="13">
        <v>2.5299999999999998</v>
      </c>
      <c r="E774" s="13">
        <f t="shared" si="36"/>
        <v>16.949209486166009</v>
      </c>
      <c r="G774" s="12">
        <f t="shared" si="37"/>
        <v>43276</v>
      </c>
      <c r="H774" s="23">
        <v>262</v>
      </c>
      <c r="I774" s="13">
        <f t="shared" si="38"/>
        <v>16.949209486166009</v>
      </c>
      <c r="J774" s="20"/>
    </row>
    <row r="775" spans="1:11">
      <c r="A775" s="21">
        <v>43276</v>
      </c>
      <c r="B775" s="22">
        <v>20</v>
      </c>
      <c r="C775" s="19">
        <v>55.795900000000003</v>
      </c>
      <c r="D775" s="13">
        <v>2.5299999999999998</v>
      </c>
      <c r="E775" s="13">
        <f t="shared" si="36"/>
        <v>22.053715415019767</v>
      </c>
      <c r="G775" s="12">
        <f t="shared" si="37"/>
        <v>43276</v>
      </c>
      <c r="H775" s="23">
        <v>263</v>
      </c>
      <c r="I775" s="13">
        <f t="shared" si="38"/>
        <v>22.053715415019767</v>
      </c>
      <c r="J775" s="20"/>
    </row>
    <row r="776" spans="1:11">
      <c r="A776" s="21">
        <v>43276</v>
      </c>
      <c r="B776" s="22">
        <v>21</v>
      </c>
      <c r="C776" s="19">
        <v>47.829799999999999</v>
      </c>
      <c r="D776" s="13">
        <v>2.5299999999999998</v>
      </c>
      <c r="E776" s="13">
        <f t="shared" si="36"/>
        <v>18.905059288537551</v>
      </c>
      <c r="G776" s="12">
        <f t="shared" si="37"/>
        <v>43276</v>
      </c>
      <c r="H776" s="23">
        <v>264</v>
      </c>
      <c r="I776" s="13">
        <f t="shared" si="38"/>
        <v>18.905059288537551</v>
      </c>
      <c r="J776" s="20"/>
    </row>
    <row r="777" spans="1:11">
      <c r="A777" s="21">
        <v>43277</v>
      </c>
      <c r="B777" s="22">
        <v>13</v>
      </c>
      <c r="C777" s="19">
        <v>28.985800000000001</v>
      </c>
      <c r="D777" s="13">
        <v>2.5299999999999998</v>
      </c>
      <c r="E777" s="13">
        <f t="shared" si="36"/>
        <v>11.456837944664032</v>
      </c>
      <c r="G777" s="12">
        <f t="shared" si="37"/>
        <v>43277</v>
      </c>
      <c r="H777" s="23">
        <v>265</v>
      </c>
      <c r="I777" s="13">
        <f t="shared" si="38"/>
        <v>11.456837944664032</v>
      </c>
      <c r="J777" s="20">
        <f>MAX(AVERAGE(I777:I780),AVERAGE(I778:I781),AVERAGE(I779:I782),AVERAGE(I780:I783),AVERAGE(I781:I784),AVERAGE(I782:I785))</f>
        <v>20.915069169960475</v>
      </c>
      <c r="K777" s="20">
        <f>MAX(AVERAGE(I777:I778),AVERAGE(I778:I779),AVERAGE(I779:I780),AVERAGE(I780:I781),AVERAGE(I781:I782),AVERAGE(I782:I783),AVERAGE(I783:I784),AVERAGE(I784:I785))</f>
        <v>22.828379446640319</v>
      </c>
    </row>
    <row r="778" spans="1:11">
      <c r="A778" s="21">
        <v>43277</v>
      </c>
      <c r="B778" s="22">
        <v>14</v>
      </c>
      <c r="C778" s="19">
        <v>32.641500000000001</v>
      </c>
      <c r="D778" s="13">
        <v>2.5299999999999998</v>
      </c>
      <c r="E778" s="13">
        <f t="shared" si="36"/>
        <v>12.901778656126483</v>
      </c>
      <c r="G778" s="12">
        <f t="shared" si="37"/>
        <v>43277</v>
      </c>
      <c r="H778" s="23">
        <v>266</v>
      </c>
      <c r="I778" s="13">
        <f t="shared" si="38"/>
        <v>12.901778656126483</v>
      </c>
      <c r="J778" s="20"/>
    </row>
    <row r="779" spans="1:11">
      <c r="A779" s="21">
        <v>43277</v>
      </c>
      <c r="B779" s="22">
        <v>15</v>
      </c>
      <c r="C779" s="19">
        <v>35.051600000000001</v>
      </c>
      <c r="D779" s="13">
        <v>2.5299999999999998</v>
      </c>
      <c r="E779" s="13">
        <f t="shared" si="36"/>
        <v>13.854387351778657</v>
      </c>
      <c r="G779" s="12">
        <f t="shared" si="37"/>
        <v>43277</v>
      </c>
      <c r="H779" s="23">
        <v>267</v>
      </c>
      <c r="I779" s="13">
        <f t="shared" si="38"/>
        <v>13.854387351778657</v>
      </c>
      <c r="J779" s="20"/>
    </row>
    <row r="780" spans="1:11">
      <c r="A780" s="21">
        <v>43277</v>
      </c>
      <c r="B780" s="22">
        <v>16</v>
      </c>
      <c r="C780" s="19">
        <v>42.6267</v>
      </c>
      <c r="D780" s="13">
        <v>2.5299999999999998</v>
      </c>
      <c r="E780" s="13">
        <f t="shared" si="36"/>
        <v>16.848498023715415</v>
      </c>
      <c r="G780" s="12">
        <f t="shared" si="37"/>
        <v>43277</v>
      </c>
      <c r="H780" s="23">
        <v>268</v>
      </c>
      <c r="I780" s="13">
        <f t="shared" si="38"/>
        <v>16.848498023715415</v>
      </c>
      <c r="J780" s="20"/>
    </row>
    <row r="781" spans="1:11">
      <c r="A781" s="21">
        <v>43277</v>
      </c>
      <c r="B781" s="22">
        <v>17</v>
      </c>
      <c r="C781" s="19">
        <v>45.7117</v>
      </c>
      <c r="D781" s="13">
        <v>2.5299999999999998</v>
      </c>
      <c r="E781" s="13">
        <f t="shared" si="36"/>
        <v>18.067865612648223</v>
      </c>
      <c r="G781" s="12">
        <f t="shared" si="37"/>
        <v>43277</v>
      </c>
      <c r="H781" s="23">
        <v>269</v>
      </c>
      <c r="I781" s="13">
        <f t="shared" si="38"/>
        <v>18.067865612648223</v>
      </c>
      <c r="J781" s="20"/>
    </row>
    <row r="782" spans="1:11">
      <c r="A782" s="21">
        <v>43277</v>
      </c>
      <c r="B782" s="22">
        <v>18</v>
      </c>
      <c r="C782" s="19">
        <v>49.285800000000002</v>
      </c>
      <c r="D782" s="13">
        <v>2.5299999999999998</v>
      </c>
      <c r="E782" s="13">
        <f t="shared" si="36"/>
        <v>19.480553359683796</v>
      </c>
      <c r="G782" s="12">
        <f t="shared" si="37"/>
        <v>43277</v>
      </c>
      <c r="H782" s="23">
        <v>270</v>
      </c>
      <c r="I782" s="13">
        <f t="shared" si="38"/>
        <v>19.480553359683796</v>
      </c>
      <c r="J782" s="20"/>
    </row>
    <row r="783" spans="1:11">
      <c r="A783" s="21">
        <v>43277</v>
      </c>
      <c r="B783" s="22">
        <v>19</v>
      </c>
      <c r="C783" s="19">
        <v>46.863100000000003</v>
      </c>
      <c r="D783" s="13">
        <v>2.5299999999999998</v>
      </c>
      <c r="E783" s="13">
        <f t="shared" si="36"/>
        <v>18.522964426877472</v>
      </c>
      <c r="G783" s="12">
        <f t="shared" si="37"/>
        <v>43277</v>
      </c>
      <c r="H783" s="23">
        <v>271</v>
      </c>
      <c r="I783" s="13">
        <f t="shared" si="38"/>
        <v>18.522964426877472</v>
      </c>
      <c r="J783" s="20"/>
    </row>
    <row r="784" spans="1:11">
      <c r="A784" s="21">
        <v>43277</v>
      </c>
      <c r="B784" s="22">
        <v>20</v>
      </c>
      <c r="C784" s="19">
        <v>62.8322</v>
      </c>
      <c r="D784" s="13">
        <v>2.5299999999999998</v>
      </c>
      <c r="E784" s="13">
        <f t="shared" si="36"/>
        <v>24.834861660079053</v>
      </c>
      <c r="G784" s="12">
        <f t="shared" si="37"/>
        <v>43277</v>
      </c>
      <c r="H784" s="23">
        <v>272</v>
      </c>
      <c r="I784" s="13">
        <f t="shared" si="38"/>
        <v>24.834861660079053</v>
      </c>
      <c r="J784" s="20"/>
    </row>
    <row r="785" spans="1:11">
      <c r="A785" s="21">
        <v>43277</v>
      </c>
      <c r="B785" s="22">
        <v>21</v>
      </c>
      <c r="C785" s="19">
        <v>52.679400000000001</v>
      </c>
      <c r="D785" s="13">
        <v>2.5299999999999998</v>
      </c>
      <c r="E785" s="13">
        <f t="shared" si="36"/>
        <v>20.821897233201582</v>
      </c>
      <c r="G785" s="12">
        <f t="shared" si="37"/>
        <v>43277</v>
      </c>
      <c r="H785" s="23">
        <v>273</v>
      </c>
      <c r="I785" s="13">
        <f t="shared" si="38"/>
        <v>20.821897233201582</v>
      </c>
      <c r="J785" s="20"/>
    </row>
    <row r="786" spans="1:11">
      <c r="A786" s="21">
        <v>43278</v>
      </c>
      <c r="B786" s="22">
        <v>13</v>
      </c>
      <c r="C786" s="19">
        <v>27.764199999999999</v>
      </c>
      <c r="D786" s="13">
        <v>3.6599999999999997</v>
      </c>
      <c r="E786" s="13">
        <f t="shared" si="36"/>
        <v>7.5858469945355198</v>
      </c>
      <c r="G786" s="12">
        <f t="shared" si="37"/>
        <v>43278</v>
      </c>
      <c r="H786" s="23">
        <v>274</v>
      </c>
      <c r="I786" s="13">
        <f t="shared" si="38"/>
        <v>7.5858469945355198</v>
      </c>
      <c r="J786" s="20">
        <f>MAX(AVERAGE(I786:I789),AVERAGE(I787:I790),AVERAGE(I788:I791),AVERAGE(I789:I792),AVERAGE(I790:I793),AVERAGE(I791:I794))</f>
        <v>14.122916666666669</v>
      </c>
      <c r="K786" s="20">
        <f>MAX(AVERAGE(I786:I787),AVERAGE(I787:I788),AVERAGE(I788:I789),AVERAGE(I789:I790),AVERAGE(I790:I791),AVERAGE(I791:I792),AVERAGE(I792:I793),AVERAGE(I793:I794))</f>
        <v>15.972663934426231</v>
      </c>
    </row>
    <row r="787" spans="1:11">
      <c r="A787" s="21">
        <v>43278</v>
      </c>
      <c r="B787" s="22">
        <v>14</v>
      </c>
      <c r="C787" s="19">
        <v>31.220300000000002</v>
      </c>
      <c r="D787" s="13">
        <v>3.6599999999999997</v>
      </c>
      <c r="E787" s="13">
        <f t="shared" si="36"/>
        <v>8.5301366120218596</v>
      </c>
      <c r="G787" s="12">
        <f t="shared" si="37"/>
        <v>43278</v>
      </c>
      <c r="H787" s="23">
        <v>275</v>
      </c>
      <c r="I787" s="13">
        <f t="shared" si="38"/>
        <v>8.5301366120218596</v>
      </c>
      <c r="J787" s="20"/>
    </row>
    <row r="788" spans="1:11">
      <c r="A788" s="21">
        <v>43278</v>
      </c>
      <c r="B788" s="22">
        <v>15</v>
      </c>
      <c r="C788" s="19">
        <v>37.057600000000001</v>
      </c>
      <c r="D788" s="13">
        <v>3.6599999999999997</v>
      </c>
      <c r="E788" s="13">
        <f t="shared" si="36"/>
        <v>10.125027322404373</v>
      </c>
      <c r="G788" s="12">
        <f t="shared" si="37"/>
        <v>43278</v>
      </c>
      <c r="H788" s="23">
        <v>276</v>
      </c>
      <c r="I788" s="13">
        <f t="shared" si="38"/>
        <v>10.125027322404373</v>
      </c>
      <c r="J788" s="20"/>
    </row>
    <row r="789" spans="1:11">
      <c r="A789" s="21">
        <v>43278</v>
      </c>
      <c r="B789" s="22">
        <v>16</v>
      </c>
      <c r="C789" s="19">
        <v>38.054600000000001</v>
      </c>
      <c r="D789" s="13">
        <v>3.6599999999999997</v>
      </c>
      <c r="E789" s="13">
        <f t="shared" si="36"/>
        <v>10.397431693989072</v>
      </c>
      <c r="G789" s="12">
        <f t="shared" si="37"/>
        <v>43278</v>
      </c>
      <c r="H789" s="23">
        <v>277</v>
      </c>
      <c r="I789" s="13">
        <f t="shared" si="38"/>
        <v>10.397431693989072</v>
      </c>
      <c r="J789" s="20"/>
    </row>
    <row r="790" spans="1:11">
      <c r="A790" s="21">
        <v>43278</v>
      </c>
      <c r="B790" s="22">
        <v>17</v>
      </c>
      <c r="C790" s="19">
        <v>40.472799999999999</v>
      </c>
      <c r="D790" s="13">
        <v>3.6599999999999997</v>
      </c>
      <c r="E790" s="13">
        <f t="shared" si="36"/>
        <v>11.058142076502733</v>
      </c>
      <c r="G790" s="12">
        <f t="shared" si="37"/>
        <v>43278</v>
      </c>
      <c r="H790" s="23">
        <v>278</v>
      </c>
      <c r="I790" s="13">
        <f t="shared" si="38"/>
        <v>11.058142076502733</v>
      </c>
      <c r="J790" s="20"/>
    </row>
    <row r="791" spans="1:11">
      <c r="A791" s="21">
        <v>43278</v>
      </c>
      <c r="B791" s="22">
        <v>18</v>
      </c>
      <c r="C791" s="19">
        <v>41.754199999999997</v>
      </c>
      <c r="D791" s="13">
        <v>3.6599999999999997</v>
      </c>
      <c r="E791" s="13">
        <f t="shared" si="36"/>
        <v>11.408251366120219</v>
      </c>
      <c r="G791" s="12">
        <f t="shared" si="37"/>
        <v>43278</v>
      </c>
      <c r="H791" s="23">
        <v>279</v>
      </c>
      <c r="I791" s="13">
        <f t="shared" si="38"/>
        <v>11.408251366120219</v>
      </c>
      <c r="J791" s="20"/>
    </row>
    <row r="792" spans="1:11">
      <c r="A792" s="21">
        <v>43278</v>
      </c>
      <c r="B792" s="22">
        <v>19</v>
      </c>
      <c r="C792" s="19">
        <v>48.0854</v>
      </c>
      <c r="D792" s="13">
        <v>3.6599999999999997</v>
      </c>
      <c r="E792" s="13">
        <f t="shared" si="36"/>
        <v>13.13808743169399</v>
      </c>
      <c r="G792" s="12">
        <f t="shared" si="37"/>
        <v>43278</v>
      </c>
      <c r="H792" s="23">
        <v>280</v>
      </c>
      <c r="I792" s="13">
        <f t="shared" si="38"/>
        <v>13.13808743169399</v>
      </c>
      <c r="J792" s="20"/>
    </row>
    <row r="793" spans="1:11">
      <c r="A793" s="21">
        <v>43278</v>
      </c>
      <c r="B793" s="22">
        <v>20</v>
      </c>
      <c r="C793" s="19">
        <v>65.518699999999995</v>
      </c>
      <c r="D793" s="13">
        <v>3.6599999999999997</v>
      </c>
      <c r="E793" s="13">
        <f t="shared" si="36"/>
        <v>17.901284153005466</v>
      </c>
      <c r="G793" s="12">
        <f t="shared" si="37"/>
        <v>43278</v>
      </c>
      <c r="H793" s="23">
        <v>281</v>
      </c>
      <c r="I793" s="13">
        <f t="shared" si="38"/>
        <v>17.901284153005466</v>
      </c>
      <c r="J793" s="20"/>
    </row>
    <row r="794" spans="1:11">
      <c r="A794" s="21">
        <v>43278</v>
      </c>
      <c r="B794" s="22">
        <v>21</v>
      </c>
      <c r="C794" s="19">
        <v>51.401200000000003</v>
      </c>
      <c r="D794" s="13">
        <v>3.6599999999999997</v>
      </c>
      <c r="E794" s="13">
        <f t="shared" si="36"/>
        <v>14.044043715846996</v>
      </c>
      <c r="G794" s="12">
        <f t="shared" si="37"/>
        <v>43278</v>
      </c>
      <c r="H794" s="23">
        <v>282</v>
      </c>
      <c r="I794" s="13">
        <f t="shared" si="38"/>
        <v>14.044043715846996</v>
      </c>
      <c r="J794" s="20"/>
    </row>
    <row r="795" spans="1:11">
      <c r="A795" s="21">
        <v>43279</v>
      </c>
      <c r="B795" s="22">
        <v>13</v>
      </c>
      <c r="C795" s="19">
        <v>23.738499999999998</v>
      </c>
      <c r="D795" s="13">
        <v>3.52</v>
      </c>
      <c r="E795" s="13">
        <f t="shared" si="36"/>
        <v>6.7438920454545448</v>
      </c>
      <c r="G795" s="12">
        <f t="shared" si="37"/>
        <v>43279</v>
      </c>
      <c r="H795" s="23">
        <v>283</v>
      </c>
      <c r="I795" s="13">
        <f t="shared" si="38"/>
        <v>6.7438920454545448</v>
      </c>
      <c r="J795" s="20">
        <f>MAX(AVERAGE(I795:I798),AVERAGE(I796:I799),AVERAGE(I797:I800),AVERAGE(I798:I801),AVERAGE(I799:I802),AVERAGE(I800:I803))</f>
        <v>14.862784090909091</v>
      </c>
      <c r="K795" s="20">
        <f>MAX(AVERAGE(I795:I796),AVERAGE(I796:I797),AVERAGE(I797:I798),AVERAGE(I798:I799),AVERAGE(I799:I800),AVERAGE(I800:I801),AVERAGE(I801:I802),AVERAGE(I802:I803))</f>
        <v>17.054048295454546</v>
      </c>
    </row>
    <row r="796" spans="1:11">
      <c r="A796" s="21">
        <v>43279</v>
      </c>
      <c r="B796" s="22">
        <v>14</v>
      </c>
      <c r="C796" s="19">
        <v>24.547899999999998</v>
      </c>
      <c r="D796" s="13">
        <v>3.52</v>
      </c>
      <c r="E796" s="13">
        <f t="shared" si="36"/>
        <v>6.9738352272727271</v>
      </c>
      <c r="G796" s="12">
        <f t="shared" si="37"/>
        <v>43279</v>
      </c>
      <c r="H796" s="23">
        <v>284</v>
      </c>
      <c r="I796" s="13">
        <f t="shared" si="38"/>
        <v>6.9738352272727271</v>
      </c>
      <c r="J796" s="20"/>
    </row>
    <row r="797" spans="1:11">
      <c r="A797" s="21">
        <v>43279</v>
      </c>
      <c r="B797" s="22">
        <v>15</v>
      </c>
      <c r="C797" s="19">
        <v>26.334900000000001</v>
      </c>
      <c r="D797" s="13">
        <v>3.52</v>
      </c>
      <c r="E797" s="13">
        <f t="shared" si="36"/>
        <v>7.4815056818181818</v>
      </c>
      <c r="G797" s="12">
        <f t="shared" si="37"/>
        <v>43279</v>
      </c>
      <c r="H797" s="23">
        <v>285</v>
      </c>
      <c r="I797" s="13">
        <f t="shared" si="38"/>
        <v>7.4815056818181818</v>
      </c>
      <c r="J797" s="20"/>
    </row>
    <row r="798" spans="1:11">
      <c r="A798" s="21">
        <v>43279</v>
      </c>
      <c r="B798" s="22">
        <v>16</v>
      </c>
      <c r="C798" s="19">
        <v>32.411900000000003</v>
      </c>
      <c r="D798" s="13">
        <v>3.52</v>
      </c>
      <c r="E798" s="13">
        <f t="shared" si="36"/>
        <v>9.2079261363636373</v>
      </c>
      <c r="G798" s="12">
        <f t="shared" si="37"/>
        <v>43279</v>
      </c>
      <c r="H798" s="23">
        <v>286</v>
      </c>
      <c r="I798" s="13">
        <f t="shared" si="38"/>
        <v>9.2079261363636373</v>
      </c>
      <c r="J798" s="20"/>
    </row>
    <row r="799" spans="1:11">
      <c r="A799" s="21">
        <v>43279</v>
      </c>
      <c r="B799" s="22">
        <v>17</v>
      </c>
      <c r="C799" s="19">
        <v>35.099400000000003</v>
      </c>
      <c r="D799" s="13">
        <v>3.52</v>
      </c>
      <c r="E799" s="13">
        <f t="shared" si="36"/>
        <v>9.9714204545454557</v>
      </c>
      <c r="G799" s="12">
        <f t="shared" si="37"/>
        <v>43279</v>
      </c>
      <c r="H799" s="23">
        <v>287</v>
      </c>
      <c r="I799" s="13">
        <f t="shared" si="38"/>
        <v>9.9714204545454557</v>
      </c>
      <c r="J799" s="20"/>
    </row>
    <row r="800" spans="1:11">
      <c r="A800" s="21">
        <v>43279</v>
      </c>
      <c r="B800" s="22">
        <v>18</v>
      </c>
      <c r="C800" s="19">
        <v>42.747100000000003</v>
      </c>
      <c r="D800" s="13">
        <v>3.52</v>
      </c>
      <c r="E800" s="13">
        <f t="shared" si="36"/>
        <v>12.1440625</v>
      </c>
      <c r="G800" s="12">
        <f t="shared" si="37"/>
        <v>43279</v>
      </c>
      <c r="H800" s="23">
        <v>288</v>
      </c>
      <c r="I800" s="13">
        <f t="shared" si="38"/>
        <v>12.1440625</v>
      </c>
      <c r="J800" s="20"/>
    </row>
    <row r="801" spans="1:11">
      <c r="A801" s="21">
        <v>43279</v>
      </c>
      <c r="B801" s="22">
        <v>19</v>
      </c>
      <c r="C801" s="19">
        <v>46.4604</v>
      </c>
      <c r="D801" s="13">
        <v>3.52</v>
      </c>
      <c r="E801" s="13">
        <f t="shared" si="36"/>
        <v>13.198977272727273</v>
      </c>
      <c r="G801" s="12">
        <f t="shared" si="37"/>
        <v>43279</v>
      </c>
      <c r="H801" s="23">
        <v>289</v>
      </c>
      <c r="I801" s="13">
        <f t="shared" si="38"/>
        <v>13.198977272727273</v>
      </c>
      <c r="J801" s="20"/>
    </row>
    <row r="802" spans="1:11">
      <c r="A802" s="21">
        <v>43279</v>
      </c>
      <c r="B802" s="22">
        <v>20</v>
      </c>
      <c r="C802" s="19">
        <v>69.317800000000005</v>
      </c>
      <c r="D802" s="13">
        <v>3.52</v>
      </c>
      <c r="E802" s="13">
        <f t="shared" si="36"/>
        <v>19.692556818181821</v>
      </c>
      <c r="G802" s="12">
        <f t="shared" si="37"/>
        <v>43279</v>
      </c>
      <c r="H802" s="23">
        <v>290</v>
      </c>
      <c r="I802" s="13">
        <f t="shared" si="38"/>
        <v>19.692556818181821</v>
      </c>
      <c r="J802" s="20"/>
    </row>
    <row r="803" spans="1:11">
      <c r="A803" s="21">
        <v>43279</v>
      </c>
      <c r="B803" s="22">
        <v>21</v>
      </c>
      <c r="C803" s="19">
        <v>50.742699999999999</v>
      </c>
      <c r="D803" s="13">
        <v>3.52</v>
      </c>
      <c r="E803" s="13">
        <f t="shared" si="36"/>
        <v>14.415539772727273</v>
      </c>
      <c r="G803" s="12">
        <f t="shared" si="37"/>
        <v>43279</v>
      </c>
      <c r="H803" s="23">
        <v>291</v>
      </c>
      <c r="I803" s="13">
        <f t="shared" si="38"/>
        <v>14.415539772727273</v>
      </c>
      <c r="J803" s="20"/>
    </row>
    <row r="804" spans="1:11">
      <c r="A804" s="21">
        <v>43280</v>
      </c>
      <c r="B804" s="22">
        <v>13</v>
      </c>
      <c r="C804" s="19">
        <v>26.4011</v>
      </c>
      <c r="D804" s="13">
        <v>3.7099999999999995</v>
      </c>
      <c r="E804" s="13">
        <f t="shared" si="36"/>
        <v>7.1161994609164427</v>
      </c>
      <c r="G804" s="12">
        <f t="shared" si="37"/>
        <v>43280</v>
      </c>
      <c r="H804" s="23">
        <v>292</v>
      </c>
      <c r="I804" s="13">
        <f t="shared" si="38"/>
        <v>7.1161994609164427</v>
      </c>
      <c r="J804" s="20">
        <f>MAX(AVERAGE(I804:I807),AVERAGE(I805:I808),AVERAGE(I806:I809),AVERAGE(I807:I810),AVERAGE(I808:I811),AVERAGE(I809:I812))</f>
        <v>13.435020215633426</v>
      </c>
      <c r="K804" s="20">
        <f>MAX(AVERAGE(I804:I805),AVERAGE(I805:I806),AVERAGE(I806:I807),AVERAGE(I807:I808),AVERAGE(I808:I809),AVERAGE(I809:I810),AVERAGE(I810:I811),AVERAGE(I811:I812))</f>
        <v>15.149218328840973</v>
      </c>
    </row>
    <row r="805" spans="1:11">
      <c r="A805" s="21">
        <v>43280</v>
      </c>
      <c r="B805" s="22">
        <v>14</v>
      </c>
      <c r="C805" s="19">
        <v>30.825099999999999</v>
      </c>
      <c r="D805" s="13">
        <v>3.7099999999999995</v>
      </c>
      <c r="E805" s="13">
        <f t="shared" si="36"/>
        <v>8.3086522911051226</v>
      </c>
      <c r="G805" s="12">
        <f t="shared" si="37"/>
        <v>43280</v>
      </c>
      <c r="H805" s="23">
        <v>293</v>
      </c>
      <c r="I805" s="13">
        <f t="shared" si="38"/>
        <v>8.3086522911051226</v>
      </c>
      <c r="J805" s="20"/>
    </row>
    <row r="806" spans="1:11">
      <c r="A806" s="21">
        <v>43280</v>
      </c>
      <c r="B806" s="22">
        <v>15</v>
      </c>
      <c r="C806" s="19">
        <v>29.4694</v>
      </c>
      <c r="D806" s="13">
        <v>3.7099999999999995</v>
      </c>
      <c r="E806" s="13">
        <f t="shared" si="36"/>
        <v>7.9432345013477104</v>
      </c>
      <c r="G806" s="12">
        <f t="shared" si="37"/>
        <v>43280</v>
      </c>
      <c r="H806" s="23">
        <v>294</v>
      </c>
      <c r="I806" s="13">
        <f t="shared" si="38"/>
        <v>7.9432345013477104</v>
      </c>
      <c r="J806" s="20"/>
    </row>
    <row r="807" spans="1:11">
      <c r="A807" s="21">
        <v>43280</v>
      </c>
      <c r="B807" s="22">
        <v>16</v>
      </c>
      <c r="C807" s="19">
        <v>31.312899999999999</v>
      </c>
      <c r="D807" s="13">
        <v>3.7099999999999995</v>
      </c>
      <c r="E807" s="13">
        <f t="shared" si="36"/>
        <v>8.4401347708894878</v>
      </c>
      <c r="G807" s="12">
        <f t="shared" si="37"/>
        <v>43280</v>
      </c>
      <c r="H807" s="23">
        <v>295</v>
      </c>
      <c r="I807" s="13">
        <f t="shared" si="38"/>
        <v>8.4401347708894878</v>
      </c>
      <c r="J807" s="20"/>
    </row>
    <row r="808" spans="1:11">
      <c r="A808" s="21">
        <v>43280</v>
      </c>
      <c r="B808" s="22">
        <v>17</v>
      </c>
      <c r="C808" s="19">
        <v>34.858800000000002</v>
      </c>
      <c r="D808" s="13">
        <v>3.7099999999999995</v>
      </c>
      <c r="E808" s="13">
        <f t="shared" si="36"/>
        <v>9.3959029649595713</v>
      </c>
      <c r="G808" s="12">
        <f t="shared" si="37"/>
        <v>43280</v>
      </c>
      <c r="H808" s="23">
        <v>296</v>
      </c>
      <c r="I808" s="13">
        <f t="shared" si="38"/>
        <v>9.3959029649595713</v>
      </c>
      <c r="J808" s="20"/>
    </row>
    <row r="809" spans="1:11">
      <c r="A809" s="21">
        <v>43280</v>
      </c>
      <c r="B809" s="22">
        <v>18</v>
      </c>
      <c r="C809" s="19">
        <v>39.696100000000001</v>
      </c>
      <c r="D809" s="13">
        <v>3.7099999999999995</v>
      </c>
      <c r="E809" s="13">
        <f t="shared" si="36"/>
        <v>10.699757412398924</v>
      </c>
      <c r="G809" s="12">
        <f t="shared" si="37"/>
        <v>43280</v>
      </c>
      <c r="H809" s="23">
        <v>297</v>
      </c>
      <c r="I809" s="13">
        <f t="shared" si="38"/>
        <v>10.699757412398924</v>
      </c>
      <c r="J809" s="20"/>
    </row>
    <row r="810" spans="1:11">
      <c r="A810" s="21">
        <v>43280</v>
      </c>
      <c r="B810" s="22">
        <v>19</v>
      </c>
      <c r="C810" s="19">
        <v>47.272399999999998</v>
      </c>
      <c r="D810" s="13">
        <v>3.7099999999999995</v>
      </c>
      <c r="E810" s="13">
        <f t="shared" si="36"/>
        <v>12.741886792452831</v>
      </c>
      <c r="G810" s="12">
        <f t="shared" si="37"/>
        <v>43280</v>
      </c>
      <c r="H810" s="23">
        <v>298</v>
      </c>
      <c r="I810" s="13">
        <f t="shared" si="38"/>
        <v>12.741886792452831</v>
      </c>
      <c r="J810" s="20"/>
    </row>
    <row r="811" spans="1:11">
      <c r="A811" s="21">
        <v>43280</v>
      </c>
      <c r="B811" s="22">
        <v>20</v>
      </c>
      <c r="C811" s="19">
        <v>59.921300000000002</v>
      </c>
      <c r="D811" s="13">
        <v>3.7099999999999995</v>
      </c>
      <c r="E811" s="13">
        <f t="shared" si="36"/>
        <v>16.151293800539086</v>
      </c>
      <c r="G811" s="12">
        <f t="shared" si="37"/>
        <v>43280</v>
      </c>
      <c r="H811" s="23">
        <v>299</v>
      </c>
      <c r="I811" s="13">
        <f t="shared" si="38"/>
        <v>16.151293800539086</v>
      </c>
      <c r="J811" s="20"/>
    </row>
    <row r="812" spans="1:11">
      <c r="A812" s="21">
        <v>43280</v>
      </c>
      <c r="B812" s="22">
        <v>21</v>
      </c>
      <c r="C812" s="19">
        <v>52.485900000000001</v>
      </c>
      <c r="D812" s="13">
        <v>3.7099999999999995</v>
      </c>
      <c r="E812" s="13">
        <f t="shared" si="36"/>
        <v>14.147142857142859</v>
      </c>
      <c r="G812" s="12">
        <f t="shared" si="37"/>
        <v>43280</v>
      </c>
      <c r="H812" s="23">
        <v>300</v>
      </c>
      <c r="I812" s="13">
        <f t="shared" si="38"/>
        <v>14.147142857142859</v>
      </c>
      <c r="J812" s="20"/>
    </row>
    <row r="813" spans="1:11">
      <c r="A813" s="21">
        <v>43281</v>
      </c>
      <c r="B813" s="22">
        <v>13</v>
      </c>
      <c r="C813" s="19">
        <v>27.6553</v>
      </c>
      <c r="D813" s="13">
        <v>3.16</v>
      </c>
      <c r="E813" s="13">
        <f t="shared" si="36"/>
        <v>8.7516772151898738</v>
      </c>
      <c r="G813" s="12">
        <f t="shared" si="37"/>
        <v>43281</v>
      </c>
      <c r="H813" s="23">
        <v>301</v>
      </c>
      <c r="I813" s="13">
        <f t="shared" si="38"/>
        <v>8.7516772151898738</v>
      </c>
      <c r="J813" s="20">
        <f>MAX(AVERAGE(I813:I816),AVERAGE(I814:I817),AVERAGE(I815:I818),AVERAGE(I816:I819),AVERAGE(I817:I820),AVERAGE(I818:I821))</f>
        <v>15.808330696202532</v>
      </c>
      <c r="K813" s="20">
        <f>MAX(AVERAGE(I813:I814),AVERAGE(I814:I815),AVERAGE(I815:I816),AVERAGE(I816:I817),AVERAGE(I817:I818),AVERAGE(I818:I819),AVERAGE(I819:I820),AVERAGE(I820:I821))</f>
        <v>17.509161392405062</v>
      </c>
    </row>
    <row r="814" spans="1:11">
      <c r="A814" s="21">
        <v>43281</v>
      </c>
      <c r="B814" s="22">
        <v>14</v>
      </c>
      <c r="C814" s="19">
        <v>29.429500000000001</v>
      </c>
      <c r="D814" s="13">
        <v>3.16</v>
      </c>
      <c r="E814" s="13">
        <f t="shared" si="36"/>
        <v>9.3131329113924046</v>
      </c>
      <c r="G814" s="12">
        <f t="shared" si="37"/>
        <v>43281</v>
      </c>
      <c r="H814" s="23">
        <v>302</v>
      </c>
      <c r="I814" s="13">
        <f t="shared" si="38"/>
        <v>9.3131329113924046</v>
      </c>
      <c r="J814" s="20"/>
    </row>
    <row r="815" spans="1:11">
      <c r="A815" s="21">
        <v>43281</v>
      </c>
      <c r="B815" s="22">
        <v>15</v>
      </c>
      <c r="C815" s="19">
        <v>29.958100000000002</v>
      </c>
      <c r="D815" s="13">
        <v>3.16</v>
      </c>
      <c r="E815" s="13">
        <f t="shared" si="36"/>
        <v>9.4804113924050633</v>
      </c>
      <c r="G815" s="12">
        <f t="shared" si="37"/>
        <v>43281</v>
      </c>
      <c r="H815" s="23">
        <v>303</v>
      </c>
      <c r="I815" s="13">
        <f t="shared" si="38"/>
        <v>9.4804113924050633</v>
      </c>
      <c r="J815" s="20"/>
    </row>
    <row r="816" spans="1:11">
      <c r="A816" s="21">
        <v>43281</v>
      </c>
      <c r="B816" s="22">
        <v>16</v>
      </c>
      <c r="C816" s="19">
        <v>35.666699999999999</v>
      </c>
      <c r="D816" s="13">
        <v>3.16</v>
      </c>
      <c r="E816" s="13">
        <f t="shared" si="36"/>
        <v>11.286930379746835</v>
      </c>
      <c r="G816" s="12">
        <f t="shared" si="37"/>
        <v>43281</v>
      </c>
      <c r="H816" s="23">
        <v>304</v>
      </c>
      <c r="I816" s="13">
        <f t="shared" si="38"/>
        <v>11.286930379746835</v>
      </c>
      <c r="J816" s="20"/>
    </row>
    <row r="817" spans="1:11">
      <c r="A817" s="21">
        <v>43281</v>
      </c>
      <c r="B817" s="22">
        <v>17</v>
      </c>
      <c r="C817" s="19">
        <v>37.1511</v>
      </c>
      <c r="D817" s="13">
        <v>3.16</v>
      </c>
      <c r="E817" s="13">
        <f t="shared" si="36"/>
        <v>11.756677215189873</v>
      </c>
      <c r="G817" s="12">
        <f t="shared" si="37"/>
        <v>43281</v>
      </c>
      <c r="H817" s="23">
        <v>305</v>
      </c>
      <c r="I817" s="13">
        <f t="shared" si="38"/>
        <v>11.756677215189873</v>
      </c>
      <c r="J817" s="20"/>
    </row>
    <row r="818" spans="1:11">
      <c r="A818" s="21">
        <v>43281</v>
      </c>
      <c r="B818" s="22">
        <v>18</v>
      </c>
      <c r="C818" s="19">
        <v>40.823500000000003</v>
      </c>
      <c r="D818" s="13">
        <v>3.16</v>
      </c>
      <c r="E818" s="13">
        <f t="shared" si="36"/>
        <v>12.918829113924051</v>
      </c>
      <c r="G818" s="12">
        <f t="shared" si="37"/>
        <v>43281</v>
      </c>
      <c r="H818" s="23">
        <v>306</v>
      </c>
      <c r="I818" s="13">
        <f t="shared" si="38"/>
        <v>12.918829113924051</v>
      </c>
      <c r="J818" s="20"/>
    </row>
    <row r="819" spans="1:11">
      <c r="A819" s="21">
        <v>43281</v>
      </c>
      <c r="B819" s="22">
        <v>19</v>
      </c>
      <c r="C819" s="19">
        <v>48.335900000000002</v>
      </c>
      <c r="D819" s="13">
        <v>3.16</v>
      </c>
      <c r="E819" s="13">
        <f t="shared" si="36"/>
        <v>15.296170886075949</v>
      </c>
      <c r="G819" s="12">
        <f t="shared" si="37"/>
        <v>43281</v>
      </c>
      <c r="H819" s="23">
        <v>307</v>
      </c>
      <c r="I819" s="13">
        <f t="shared" si="38"/>
        <v>15.296170886075949</v>
      </c>
      <c r="J819" s="20"/>
    </row>
    <row r="820" spans="1:11">
      <c r="A820" s="21">
        <v>43281</v>
      </c>
      <c r="B820" s="22">
        <v>20</v>
      </c>
      <c r="C820" s="19">
        <v>61.022199999999998</v>
      </c>
      <c r="D820" s="13">
        <v>3.16</v>
      </c>
      <c r="E820" s="13">
        <f t="shared" si="36"/>
        <v>19.310822784810124</v>
      </c>
      <c r="G820" s="12">
        <f t="shared" si="37"/>
        <v>43281</v>
      </c>
      <c r="H820" s="23">
        <v>308</v>
      </c>
      <c r="I820" s="13">
        <f t="shared" si="38"/>
        <v>19.310822784810124</v>
      </c>
      <c r="J820" s="20"/>
    </row>
    <row r="821" spans="1:11">
      <c r="A821" s="21">
        <v>43281</v>
      </c>
      <c r="B821" s="22">
        <v>21</v>
      </c>
      <c r="C821" s="19">
        <v>49.6357</v>
      </c>
      <c r="D821" s="13">
        <v>3.16</v>
      </c>
      <c r="E821" s="13">
        <f t="shared" si="36"/>
        <v>15.7075</v>
      </c>
      <c r="G821" s="12">
        <f t="shared" si="37"/>
        <v>43281</v>
      </c>
      <c r="H821" s="23">
        <v>309</v>
      </c>
      <c r="I821" s="13">
        <f t="shared" si="38"/>
        <v>15.7075</v>
      </c>
      <c r="J821" s="20"/>
    </row>
    <row r="822" spans="1:11">
      <c r="A822" s="21">
        <v>43282</v>
      </c>
      <c r="B822" s="22">
        <v>13</v>
      </c>
      <c r="C822" s="19">
        <v>19.718800000000002</v>
      </c>
      <c r="D822" s="13">
        <v>3.09</v>
      </c>
      <c r="E822" s="13">
        <f t="shared" si="36"/>
        <v>6.3814886731391596</v>
      </c>
      <c r="G822" s="12">
        <f t="shared" si="37"/>
        <v>43282</v>
      </c>
      <c r="H822" s="23">
        <v>310</v>
      </c>
      <c r="I822" s="13">
        <f t="shared" si="38"/>
        <v>6.3814886731391596</v>
      </c>
      <c r="J822" s="20">
        <f>MAX(AVERAGE(I822:I825),AVERAGE(I823:I826),AVERAGE(I824:I827),AVERAGE(I825:I828),AVERAGE(I826:I829),AVERAGE(I827:I830))</f>
        <v>14.727855987055017</v>
      </c>
      <c r="K822" s="20">
        <f>MAX(AVERAGE(I822:I823),AVERAGE(I823:I824),AVERAGE(I824:I825),AVERAGE(I825:I826),AVERAGE(I826:I827),AVERAGE(I827:I828),AVERAGE(I828:I829),AVERAGE(I829:I830))</f>
        <v>16.716601941747573</v>
      </c>
    </row>
    <row r="823" spans="1:11">
      <c r="A823" s="21">
        <v>43282</v>
      </c>
      <c r="B823" s="22">
        <v>14</v>
      </c>
      <c r="C823" s="19">
        <v>25.560500000000001</v>
      </c>
      <c r="D823" s="13">
        <v>3.09</v>
      </c>
      <c r="E823" s="13">
        <f t="shared" si="36"/>
        <v>8.2720064724919098</v>
      </c>
      <c r="G823" s="12">
        <f t="shared" si="37"/>
        <v>43282</v>
      </c>
      <c r="H823" s="23">
        <v>311</v>
      </c>
      <c r="I823" s="13">
        <f t="shared" si="38"/>
        <v>8.2720064724919098</v>
      </c>
      <c r="J823" s="20"/>
    </row>
    <row r="824" spans="1:11">
      <c r="A824" s="21">
        <v>43282</v>
      </c>
      <c r="B824" s="22">
        <v>15</v>
      </c>
      <c r="C824" s="19">
        <v>28.299900000000001</v>
      </c>
      <c r="D824" s="13">
        <v>3.09</v>
      </c>
      <c r="E824" s="13">
        <f t="shared" si="36"/>
        <v>9.1585436893203891</v>
      </c>
      <c r="G824" s="12">
        <f t="shared" si="37"/>
        <v>43282</v>
      </c>
      <c r="H824" s="23">
        <v>312</v>
      </c>
      <c r="I824" s="13">
        <f t="shared" si="38"/>
        <v>9.1585436893203891</v>
      </c>
      <c r="J824" s="20"/>
    </row>
    <row r="825" spans="1:11">
      <c r="A825" s="21">
        <v>43282</v>
      </c>
      <c r="B825" s="22">
        <v>16</v>
      </c>
      <c r="C825" s="19">
        <v>30.227799999999998</v>
      </c>
      <c r="D825" s="13">
        <v>3.09</v>
      </c>
      <c r="E825" s="13">
        <f t="shared" si="36"/>
        <v>9.7824595469255655</v>
      </c>
      <c r="G825" s="12">
        <f t="shared" si="37"/>
        <v>43282</v>
      </c>
      <c r="H825" s="23">
        <v>313</v>
      </c>
      <c r="I825" s="13">
        <f t="shared" si="38"/>
        <v>9.7824595469255655</v>
      </c>
      <c r="J825" s="20"/>
    </row>
    <row r="826" spans="1:11">
      <c r="A826" s="21">
        <v>43282</v>
      </c>
      <c r="B826" s="22">
        <v>17</v>
      </c>
      <c r="C826" s="19">
        <v>31.586400000000001</v>
      </c>
      <c r="D826" s="13">
        <v>3.09</v>
      </c>
      <c r="E826" s="13">
        <f t="shared" si="36"/>
        <v>10.222135922330098</v>
      </c>
      <c r="G826" s="12">
        <f t="shared" si="37"/>
        <v>43282</v>
      </c>
      <c r="H826" s="23">
        <v>314</v>
      </c>
      <c r="I826" s="13">
        <f t="shared" si="38"/>
        <v>10.222135922330098</v>
      </c>
      <c r="J826" s="20"/>
    </row>
    <row r="827" spans="1:11">
      <c r="A827" s="21">
        <v>43282</v>
      </c>
      <c r="B827" s="22">
        <v>18</v>
      </c>
      <c r="C827" s="19">
        <v>35.938899999999997</v>
      </c>
      <c r="D827" s="13">
        <v>3.09</v>
      </c>
      <c r="E827" s="13">
        <f t="shared" si="36"/>
        <v>11.630711974110032</v>
      </c>
      <c r="G827" s="12">
        <f t="shared" si="37"/>
        <v>43282</v>
      </c>
      <c r="H827" s="23">
        <v>315</v>
      </c>
      <c r="I827" s="13">
        <f t="shared" si="38"/>
        <v>11.630711974110032</v>
      </c>
      <c r="J827" s="20"/>
    </row>
    <row r="828" spans="1:11">
      <c r="A828" s="21">
        <v>43282</v>
      </c>
      <c r="B828" s="22">
        <v>19</v>
      </c>
      <c r="C828" s="19">
        <v>42.788800000000002</v>
      </c>
      <c r="D828" s="13">
        <v>3.09</v>
      </c>
      <c r="E828" s="13">
        <f t="shared" si="36"/>
        <v>13.847508090614888</v>
      </c>
      <c r="G828" s="12">
        <f t="shared" si="37"/>
        <v>43282</v>
      </c>
      <c r="H828" s="23">
        <v>316</v>
      </c>
      <c r="I828" s="13">
        <f t="shared" si="38"/>
        <v>13.847508090614888</v>
      </c>
      <c r="J828" s="20"/>
    </row>
    <row r="829" spans="1:11">
      <c r="A829" s="21">
        <v>43282</v>
      </c>
      <c r="B829" s="22">
        <v>20</v>
      </c>
      <c r="C829" s="19">
        <v>55.1601</v>
      </c>
      <c r="D829" s="13">
        <v>3.09</v>
      </c>
      <c r="E829" s="13">
        <f t="shared" si="36"/>
        <v>17.851165048543692</v>
      </c>
      <c r="G829" s="12">
        <f t="shared" si="37"/>
        <v>43282</v>
      </c>
      <c r="H829" s="23">
        <v>317</v>
      </c>
      <c r="I829" s="13">
        <f t="shared" si="38"/>
        <v>17.851165048543692</v>
      </c>
      <c r="J829" s="20"/>
    </row>
    <row r="830" spans="1:11">
      <c r="A830" s="21">
        <v>43282</v>
      </c>
      <c r="B830" s="22">
        <v>21</v>
      </c>
      <c r="C830" s="19">
        <v>48.148499999999999</v>
      </c>
      <c r="D830" s="13">
        <v>3.09</v>
      </c>
      <c r="E830" s="13">
        <f t="shared" si="36"/>
        <v>15.582038834951456</v>
      </c>
      <c r="G830" s="12">
        <f t="shared" si="37"/>
        <v>43282</v>
      </c>
      <c r="H830" s="23">
        <v>318</v>
      </c>
      <c r="I830" s="13">
        <f t="shared" si="38"/>
        <v>15.582038834951456</v>
      </c>
      <c r="J830" s="20"/>
    </row>
    <row r="831" spans="1:11">
      <c r="A831" s="21">
        <v>43283</v>
      </c>
      <c r="B831" s="22">
        <v>13</v>
      </c>
      <c r="C831" s="19">
        <v>30.119800000000001</v>
      </c>
      <c r="D831" s="13">
        <v>3.09</v>
      </c>
      <c r="E831" s="13">
        <f t="shared" si="36"/>
        <v>9.7475080906148879</v>
      </c>
      <c r="G831" s="12">
        <f t="shared" si="37"/>
        <v>43283</v>
      </c>
      <c r="H831" s="23">
        <v>319</v>
      </c>
      <c r="I831" s="13">
        <f t="shared" si="38"/>
        <v>9.7475080906148879</v>
      </c>
      <c r="J831" s="20">
        <f>MAX(AVERAGE(I831:I834),AVERAGE(I832:I835),AVERAGE(I833:I836),AVERAGE(I834:I837),AVERAGE(I835:I838),AVERAGE(I836:I839))</f>
        <v>15.553341423948218</v>
      </c>
      <c r="K831" s="20">
        <f>MAX(AVERAGE(I831:I832),AVERAGE(I832:I833),AVERAGE(I833:I834),AVERAGE(I834:I835),AVERAGE(I835:I836),AVERAGE(I836:I837),AVERAGE(I837:I838),AVERAGE(I838:I839))</f>
        <v>17.148576051779933</v>
      </c>
    </row>
    <row r="832" spans="1:11">
      <c r="A832" s="21">
        <v>43283</v>
      </c>
      <c r="B832" s="22">
        <v>14</v>
      </c>
      <c r="C832" s="19">
        <v>32.160200000000003</v>
      </c>
      <c r="D832" s="13">
        <v>3.09</v>
      </c>
      <c r="E832" s="13">
        <f t="shared" si="36"/>
        <v>10.407831715210358</v>
      </c>
      <c r="G832" s="12">
        <f t="shared" si="37"/>
        <v>43283</v>
      </c>
      <c r="H832" s="23">
        <v>320</v>
      </c>
      <c r="I832" s="13">
        <f t="shared" si="38"/>
        <v>10.407831715210358</v>
      </c>
      <c r="J832" s="20"/>
    </row>
    <row r="833" spans="1:11">
      <c r="A833" s="21">
        <v>43283</v>
      </c>
      <c r="B833" s="22">
        <v>15</v>
      </c>
      <c r="C833" s="19">
        <v>33.150599999999997</v>
      </c>
      <c r="D833" s="13">
        <v>3.09</v>
      </c>
      <c r="E833" s="13">
        <f t="shared" si="36"/>
        <v>10.728349514563106</v>
      </c>
      <c r="G833" s="12">
        <f t="shared" si="37"/>
        <v>43283</v>
      </c>
      <c r="H833" s="23">
        <v>321</v>
      </c>
      <c r="I833" s="13">
        <f t="shared" si="38"/>
        <v>10.728349514563106</v>
      </c>
      <c r="J833" s="20"/>
    </row>
    <row r="834" spans="1:11">
      <c r="A834" s="21">
        <v>43283</v>
      </c>
      <c r="B834" s="22">
        <v>16</v>
      </c>
      <c r="C834" s="19">
        <v>33.863300000000002</v>
      </c>
      <c r="D834" s="13">
        <v>3.09</v>
      </c>
      <c r="E834" s="13">
        <f t="shared" si="36"/>
        <v>10.958996763754046</v>
      </c>
      <c r="G834" s="12">
        <f t="shared" si="37"/>
        <v>43283</v>
      </c>
      <c r="H834" s="23">
        <v>322</v>
      </c>
      <c r="I834" s="13">
        <f t="shared" si="38"/>
        <v>10.958996763754046</v>
      </c>
      <c r="J834" s="20"/>
    </row>
    <row r="835" spans="1:11">
      <c r="A835" s="21">
        <v>43283</v>
      </c>
      <c r="B835" s="22">
        <v>17</v>
      </c>
      <c r="C835" s="19">
        <v>40.1661</v>
      </c>
      <c r="D835" s="13">
        <v>3.09</v>
      </c>
      <c r="E835" s="13">
        <f t="shared" ref="E835:E898" si="39">C835/D835</f>
        <v>12.99873786407767</v>
      </c>
      <c r="G835" s="12">
        <f t="shared" ref="G835:G898" si="40">A835</f>
        <v>43283</v>
      </c>
      <c r="H835" s="23">
        <v>323</v>
      </c>
      <c r="I835" s="13">
        <f t="shared" ref="I835:I898" si="41">E835</f>
        <v>12.99873786407767</v>
      </c>
      <c r="J835" s="20"/>
    </row>
    <row r="836" spans="1:11">
      <c r="A836" s="21">
        <v>43283</v>
      </c>
      <c r="B836" s="22">
        <v>18</v>
      </c>
      <c r="C836" s="19">
        <v>38.5443</v>
      </c>
      <c r="D836" s="13">
        <v>3.09</v>
      </c>
      <c r="E836" s="13">
        <f t="shared" si="39"/>
        <v>12.473883495145632</v>
      </c>
      <c r="G836" s="12">
        <f t="shared" si="40"/>
        <v>43283</v>
      </c>
      <c r="H836" s="23">
        <v>324</v>
      </c>
      <c r="I836" s="13">
        <f t="shared" si="41"/>
        <v>12.473883495145632</v>
      </c>
      <c r="J836" s="20"/>
    </row>
    <row r="837" spans="1:11">
      <c r="A837" s="21">
        <v>43283</v>
      </c>
      <c r="B837" s="22">
        <v>19</v>
      </c>
      <c r="C837" s="19">
        <v>47.716799999999999</v>
      </c>
      <c r="D837" s="13">
        <v>3.09</v>
      </c>
      <c r="E837" s="13">
        <f t="shared" si="39"/>
        <v>15.442330097087378</v>
      </c>
      <c r="G837" s="12">
        <f t="shared" si="40"/>
        <v>43283</v>
      </c>
      <c r="H837" s="23">
        <v>325</v>
      </c>
      <c r="I837" s="13">
        <f t="shared" si="41"/>
        <v>15.442330097087378</v>
      </c>
      <c r="J837" s="20"/>
    </row>
    <row r="838" spans="1:11">
      <c r="A838" s="21">
        <v>43283</v>
      </c>
      <c r="B838" s="22">
        <v>20</v>
      </c>
      <c r="C838" s="19">
        <v>55.875500000000002</v>
      </c>
      <c r="D838" s="13">
        <v>3.09</v>
      </c>
      <c r="E838" s="13">
        <f t="shared" si="39"/>
        <v>18.082686084142395</v>
      </c>
      <c r="G838" s="12">
        <f t="shared" si="40"/>
        <v>43283</v>
      </c>
      <c r="H838" s="23">
        <v>326</v>
      </c>
      <c r="I838" s="13">
        <f t="shared" si="41"/>
        <v>18.082686084142395</v>
      </c>
      <c r="J838" s="20"/>
    </row>
    <row r="839" spans="1:11">
      <c r="A839" s="21">
        <v>43283</v>
      </c>
      <c r="B839" s="22">
        <v>21</v>
      </c>
      <c r="C839" s="19">
        <v>50.102699999999999</v>
      </c>
      <c r="D839" s="13">
        <v>3.09</v>
      </c>
      <c r="E839" s="13">
        <f t="shared" si="39"/>
        <v>16.214466019417475</v>
      </c>
      <c r="G839" s="12">
        <f t="shared" si="40"/>
        <v>43283</v>
      </c>
      <c r="H839" s="23">
        <v>327</v>
      </c>
      <c r="I839" s="13">
        <f t="shared" si="41"/>
        <v>16.214466019417475</v>
      </c>
      <c r="J839" s="20"/>
    </row>
    <row r="840" spans="1:11">
      <c r="A840" s="21">
        <v>43284</v>
      </c>
      <c r="B840" s="22">
        <v>13</v>
      </c>
      <c r="C840" s="19">
        <v>25.782499999999999</v>
      </c>
      <c r="D840" s="13">
        <v>3.09</v>
      </c>
      <c r="E840" s="13">
        <f t="shared" si="39"/>
        <v>8.3438511326860834</v>
      </c>
      <c r="G840" s="12">
        <f t="shared" si="40"/>
        <v>43284</v>
      </c>
      <c r="H840" s="23">
        <v>328</v>
      </c>
      <c r="I840" s="13">
        <f t="shared" si="41"/>
        <v>8.3438511326860834</v>
      </c>
      <c r="J840" s="20">
        <f>MAX(AVERAGE(I840:I843),AVERAGE(I841:I844),AVERAGE(I842:I845),AVERAGE(I843:I846),AVERAGE(I844:I847),AVERAGE(I845:I848))</f>
        <v>15.421383495145632</v>
      </c>
      <c r="K840" s="20">
        <f>MAX(AVERAGE(I840:I841),AVERAGE(I841:I842),AVERAGE(I842:I843),AVERAGE(I843:I844),AVERAGE(I844:I845),AVERAGE(I845:I846),AVERAGE(I846:I847),AVERAGE(I847:I848))</f>
        <v>17.17467637540453</v>
      </c>
    </row>
    <row r="841" spans="1:11">
      <c r="A841" s="21">
        <v>43284</v>
      </c>
      <c r="B841" s="22">
        <v>14</v>
      </c>
      <c r="C841" s="19">
        <v>29.0273</v>
      </c>
      <c r="D841" s="13">
        <v>3.09</v>
      </c>
      <c r="E841" s="13">
        <f t="shared" si="39"/>
        <v>9.3939482200647255</v>
      </c>
      <c r="G841" s="12">
        <f t="shared" si="40"/>
        <v>43284</v>
      </c>
      <c r="H841" s="23">
        <v>329</v>
      </c>
      <c r="I841" s="13">
        <f t="shared" si="41"/>
        <v>9.3939482200647255</v>
      </c>
      <c r="J841" s="20"/>
    </row>
    <row r="842" spans="1:11">
      <c r="A842" s="21">
        <v>43284</v>
      </c>
      <c r="B842" s="22">
        <v>15</v>
      </c>
      <c r="C842" s="19">
        <v>29.520099999999999</v>
      </c>
      <c r="D842" s="13">
        <v>3.09</v>
      </c>
      <c r="E842" s="13">
        <f t="shared" si="39"/>
        <v>9.5534304207119742</v>
      </c>
      <c r="G842" s="12">
        <f t="shared" si="40"/>
        <v>43284</v>
      </c>
      <c r="H842" s="23">
        <v>330</v>
      </c>
      <c r="I842" s="13">
        <f t="shared" si="41"/>
        <v>9.5534304207119742</v>
      </c>
      <c r="J842" s="20"/>
    </row>
    <row r="843" spans="1:11">
      <c r="A843" s="21">
        <v>43284</v>
      </c>
      <c r="B843" s="22">
        <v>16</v>
      </c>
      <c r="C843" s="19">
        <v>30.522600000000001</v>
      </c>
      <c r="D843" s="13">
        <v>3.09</v>
      </c>
      <c r="E843" s="13">
        <f t="shared" si="39"/>
        <v>9.8778640776699032</v>
      </c>
      <c r="G843" s="12">
        <f t="shared" si="40"/>
        <v>43284</v>
      </c>
      <c r="H843" s="23">
        <v>331</v>
      </c>
      <c r="I843" s="13">
        <f t="shared" si="41"/>
        <v>9.8778640776699032</v>
      </c>
      <c r="J843" s="20"/>
    </row>
    <row r="844" spans="1:11">
      <c r="A844" s="21">
        <v>43284</v>
      </c>
      <c r="B844" s="22">
        <v>17</v>
      </c>
      <c r="C844" s="19">
        <v>33.185600000000001</v>
      </c>
      <c r="D844" s="13">
        <v>3.09</v>
      </c>
      <c r="E844" s="13">
        <f t="shared" si="39"/>
        <v>10.739676375404532</v>
      </c>
      <c r="G844" s="12">
        <f t="shared" si="40"/>
        <v>43284</v>
      </c>
      <c r="H844" s="23">
        <v>332</v>
      </c>
      <c r="I844" s="13">
        <f t="shared" si="41"/>
        <v>10.739676375404532</v>
      </c>
      <c r="J844" s="20"/>
    </row>
    <row r="845" spans="1:11">
      <c r="A845" s="21">
        <v>43284</v>
      </c>
      <c r="B845" s="22">
        <v>18</v>
      </c>
      <c r="C845" s="19">
        <v>37.933500000000002</v>
      </c>
      <c r="D845" s="13">
        <v>3.09</v>
      </c>
      <c r="E845" s="13">
        <f t="shared" si="39"/>
        <v>12.276213592233011</v>
      </c>
      <c r="G845" s="12">
        <f t="shared" si="40"/>
        <v>43284</v>
      </c>
      <c r="H845" s="23">
        <v>333</v>
      </c>
      <c r="I845" s="13">
        <f t="shared" si="41"/>
        <v>12.276213592233011</v>
      </c>
      <c r="J845" s="20"/>
    </row>
    <row r="846" spans="1:11">
      <c r="A846" s="21">
        <v>43284</v>
      </c>
      <c r="B846" s="22">
        <v>19</v>
      </c>
      <c r="C846" s="19">
        <v>46.535299999999999</v>
      </c>
      <c r="D846" s="13">
        <v>3.09</v>
      </c>
      <c r="E846" s="13">
        <f t="shared" si="39"/>
        <v>15.059967637540453</v>
      </c>
      <c r="G846" s="12">
        <f t="shared" si="40"/>
        <v>43284</v>
      </c>
      <c r="H846" s="23">
        <v>334</v>
      </c>
      <c r="I846" s="13">
        <f t="shared" si="41"/>
        <v>15.059967637540453</v>
      </c>
      <c r="J846" s="20"/>
    </row>
    <row r="847" spans="1:11">
      <c r="A847" s="21">
        <v>43284</v>
      </c>
      <c r="B847" s="22">
        <v>20</v>
      </c>
      <c r="C847" s="19">
        <v>57.206099999999999</v>
      </c>
      <c r="D847" s="13">
        <v>3.09</v>
      </c>
      <c r="E847" s="13">
        <f t="shared" si="39"/>
        <v>18.513300970873786</v>
      </c>
      <c r="G847" s="12">
        <f t="shared" si="40"/>
        <v>43284</v>
      </c>
      <c r="H847" s="23">
        <v>335</v>
      </c>
      <c r="I847" s="13">
        <f t="shared" si="41"/>
        <v>18.513300970873786</v>
      </c>
      <c r="J847" s="20"/>
    </row>
    <row r="848" spans="1:11">
      <c r="A848" s="21">
        <v>43284</v>
      </c>
      <c r="B848" s="22">
        <v>21</v>
      </c>
      <c r="C848" s="19">
        <v>48.933399999999999</v>
      </c>
      <c r="D848" s="13">
        <v>3.09</v>
      </c>
      <c r="E848" s="13">
        <f t="shared" si="39"/>
        <v>15.836051779935275</v>
      </c>
      <c r="G848" s="12">
        <f t="shared" si="40"/>
        <v>43284</v>
      </c>
      <c r="H848" s="23">
        <v>336</v>
      </c>
      <c r="I848" s="13">
        <f t="shared" si="41"/>
        <v>15.836051779935275</v>
      </c>
      <c r="J848" s="20"/>
    </row>
    <row r="849" spans="1:11">
      <c r="A849" s="21">
        <v>43285</v>
      </c>
      <c r="B849" s="22">
        <v>13</v>
      </c>
      <c r="C849" s="19">
        <v>23.886099999999999</v>
      </c>
      <c r="D849" s="13">
        <v>3.18</v>
      </c>
      <c r="E849" s="13">
        <f t="shared" si="39"/>
        <v>7.5113522012578606</v>
      </c>
      <c r="G849" s="12">
        <f t="shared" si="40"/>
        <v>43285</v>
      </c>
      <c r="H849" s="23">
        <v>337</v>
      </c>
      <c r="I849" s="13">
        <f t="shared" si="41"/>
        <v>7.5113522012578606</v>
      </c>
      <c r="J849" s="20">
        <f>MAX(AVERAGE(I849:I852),AVERAGE(I850:I853),AVERAGE(I851:I854),AVERAGE(I852:I855),AVERAGE(I853:I856),AVERAGE(I854:I857))</f>
        <v>15.906784591194969</v>
      </c>
      <c r="K849" s="20">
        <f>MAX(AVERAGE(I849:I850),AVERAGE(I850:I851),AVERAGE(I851:I852),AVERAGE(I852:I853),AVERAGE(I853:I854),AVERAGE(I854:I855),AVERAGE(I855:I856),AVERAGE(I856:I857))</f>
        <v>18.009874213836476</v>
      </c>
    </row>
    <row r="850" spans="1:11">
      <c r="A850" s="21">
        <v>43285</v>
      </c>
      <c r="B850" s="22">
        <v>14</v>
      </c>
      <c r="C850" s="19">
        <v>25.1341</v>
      </c>
      <c r="D850" s="13">
        <v>3.18</v>
      </c>
      <c r="E850" s="13">
        <f t="shared" si="39"/>
        <v>7.9038050314465407</v>
      </c>
      <c r="G850" s="12">
        <f t="shared" si="40"/>
        <v>43285</v>
      </c>
      <c r="H850" s="23">
        <v>338</v>
      </c>
      <c r="I850" s="13">
        <f t="shared" si="41"/>
        <v>7.9038050314465407</v>
      </c>
      <c r="J850" s="20"/>
    </row>
    <row r="851" spans="1:11">
      <c r="A851" s="21">
        <v>43285</v>
      </c>
      <c r="B851" s="22">
        <v>15</v>
      </c>
      <c r="C851" s="19">
        <v>29.071400000000001</v>
      </c>
      <c r="D851" s="13">
        <v>3.18</v>
      </c>
      <c r="E851" s="13">
        <f t="shared" si="39"/>
        <v>9.1419496855345912</v>
      </c>
      <c r="G851" s="12">
        <f t="shared" si="40"/>
        <v>43285</v>
      </c>
      <c r="H851" s="23">
        <v>339</v>
      </c>
      <c r="I851" s="13">
        <f t="shared" si="41"/>
        <v>9.1419496855345912</v>
      </c>
      <c r="J851" s="20"/>
    </row>
    <row r="852" spans="1:11">
      <c r="A852" s="21">
        <v>43285</v>
      </c>
      <c r="B852" s="22">
        <v>16</v>
      </c>
      <c r="C852" s="19">
        <v>30.6233</v>
      </c>
      <c r="D852" s="13">
        <v>3.18</v>
      </c>
      <c r="E852" s="13">
        <f t="shared" si="39"/>
        <v>9.6299685534591184</v>
      </c>
      <c r="G852" s="12">
        <f t="shared" si="40"/>
        <v>43285</v>
      </c>
      <c r="H852" s="23">
        <v>340</v>
      </c>
      <c r="I852" s="13">
        <f t="shared" si="41"/>
        <v>9.6299685534591184</v>
      </c>
      <c r="J852" s="20"/>
    </row>
    <row r="853" spans="1:11">
      <c r="A853" s="21">
        <v>43285</v>
      </c>
      <c r="B853" s="22">
        <v>17</v>
      </c>
      <c r="C853" s="19">
        <v>32.871200000000002</v>
      </c>
      <c r="D853" s="13">
        <v>3.18</v>
      </c>
      <c r="E853" s="13">
        <f t="shared" si="39"/>
        <v>10.33685534591195</v>
      </c>
      <c r="G853" s="12">
        <f t="shared" si="40"/>
        <v>43285</v>
      </c>
      <c r="H853" s="23">
        <v>341</v>
      </c>
      <c r="I853" s="13">
        <f t="shared" si="41"/>
        <v>10.33685534591195</v>
      </c>
      <c r="J853" s="20"/>
    </row>
    <row r="854" spans="1:11">
      <c r="A854" s="21">
        <v>43285</v>
      </c>
      <c r="B854" s="22">
        <v>18</v>
      </c>
      <c r="C854" s="19">
        <v>35.857999999999997</v>
      </c>
      <c r="D854" s="13">
        <v>3.18</v>
      </c>
      <c r="E854" s="13">
        <f t="shared" si="39"/>
        <v>11.276100628930816</v>
      </c>
      <c r="G854" s="12">
        <f t="shared" si="40"/>
        <v>43285</v>
      </c>
      <c r="H854" s="23">
        <v>342</v>
      </c>
      <c r="I854" s="13">
        <f t="shared" si="41"/>
        <v>11.276100628930816</v>
      </c>
      <c r="J854" s="20"/>
    </row>
    <row r="855" spans="1:11">
      <c r="A855" s="21">
        <v>43285</v>
      </c>
      <c r="B855" s="22">
        <v>19</v>
      </c>
      <c r="C855" s="19">
        <v>51.933500000000002</v>
      </c>
      <c r="D855" s="13">
        <v>3.18</v>
      </c>
      <c r="E855" s="13">
        <f t="shared" si="39"/>
        <v>16.3312893081761</v>
      </c>
      <c r="G855" s="12">
        <f t="shared" si="40"/>
        <v>43285</v>
      </c>
      <c r="H855" s="23">
        <v>343</v>
      </c>
      <c r="I855" s="13">
        <f t="shared" si="41"/>
        <v>16.3312893081761</v>
      </c>
      <c r="J855" s="20"/>
    </row>
    <row r="856" spans="1:11">
      <c r="A856" s="21">
        <v>43285</v>
      </c>
      <c r="B856" s="22">
        <v>20</v>
      </c>
      <c r="C856" s="19">
        <v>59.665999999999997</v>
      </c>
      <c r="D856" s="13">
        <v>3.18</v>
      </c>
      <c r="E856" s="13">
        <f t="shared" si="39"/>
        <v>18.762893081761003</v>
      </c>
      <c r="G856" s="12">
        <f t="shared" si="40"/>
        <v>43285</v>
      </c>
      <c r="H856" s="23">
        <v>344</v>
      </c>
      <c r="I856" s="13">
        <f t="shared" si="41"/>
        <v>18.762893081761003</v>
      </c>
      <c r="J856" s="20"/>
    </row>
    <row r="857" spans="1:11">
      <c r="A857" s="21">
        <v>43285</v>
      </c>
      <c r="B857" s="22">
        <v>21</v>
      </c>
      <c r="C857" s="19">
        <v>54.876800000000003</v>
      </c>
      <c r="D857" s="13">
        <v>3.18</v>
      </c>
      <c r="E857" s="13">
        <f t="shared" si="39"/>
        <v>17.256855345911951</v>
      </c>
      <c r="G857" s="12">
        <f t="shared" si="40"/>
        <v>43285</v>
      </c>
      <c r="H857" s="23">
        <v>345</v>
      </c>
      <c r="I857" s="13">
        <f t="shared" si="41"/>
        <v>17.256855345911951</v>
      </c>
      <c r="J857" s="20"/>
    </row>
    <row r="858" spans="1:11">
      <c r="A858" s="21">
        <v>43286</v>
      </c>
      <c r="B858" s="22">
        <v>13</v>
      </c>
      <c r="C858" s="19">
        <v>33.545900000000003</v>
      </c>
      <c r="D858" s="13">
        <v>3.18</v>
      </c>
      <c r="E858" s="13">
        <f t="shared" si="39"/>
        <v>10.549025157232705</v>
      </c>
      <c r="G858" s="12">
        <f t="shared" si="40"/>
        <v>43286</v>
      </c>
      <c r="H858" s="23">
        <v>346</v>
      </c>
      <c r="I858" s="13">
        <f t="shared" si="41"/>
        <v>10.549025157232705</v>
      </c>
      <c r="J858" s="20">
        <f>MAX(AVERAGE(I858:I861),AVERAGE(I859:I862),AVERAGE(I860:I863),AVERAGE(I861:I864),AVERAGE(I862:I865),AVERAGE(I863:I866))</f>
        <v>20.380102201257859</v>
      </c>
      <c r="K858" s="20">
        <f>MAX(AVERAGE(I858:I859),AVERAGE(I859:I860),AVERAGE(I860:I861),AVERAGE(I861:I862),AVERAGE(I862:I863),AVERAGE(I863:I864),AVERAGE(I864:I865),AVERAGE(I865:I866))</f>
        <v>22.166556603773586</v>
      </c>
    </row>
    <row r="859" spans="1:11">
      <c r="A859" s="21">
        <v>43286</v>
      </c>
      <c r="B859" s="22">
        <v>14</v>
      </c>
      <c r="C859" s="19">
        <v>34.4285</v>
      </c>
      <c r="D859" s="13">
        <v>3.18</v>
      </c>
      <c r="E859" s="13">
        <f t="shared" si="39"/>
        <v>10.826572327044024</v>
      </c>
      <c r="G859" s="12">
        <f t="shared" si="40"/>
        <v>43286</v>
      </c>
      <c r="H859" s="23">
        <v>347</v>
      </c>
      <c r="I859" s="13">
        <f t="shared" si="41"/>
        <v>10.826572327044024</v>
      </c>
      <c r="J859" s="20"/>
    </row>
    <row r="860" spans="1:11">
      <c r="A860" s="21">
        <v>43286</v>
      </c>
      <c r="B860" s="22">
        <v>15</v>
      </c>
      <c r="C860" s="19">
        <v>43.0535</v>
      </c>
      <c r="D860" s="13">
        <v>3.18</v>
      </c>
      <c r="E860" s="13">
        <f t="shared" si="39"/>
        <v>13.53883647798742</v>
      </c>
      <c r="G860" s="12">
        <f t="shared" si="40"/>
        <v>43286</v>
      </c>
      <c r="H860" s="23">
        <v>348</v>
      </c>
      <c r="I860" s="13">
        <f t="shared" si="41"/>
        <v>13.53883647798742</v>
      </c>
      <c r="J860" s="20"/>
    </row>
    <row r="861" spans="1:11">
      <c r="A861" s="21">
        <v>43286</v>
      </c>
      <c r="B861" s="22">
        <v>16</v>
      </c>
      <c r="C861" s="19">
        <v>43.74</v>
      </c>
      <c r="D861" s="13">
        <v>3.18</v>
      </c>
      <c r="E861" s="13">
        <f t="shared" si="39"/>
        <v>13.754716981132075</v>
      </c>
      <c r="G861" s="12">
        <f t="shared" si="40"/>
        <v>43286</v>
      </c>
      <c r="H861" s="23">
        <v>349</v>
      </c>
      <c r="I861" s="13">
        <f t="shared" si="41"/>
        <v>13.754716981132075</v>
      </c>
      <c r="J861" s="20"/>
    </row>
    <row r="862" spans="1:11">
      <c r="A862" s="21">
        <v>43286</v>
      </c>
      <c r="B862" s="22">
        <v>17</v>
      </c>
      <c r="C862" s="19">
        <v>48.697099999999999</v>
      </c>
      <c r="D862" s="13">
        <v>3.18</v>
      </c>
      <c r="E862" s="13">
        <f t="shared" si="39"/>
        <v>15.313553459119495</v>
      </c>
      <c r="G862" s="12">
        <f t="shared" si="40"/>
        <v>43286</v>
      </c>
      <c r="H862" s="23">
        <v>350</v>
      </c>
      <c r="I862" s="13">
        <f t="shared" si="41"/>
        <v>15.313553459119495</v>
      </c>
      <c r="J862" s="20"/>
    </row>
    <row r="863" spans="1:11">
      <c r="A863" s="21">
        <v>43286</v>
      </c>
      <c r="B863" s="22">
        <v>18</v>
      </c>
      <c r="C863" s="19">
        <v>59.056699999999999</v>
      </c>
      <c r="D863" s="13">
        <v>3.18</v>
      </c>
      <c r="E863" s="13">
        <f t="shared" si="39"/>
        <v>18.571289308176098</v>
      </c>
      <c r="G863" s="12">
        <f t="shared" si="40"/>
        <v>43286</v>
      </c>
      <c r="H863" s="23">
        <v>351</v>
      </c>
      <c r="I863" s="13">
        <f t="shared" si="41"/>
        <v>18.571289308176098</v>
      </c>
      <c r="J863" s="20"/>
    </row>
    <row r="864" spans="1:11">
      <c r="A864" s="21">
        <v>43286</v>
      </c>
      <c r="B864" s="22">
        <v>19</v>
      </c>
      <c r="C864" s="19">
        <v>59.198900000000002</v>
      </c>
      <c r="D864" s="13">
        <v>3.18</v>
      </c>
      <c r="E864" s="13">
        <f t="shared" si="39"/>
        <v>18.616006289308174</v>
      </c>
      <c r="G864" s="12">
        <f t="shared" si="40"/>
        <v>43286</v>
      </c>
      <c r="H864" s="23">
        <v>352</v>
      </c>
      <c r="I864" s="13">
        <f t="shared" si="41"/>
        <v>18.616006289308174</v>
      </c>
      <c r="J864" s="20"/>
    </row>
    <row r="865" spans="1:11">
      <c r="A865" s="21">
        <v>43286</v>
      </c>
      <c r="B865" s="22">
        <v>20</v>
      </c>
      <c r="C865" s="19">
        <v>80.906400000000005</v>
      </c>
      <c r="D865" s="13">
        <v>3.18</v>
      </c>
      <c r="E865" s="13">
        <f t="shared" si="39"/>
        <v>25.442264150943398</v>
      </c>
      <c r="G865" s="12">
        <f t="shared" si="40"/>
        <v>43286</v>
      </c>
      <c r="H865" s="23">
        <v>353</v>
      </c>
      <c r="I865" s="13">
        <f t="shared" si="41"/>
        <v>25.442264150943398</v>
      </c>
      <c r="J865" s="20"/>
    </row>
    <row r="866" spans="1:11">
      <c r="A866" s="21">
        <v>43286</v>
      </c>
      <c r="B866" s="22">
        <v>21</v>
      </c>
      <c r="C866" s="19">
        <v>60.072899999999997</v>
      </c>
      <c r="D866" s="13">
        <v>3.18</v>
      </c>
      <c r="E866" s="13">
        <f t="shared" si="39"/>
        <v>18.890849056603773</v>
      </c>
      <c r="G866" s="12">
        <f t="shared" si="40"/>
        <v>43286</v>
      </c>
      <c r="H866" s="23">
        <v>354</v>
      </c>
      <c r="I866" s="13">
        <f t="shared" si="41"/>
        <v>18.890849056603773</v>
      </c>
      <c r="J866" s="20"/>
    </row>
    <row r="867" spans="1:11">
      <c r="A867" s="21">
        <v>43287</v>
      </c>
      <c r="B867" s="22">
        <v>13</v>
      </c>
      <c r="C867" s="19">
        <v>68.073400000000007</v>
      </c>
      <c r="D867" s="13">
        <v>3.18</v>
      </c>
      <c r="E867" s="13">
        <f t="shared" si="39"/>
        <v>21.406729559748428</v>
      </c>
      <c r="G867" s="12">
        <f t="shared" si="40"/>
        <v>43287</v>
      </c>
      <c r="H867" s="23">
        <v>355</v>
      </c>
      <c r="I867" s="13">
        <f t="shared" si="41"/>
        <v>21.406729559748428</v>
      </c>
      <c r="J867" s="20">
        <f>MAX(AVERAGE(I867:I870),AVERAGE(I868:I871),AVERAGE(I869:I872),AVERAGE(I870:I873),AVERAGE(I871:I874),AVERAGE(I872:I875))</f>
        <v>46.332397798742136</v>
      </c>
      <c r="K867" s="20">
        <f>MAX(AVERAGE(I867:I868),AVERAGE(I868:I869),AVERAGE(I869:I870),AVERAGE(I870:I871),AVERAGE(I871:I872),AVERAGE(I872:I873),AVERAGE(I873:I874),AVERAGE(I874:I875))</f>
        <v>55.271650943396224</v>
      </c>
    </row>
    <row r="868" spans="1:11">
      <c r="A868" s="21">
        <v>43287</v>
      </c>
      <c r="B868" s="22">
        <v>14</v>
      </c>
      <c r="C868" s="19">
        <v>80.739599999999996</v>
      </c>
      <c r="D868" s="13">
        <v>3.18</v>
      </c>
      <c r="E868" s="13">
        <f t="shared" si="39"/>
        <v>25.389811320754713</v>
      </c>
      <c r="G868" s="12">
        <f t="shared" si="40"/>
        <v>43287</v>
      </c>
      <c r="H868" s="23">
        <v>356</v>
      </c>
      <c r="I868" s="13">
        <f t="shared" si="41"/>
        <v>25.389811320754713</v>
      </c>
      <c r="J868" s="20"/>
    </row>
    <row r="869" spans="1:11">
      <c r="A869" s="21">
        <v>43287</v>
      </c>
      <c r="B869" s="22">
        <v>15</v>
      </c>
      <c r="C869" s="19">
        <v>92.547399999999996</v>
      </c>
      <c r="D869" s="13">
        <v>3.18</v>
      </c>
      <c r="E869" s="13">
        <f t="shared" si="39"/>
        <v>29.102955974842764</v>
      </c>
      <c r="G869" s="12">
        <f t="shared" si="40"/>
        <v>43287</v>
      </c>
      <c r="H869" s="23">
        <v>357</v>
      </c>
      <c r="I869" s="13">
        <f t="shared" si="41"/>
        <v>29.102955974842764</v>
      </c>
      <c r="J869" s="20"/>
    </row>
    <row r="870" spans="1:11">
      <c r="A870" s="21">
        <v>43287</v>
      </c>
      <c r="B870" s="22">
        <v>16</v>
      </c>
      <c r="C870" s="19">
        <v>96.094700000000003</v>
      </c>
      <c r="D870" s="13">
        <v>3.18</v>
      </c>
      <c r="E870" s="13">
        <f t="shared" si="39"/>
        <v>30.218459119496856</v>
      </c>
      <c r="G870" s="12">
        <f t="shared" si="40"/>
        <v>43287</v>
      </c>
      <c r="H870" s="23">
        <v>358</v>
      </c>
      <c r="I870" s="13">
        <f t="shared" si="41"/>
        <v>30.218459119496856</v>
      </c>
      <c r="J870" s="20"/>
    </row>
    <row r="871" spans="1:11">
      <c r="A871" s="21">
        <v>43287</v>
      </c>
      <c r="B871" s="22">
        <v>17</v>
      </c>
      <c r="C871" s="19">
        <v>117.55110000000001</v>
      </c>
      <c r="D871" s="13">
        <v>3.18</v>
      </c>
      <c r="E871" s="13">
        <f t="shared" si="39"/>
        <v>36.965754716981131</v>
      </c>
      <c r="G871" s="12">
        <f t="shared" si="40"/>
        <v>43287</v>
      </c>
      <c r="H871" s="23">
        <v>359</v>
      </c>
      <c r="I871" s="13">
        <f t="shared" si="41"/>
        <v>36.965754716981131</v>
      </c>
      <c r="J871" s="20"/>
    </row>
    <row r="872" spans="1:11">
      <c r="A872" s="21">
        <v>43287</v>
      </c>
      <c r="B872" s="22">
        <v>18</v>
      </c>
      <c r="C872" s="19">
        <v>120.2693</v>
      </c>
      <c r="D872" s="13">
        <v>3.18</v>
      </c>
      <c r="E872" s="13">
        <f t="shared" si="39"/>
        <v>37.820534591194964</v>
      </c>
      <c r="G872" s="12">
        <f t="shared" si="40"/>
        <v>43287</v>
      </c>
      <c r="H872" s="23">
        <v>360</v>
      </c>
      <c r="I872" s="13">
        <f t="shared" si="41"/>
        <v>37.820534591194964</v>
      </c>
      <c r="J872" s="20"/>
    </row>
    <row r="873" spans="1:11">
      <c r="A873" s="21">
        <v>43287</v>
      </c>
      <c r="B873" s="22">
        <v>19</v>
      </c>
      <c r="C873" s="19">
        <v>157.2013</v>
      </c>
      <c r="D873" s="13">
        <v>3.18</v>
      </c>
      <c r="E873" s="13">
        <f t="shared" si="39"/>
        <v>49.43437106918239</v>
      </c>
      <c r="G873" s="12">
        <f t="shared" si="40"/>
        <v>43287</v>
      </c>
      <c r="H873" s="23">
        <v>361</v>
      </c>
      <c r="I873" s="13">
        <f t="shared" si="41"/>
        <v>49.43437106918239</v>
      </c>
      <c r="J873" s="20"/>
    </row>
    <row r="874" spans="1:11">
      <c r="A874" s="21">
        <v>43287</v>
      </c>
      <c r="B874" s="22">
        <v>20</v>
      </c>
      <c r="C874" s="19">
        <v>194.32640000000001</v>
      </c>
      <c r="D874" s="13">
        <v>3.18</v>
      </c>
      <c r="E874" s="13">
        <f t="shared" si="39"/>
        <v>61.108930817610059</v>
      </c>
      <c r="G874" s="12">
        <f t="shared" si="40"/>
        <v>43287</v>
      </c>
      <c r="H874" s="23">
        <v>362</v>
      </c>
      <c r="I874" s="13">
        <f t="shared" si="41"/>
        <v>61.108930817610059</v>
      </c>
      <c r="J874" s="20"/>
    </row>
    <row r="875" spans="1:11">
      <c r="A875" s="21">
        <v>43287</v>
      </c>
      <c r="B875" s="22">
        <v>21</v>
      </c>
      <c r="C875" s="19">
        <v>114.6387</v>
      </c>
      <c r="D875" s="13">
        <v>3.18</v>
      </c>
      <c r="E875" s="13">
        <f t="shared" si="39"/>
        <v>36.049905660377355</v>
      </c>
      <c r="G875" s="12">
        <f t="shared" si="40"/>
        <v>43287</v>
      </c>
      <c r="H875" s="23">
        <v>363</v>
      </c>
      <c r="I875" s="13">
        <f t="shared" si="41"/>
        <v>36.049905660377355</v>
      </c>
      <c r="J875" s="20"/>
    </row>
    <row r="876" spans="1:11">
      <c r="A876" s="21">
        <v>43288</v>
      </c>
      <c r="B876" s="22">
        <v>13</v>
      </c>
      <c r="C876" s="19">
        <v>59.308399999999999</v>
      </c>
      <c r="D876" s="13">
        <v>8.2899999999999991</v>
      </c>
      <c r="E876" s="13">
        <f t="shared" si="39"/>
        <v>7.1542098914354648</v>
      </c>
      <c r="G876" s="12">
        <f t="shared" si="40"/>
        <v>43288</v>
      </c>
      <c r="H876" s="23">
        <v>364</v>
      </c>
      <c r="I876" s="13">
        <f t="shared" si="41"/>
        <v>7.1542098914354648</v>
      </c>
      <c r="J876" s="20">
        <f>MAX(AVERAGE(I876:I879),AVERAGE(I877:I880),AVERAGE(I878:I881),AVERAGE(I879:I882),AVERAGE(I880:I883),AVERAGE(I881:I884))</f>
        <v>11.684034981905912</v>
      </c>
      <c r="K876" s="20">
        <f>MAX(AVERAGE(I876:I877),AVERAGE(I877:I878),AVERAGE(I878:I879),AVERAGE(I879:I880),AVERAGE(I880:I881),AVERAGE(I881:I882),AVERAGE(I882:I883),AVERAGE(I883:I884))</f>
        <v>13.592346200241256</v>
      </c>
    </row>
    <row r="877" spans="1:11">
      <c r="A877" s="21">
        <v>43288</v>
      </c>
      <c r="B877" s="22">
        <v>14</v>
      </c>
      <c r="C877" s="19">
        <v>66.680800000000005</v>
      </c>
      <c r="D877" s="13">
        <v>8.2899999999999991</v>
      </c>
      <c r="E877" s="13">
        <f t="shared" si="39"/>
        <v>8.0435223160434273</v>
      </c>
      <c r="G877" s="12">
        <f t="shared" si="40"/>
        <v>43288</v>
      </c>
      <c r="H877" s="23">
        <v>365</v>
      </c>
      <c r="I877" s="13">
        <f t="shared" si="41"/>
        <v>8.0435223160434273</v>
      </c>
      <c r="J877" s="20"/>
    </row>
    <row r="878" spans="1:11">
      <c r="A878" s="21">
        <v>43288</v>
      </c>
      <c r="B878" s="22">
        <v>15</v>
      </c>
      <c r="C878" s="19">
        <v>68.1905</v>
      </c>
      <c r="D878" s="13">
        <v>8.2899999999999991</v>
      </c>
      <c r="E878" s="13">
        <f t="shared" si="39"/>
        <v>8.2256332931242468</v>
      </c>
      <c r="G878" s="12">
        <f t="shared" si="40"/>
        <v>43288</v>
      </c>
      <c r="H878" s="23">
        <v>366</v>
      </c>
      <c r="I878" s="13">
        <f t="shared" si="41"/>
        <v>8.2256332931242468</v>
      </c>
      <c r="J878" s="20"/>
    </row>
    <row r="879" spans="1:11">
      <c r="A879" s="21">
        <v>43288</v>
      </c>
      <c r="B879" s="22">
        <v>16</v>
      </c>
      <c r="C879" s="19">
        <v>72.180400000000006</v>
      </c>
      <c r="D879" s="13">
        <v>8.2899999999999991</v>
      </c>
      <c r="E879" s="13">
        <f t="shared" si="39"/>
        <v>8.7069240048250922</v>
      </c>
      <c r="G879" s="12">
        <f t="shared" si="40"/>
        <v>43288</v>
      </c>
      <c r="H879" s="23">
        <v>367</v>
      </c>
      <c r="I879" s="13">
        <f t="shared" si="41"/>
        <v>8.7069240048250922</v>
      </c>
      <c r="J879" s="20"/>
    </row>
    <row r="880" spans="1:11">
      <c r="A880" s="21">
        <v>43288</v>
      </c>
      <c r="B880" s="22">
        <v>17</v>
      </c>
      <c r="C880" s="19">
        <v>73.933800000000005</v>
      </c>
      <c r="D880" s="13">
        <v>8.2899999999999991</v>
      </c>
      <c r="E880" s="13">
        <f t="shared" si="39"/>
        <v>8.918431845597107</v>
      </c>
      <c r="G880" s="12">
        <f t="shared" si="40"/>
        <v>43288</v>
      </c>
      <c r="H880" s="23">
        <v>368</v>
      </c>
      <c r="I880" s="13">
        <f t="shared" si="41"/>
        <v>8.918431845597107</v>
      </c>
      <c r="J880" s="20"/>
    </row>
    <row r="881" spans="1:11">
      <c r="A881" s="21">
        <v>43288</v>
      </c>
      <c r="B881" s="22">
        <v>18</v>
      </c>
      <c r="C881" s="19">
        <v>77.991500000000002</v>
      </c>
      <c r="D881" s="13">
        <v>8.2899999999999991</v>
      </c>
      <c r="E881" s="13">
        <f t="shared" si="39"/>
        <v>9.4079010856453564</v>
      </c>
      <c r="G881" s="12">
        <f t="shared" si="40"/>
        <v>43288</v>
      </c>
      <c r="H881" s="23">
        <v>369</v>
      </c>
      <c r="I881" s="13">
        <f t="shared" si="41"/>
        <v>9.4079010856453564</v>
      </c>
      <c r="J881" s="20"/>
    </row>
    <row r="882" spans="1:11">
      <c r="A882" s="21">
        <v>43288</v>
      </c>
      <c r="B882" s="22">
        <v>19</v>
      </c>
      <c r="C882" s="19">
        <v>105.8746</v>
      </c>
      <c r="D882" s="13">
        <v>8.2899999999999991</v>
      </c>
      <c r="E882" s="13">
        <f t="shared" si="39"/>
        <v>12.771363088057903</v>
      </c>
      <c r="G882" s="12">
        <f t="shared" si="40"/>
        <v>43288</v>
      </c>
      <c r="H882" s="23">
        <v>370</v>
      </c>
      <c r="I882" s="13">
        <f t="shared" si="41"/>
        <v>12.771363088057903</v>
      </c>
      <c r="J882" s="20"/>
    </row>
    <row r="883" spans="1:11">
      <c r="A883" s="21">
        <v>43288</v>
      </c>
      <c r="B883" s="22">
        <v>20</v>
      </c>
      <c r="C883" s="19">
        <v>119.48650000000001</v>
      </c>
      <c r="D883" s="13">
        <v>8.2899999999999991</v>
      </c>
      <c r="E883" s="13">
        <f t="shared" si="39"/>
        <v>14.41332931242461</v>
      </c>
      <c r="G883" s="12">
        <f t="shared" si="40"/>
        <v>43288</v>
      </c>
      <c r="H883" s="23">
        <v>371</v>
      </c>
      <c r="I883" s="13">
        <f t="shared" si="41"/>
        <v>14.41332931242461</v>
      </c>
      <c r="J883" s="20"/>
    </row>
    <row r="884" spans="1:11">
      <c r="A884" s="21">
        <v>43288</v>
      </c>
      <c r="B884" s="22">
        <v>21</v>
      </c>
      <c r="C884" s="19">
        <v>84.09</v>
      </c>
      <c r="D884" s="13">
        <v>8.2899999999999991</v>
      </c>
      <c r="E884" s="13">
        <f t="shared" si="39"/>
        <v>10.143546441495779</v>
      </c>
      <c r="G884" s="12">
        <f t="shared" si="40"/>
        <v>43288</v>
      </c>
      <c r="H884" s="23">
        <v>372</v>
      </c>
      <c r="I884" s="13">
        <f t="shared" si="41"/>
        <v>10.143546441495779</v>
      </c>
      <c r="J884" s="20"/>
    </row>
    <row r="885" spans="1:11">
      <c r="A885" s="21">
        <v>43289</v>
      </c>
      <c r="B885" s="22">
        <v>13</v>
      </c>
      <c r="C885" s="19">
        <v>62.176600000000001</v>
      </c>
      <c r="D885" s="13">
        <v>5.42</v>
      </c>
      <c r="E885" s="13">
        <f t="shared" si="39"/>
        <v>11.47169741697417</v>
      </c>
      <c r="G885" s="12">
        <f t="shared" si="40"/>
        <v>43289</v>
      </c>
      <c r="H885" s="23">
        <v>373</v>
      </c>
      <c r="I885" s="13">
        <f t="shared" si="41"/>
        <v>11.47169741697417</v>
      </c>
      <c r="J885" s="20">
        <f>MAX(AVERAGE(I885:I888),AVERAGE(I886:I889),AVERAGE(I887:I890),AVERAGE(I888:I891),AVERAGE(I889:I892),AVERAGE(I890:I893))</f>
        <v>15.715493542435425</v>
      </c>
      <c r="K885" s="20">
        <f>MAX(AVERAGE(I885:I886),AVERAGE(I886:I887),AVERAGE(I887:I888),AVERAGE(I888:I889),AVERAGE(I889:I890),AVERAGE(I890:I891),AVERAGE(I891:I892),AVERAGE(I892:I893))</f>
        <v>17.26252767527675</v>
      </c>
    </row>
    <row r="886" spans="1:11">
      <c r="A886" s="21">
        <v>43289</v>
      </c>
      <c r="B886" s="22">
        <v>14</v>
      </c>
      <c r="C886" s="19">
        <v>68.471299999999999</v>
      </c>
      <c r="D886" s="13">
        <v>5.42</v>
      </c>
      <c r="E886" s="13">
        <f t="shared" si="39"/>
        <v>12.633081180811809</v>
      </c>
      <c r="G886" s="12">
        <f t="shared" si="40"/>
        <v>43289</v>
      </c>
      <c r="H886" s="23">
        <v>374</v>
      </c>
      <c r="I886" s="13">
        <f t="shared" si="41"/>
        <v>12.633081180811809</v>
      </c>
      <c r="J886" s="20"/>
    </row>
    <row r="887" spans="1:11">
      <c r="A887" s="21">
        <v>43289</v>
      </c>
      <c r="B887" s="22">
        <v>15</v>
      </c>
      <c r="C887" s="19">
        <v>78.456500000000005</v>
      </c>
      <c r="D887" s="13">
        <v>5.42</v>
      </c>
      <c r="E887" s="13">
        <f t="shared" si="39"/>
        <v>14.475369003690037</v>
      </c>
      <c r="G887" s="12">
        <f t="shared" si="40"/>
        <v>43289</v>
      </c>
      <c r="H887" s="23">
        <v>375</v>
      </c>
      <c r="I887" s="13">
        <f t="shared" si="41"/>
        <v>14.475369003690037</v>
      </c>
      <c r="J887" s="20"/>
    </row>
    <row r="888" spans="1:11">
      <c r="A888" s="21">
        <v>43289</v>
      </c>
      <c r="B888" s="22">
        <v>16</v>
      </c>
      <c r="C888" s="19">
        <v>64.478700000000003</v>
      </c>
      <c r="D888" s="13">
        <v>5.42</v>
      </c>
      <c r="E888" s="13">
        <f t="shared" si="39"/>
        <v>11.896439114391145</v>
      </c>
      <c r="G888" s="12">
        <f t="shared" si="40"/>
        <v>43289</v>
      </c>
      <c r="H888" s="23">
        <v>376</v>
      </c>
      <c r="I888" s="13">
        <f t="shared" si="41"/>
        <v>11.896439114391145</v>
      </c>
      <c r="J888" s="20"/>
    </row>
    <row r="889" spans="1:11">
      <c r="A889" s="21">
        <v>43289</v>
      </c>
      <c r="B889" s="22">
        <v>17</v>
      </c>
      <c r="C889" s="19">
        <v>71.822599999999994</v>
      </c>
      <c r="D889" s="13">
        <v>5.42</v>
      </c>
      <c r="E889" s="13">
        <f t="shared" si="39"/>
        <v>13.251402214022139</v>
      </c>
      <c r="G889" s="12">
        <f t="shared" si="40"/>
        <v>43289</v>
      </c>
      <c r="H889" s="23">
        <v>377</v>
      </c>
      <c r="I889" s="13">
        <f t="shared" si="41"/>
        <v>13.251402214022139</v>
      </c>
      <c r="J889" s="20"/>
    </row>
    <row r="890" spans="1:11">
      <c r="A890" s="21">
        <v>43289</v>
      </c>
      <c r="B890" s="22">
        <v>18</v>
      </c>
      <c r="C890" s="19">
        <v>75.433300000000003</v>
      </c>
      <c r="D890" s="13">
        <v>5.42</v>
      </c>
      <c r="E890" s="13">
        <f t="shared" si="39"/>
        <v>13.917583025830259</v>
      </c>
      <c r="G890" s="12">
        <f t="shared" si="40"/>
        <v>43289</v>
      </c>
      <c r="H890" s="23">
        <v>378</v>
      </c>
      <c r="I890" s="13">
        <f t="shared" si="41"/>
        <v>13.917583025830259</v>
      </c>
      <c r="J890" s="20"/>
    </row>
    <row r="891" spans="1:11">
      <c r="A891" s="21">
        <v>43289</v>
      </c>
      <c r="B891" s="22">
        <v>19</v>
      </c>
      <c r="C891" s="19">
        <v>79.481899999999996</v>
      </c>
      <c r="D891" s="13">
        <v>5.42</v>
      </c>
      <c r="E891" s="13">
        <f t="shared" si="39"/>
        <v>14.664557195571955</v>
      </c>
      <c r="G891" s="12">
        <f t="shared" si="40"/>
        <v>43289</v>
      </c>
      <c r="H891" s="23">
        <v>379</v>
      </c>
      <c r="I891" s="13">
        <f t="shared" si="41"/>
        <v>14.664557195571955</v>
      </c>
      <c r="J891" s="20"/>
    </row>
    <row r="892" spans="1:11">
      <c r="A892" s="21">
        <v>43289</v>
      </c>
      <c r="B892" s="22">
        <v>20</v>
      </c>
      <c r="C892" s="19">
        <v>107.6439</v>
      </c>
      <c r="D892" s="13">
        <v>5.42</v>
      </c>
      <c r="E892" s="13">
        <f t="shared" si="39"/>
        <v>19.860498154981549</v>
      </c>
      <c r="G892" s="12">
        <f t="shared" si="40"/>
        <v>43289</v>
      </c>
      <c r="H892" s="23">
        <v>380</v>
      </c>
      <c r="I892" s="13">
        <f t="shared" si="41"/>
        <v>19.860498154981549</v>
      </c>
      <c r="J892" s="20"/>
    </row>
    <row r="893" spans="1:11">
      <c r="A893" s="21">
        <v>43289</v>
      </c>
      <c r="B893" s="22">
        <v>21</v>
      </c>
      <c r="C893" s="19">
        <v>78.152799999999999</v>
      </c>
      <c r="D893" s="13">
        <v>5.42</v>
      </c>
      <c r="E893" s="13">
        <f t="shared" si="39"/>
        <v>14.419335793357934</v>
      </c>
      <c r="G893" s="12">
        <f t="shared" si="40"/>
        <v>43289</v>
      </c>
      <c r="H893" s="23">
        <v>381</v>
      </c>
      <c r="I893" s="13">
        <f t="shared" si="41"/>
        <v>14.419335793357934</v>
      </c>
      <c r="J893" s="20"/>
    </row>
    <row r="894" spans="1:11">
      <c r="A894" s="21">
        <v>43290</v>
      </c>
      <c r="B894" s="22">
        <v>13</v>
      </c>
      <c r="C894" s="19">
        <v>59.590299999999999</v>
      </c>
      <c r="D894" s="13">
        <v>5.42</v>
      </c>
      <c r="E894" s="13">
        <f t="shared" si="39"/>
        <v>10.994520295202951</v>
      </c>
      <c r="G894" s="12">
        <f t="shared" si="40"/>
        <v>43290</v>
      </c>
      <c r="H894" s="23">
        <v>382</v>
      </c>
      <c r="I894" s="13">
        <f t="shared" si="41"/>
        <v>10.994520295202951</v>
      </c>
      <c r="J894" s="20">
        <f>MAX(AVERAGE(I894:I897),AVERAGE(I895:I898),AVERAGE(I896:I899),AVERAGE(I897:I900),AVERAGE(I898:I901),AVERAGE(I899:I902))</f>
        <v>15.342200184501845</v>
      </c>
      <c r="K894" s="20">
        <f>MAX(AVERAGE(I894:I895),AVERAGE(I895:I896),AVERAGE(I896:I897),AVERAGE(I897:I898),AVERAGE(I898:I899),AVERAGE(I899:I900),AVERAGE(I900:I901),AVERAGE(I901:I902))</f>
        <v>17.030138376383761</v>
      </c>
    </row>
    <row r="895" spans="1:11">
      <c r="A895" s="21">
        <v>43290</v>
      </c>
      <c r="B895" s="22">
        <v>14</v>
      </c>
      <c r="C895" s="19">
        <v>60.539499999999997</v>
      </c>
      <c r="D895" s="13">
        <v>5.42</v>
      </c>
      <c r="E895" s="13">
        <f t="shared" si="39"/>
        <v>11.169649446494464</v>
      </c>
      <c r="G895" s="12">
        <f t="shared" si="40"/>
        <v>43290</v>
      </c>
      <c r="H895" s="23">
        <v>383</v>
      </c>
      <c r="I895" s="13">
        <f t="shared" si="41"/>
        <v>11.169649446494464</v>
      </c>
      <c r="J895" s="20"/>
    </row>
    <row r="896" spans="1:11">
      <c r="A896" s="21">
        <v>43290</v>
      </c>
      <c r="B896" s="22">
        <v>15</v>
      </c>
      <c r="C896" s="19">
        <v>63.311500000000002</v>
      </c>
      <c r="D896" s="13">
        <v>5.42</v>
      </c>
      <c r="E896" s="13">
        <f t="shared" si="39"/>
        <v>11.681088560885609</v>
      </c>
      <c r="G896" s="12">
        <f t="shared" si="40"/>
        <v>43290</v>
      </c>
      <c r="H896" s="23">
        <v>384</v>
      </c>
      <c r="I896" s="13">
        <f t="shared" si="41"/>
        <v>11.681088560885609</v>
      </c>
      <c r="J896" s="20"/>
    </row>
    <row r="897" spans="1:11">
      <c r="A897" s="21">
        <v>43290</v>
      </c>
      <c r="B897" s="22">
        <v>16</v>
      </c>
      <c r="C897" s="19">
        <v>71.443700000000007</v>
      </c>
      <c r="D897" s="13">
        <v>5.42</v>
      </c>
      <c r="E897" s="13">
        <f t="shared" si="39"/>
        <v>13.181494464944651</v>
      </c>
      <c r="G897" s="12">
        <f t="shared" si="40"/>
        <v>43290</v>
      </c>
      <c r="H897" s="23">
        <v>385</v>
      </c>
      <c r="I897" s="13">
        <f t="shared" si="41"/>
        <v>13.181494464944651</v>
      </c>
      <c r="J897" s="20"/>
    </row>
    <row r="898" spans="1:11">
      <c r="A898" s="21">
        <v>43290</v>
      </c>
      <c r="B898" s="22">
        <v>17</v>
      </c>
      <c r="C898" s="19">
        <v>77.528800000000004</v>
      </c>
      <c r="D898" s="13">
        <v>5.42</v>
      </c>
      <c r="E898" s="13">
        <f t="shared" si="39"/>
        <v>14.304206642066422</v>
      </c>
      <c r="G898" s="12">
        <f t="shared" si="40"/>
        <v>43290</v>
      </c>
      <c r="H898" s="23">
        <v>386</v>
      </c>
      <c r="I898" s="13">
        <f t="shared" si="41"/>
        <v>14.304206642066422</v>
      </c>
      <c r="J898" s="20"/>
    </row>
    <row r="899" spans="1:11">
      <c r="A899" s="21">
        <v>43290</v>
      </c>
      <c r="B899" s="22">
        <v>18</v>
      </c>
      <c r="C899" s="19">
        <v>70.911299999999997</v>
      </c>
      <c r="D899" s="13">
        <v>5.42</v>
      </c>
      <c r="E899" s="13">
        <f t="shared" ref="E899:E962" si="42">C899/D899</f>
        <v>13.083265682656826</v>
      </c>
      <c r="G899" s="12">
        <f t="shared" ref="G899:G962" si="43">A899</f>
        <v>43290</v>
      </c>
      <c r="H899" s="23">
        <v>387</v>
      </c>
      <c r="I899" s="13">
        <f t="shared" ref="I899:I962" si="44">E899</f>
        <v>13.083265682656826</v>
      </c>
      <c r="J899" s="20"/>
    </row>
    <row r="900" spans="1:11">
      <c r="A900" s="21">
        <v>43290</v>
      </c>
      <c r="B900" s="22">
        <v>19</v>
      </c>
      <c r="C900" s="19">
        <v>77.100899999999996</v>
      </c>
      <c r="D900" s="13">
        <v>5.42</v>
      </c>
      <c r="E900" s="13">
        <f t="shared" si="42"/>
        <v>14.225258302583025</v>
      </c>
      <c r="G900" s="12">
        <f t="shared" si="43"/>
        <v>43290</v>
      </c>
      <c r="H900" s="23">
        <v>388</v>
      </c>
      <c r="I900" s="13">
        <f t="shared" si="44"/>
        <v>14.225258302583025</v>
      </c>
      <c r="J900" s="20"/>
    </row>
    <row r="901" spans="1:11">
      <c r="A901" s="21">
        <v>43290</v>
      </c>
      <c r="B901" s="22">
        <v>20</v>
      </c>
      <c r="C901" s="19">
        <v>106.19329999999999</v>
      </c>
      <c r="D901" s="13">
        <v>5.42</v>
      </c>
      <c r="E901" s="13">
        <f t="shared" si="42"/>
        <v>19.592859778597784</v>
      </c>
      <c r="G901" s="12">
        <f t="shared" si="43"/>
        <v>43290</v>
      </c>
      <c r="H901" s="23">
        <v>389</v>
      </c>
      <c r="I901" s="13">
        <f t="shared" si="44"/>
        <v>19.592859778597784</v>
      </c>
      <c r="J901" s="20"/>
    </row>
    <row r="902" spans="1:11">
      <c r="A902" s="21">
        <v>43290</v>
      </c>
      <c r="B902" s="22">
        <v>21</v>
      </c>
      <c r="C902" s="19">
        <v>78.413399999999996</v>
      </c>
      <c r="D902" s="13">
        <v>5.42</v>
      </c>
      <c r="E902" s="13">
        <f t="shared" si="42"/>
        <v>14.46741697416974</v>
      </c>
      <c r="G902" s="12">
        <f t="shared" si="43"/>
        <v>43290</v>
      </c>
      <c r="H902" s="23">
        <v>390</v>
      </c>
      <c r="I902" s="13">
        <f t="shared" si="44"/>
        <v>14.46741697416974</v>
      </c>
      <c r="J902" s="20"/>
    </row>
    <row r="903" spans="1:11">
      <c r="A903" s="21">
        <v>43291</v>
      </c>
      <c r="B903" s="22">
        <v>13</v>
      </c>
      <c r="C903" s="19">
        <v>67.366100000000003</v>
      </c>
      <c r="D903" s="13">
        <v>5.42</v>
      </c>
      <c r="E903" s="13">
        <f t="shared" si="42"/>
        <v>12.429169741697418</v>
      </c>
      <c r="G903" s="12">
        <f t="shared" si="43"/>
        <v>43291</v>
      </c>
      <c r="H903" s="23">
        <v>391</v>
      </c>
      <c r="I903" s="13">
        <f t="shared" si="44"/>
        <v>12.429169741697418</v>
      </c>
      <c r="J903" s="20">
        <f>MAX(AVERAGE(I903:I906),AVERAGE(I904:I907),AVERAGE(I905:I908),AVERAGE(I906:I909),AVERAGE(I907:I910),AVERAGE(I908:I911))</f>
        <v>19.502772140221403</v>
      </c>
      <c r="K903" s="20">
        <f>MAX(AVERAGE(I903:I904),AVERAGE(I904:I905),AVERAGE(I905:I906),AVERAGE(I906:I907),AVERAGE(I907:I908),AVERAGE(I908:I909),AVERAGE(I909:I910),AVERAGE(I910:I911))</f>
        <v>21.399852398523986</v>
      </c>
    </row>
    <row r="904" spans="1:11">
      <c r="A904" s="21">
        <v>43291</v>
      </c>
      <c r="B904" s="22">
        <v>14</v>
      </c>
      <c r="C904" s="19">
        <v>75.357200000000006</v>
      </c>
      <c r="D904" s="13">
        <v>5.42</v>
      </c>
      <c r="E904" s="13">
        <f t="shared" si="42"/>
        <v>13.903542435424356</v>
      </c>
      <c r="G904" s="12">
        <f t="shared" si="43"/>
        <v>43291</v>
      </c>
      <c r="H904" s="23">
        <v>392</v>
      </c>
      <c r="I904" s="13">
        <f t="shared" si="44"/>
        <v>13.903542435424356</v>
      </c>
      <c r="J904" s="20"/>
    </row>
    <row r="905" spans="1:11">
      <c r="A905" s="21">
        <v>43291</v>
      </c>
      <c r="B905" s="22">
        <v>15</v>
      </c>
      <c r="C905" s="19">
        <v>83.721699999999998</v>
      </c>
      <c r="D905" s="13">
        <v>5.42</v>
      </c>
      <c r="E905" s="13">
        <f t="shared" si="42"/>
        <v>15.446808118081181</v>
      </c>
      <c r="G905" s="12">
        <f t="shared" si="43"/>
        <v>43291</v>
      </c>
      <c r="H905" s="23">
        <v>393</v>
      </c>
      <c r="I905" s="13">
        <f t="shared" si="44"/>
        <v>15.446808118081181</v>
      </c>
      <c r="J905" s="20"/>
    </row>
    <row r="906" spans="1:11">
      <c r="A906" s="21">
        <v>43291</v>
      </c>
      <c r="B906" s="22">
        <v>16</v>
      </c>
      <c r="C906" s="19">
        <v>86.716300000000004</v>
      </c>
      <c r="D906" s="13">
        <v>5.42</v>
      </c>
      <c r="E906" s="13">
        <f t="shared" si="42"/>
        <v>15.999317343173432</v>
      </c>
      <c r="G906" s="12">
        <f t="shared" si="43"/>
        <v>43291</v>
      </c>
      <c r="H906" s="23">
        <v>394</v>
      </c>
      <c r="I906" s="13">
        <f t="shared" si="44"/>
        <v>15.999317343173432</v>
      </c>
      <c r="J906" s="20"/>
    </row>
    <row r="907" spans="1:11">
      <c r="A907" s="21">
        <v>43291</v>
      </c>
      <c r="B907" s="22">
        <v>17</v>
      </c>
      <c r="C907" s="19">
        <v>94.205200000000005</v>
      </c>
      <c r="D907" s="13">
        <v>5.42</v>
      </c>
      <c r="E907" s="13">
        <f t="shared" si="42"/>
        <v>17.381033210332106</v>
      </c>
      <c r="G907" s="12">
        <f t="shared" si="43"/>
        <v>43291</v>
      </c>
      <c r="H907" s="23">
        <v>395</v>
      </c>
      <c r="I907" s="13">
        <f t="shared" si="44"/>
        <v>17.381033210332106</v>
      </c>
      <c r="J907" s="20"/>
    </row>
    <row r="908" spans="1:11">
      <c r="A908" s="21">
        <v>43291</v>
      </c>
      <c r="B908" s="22">
        <v>18</v>
      </c>
      <c r="C908" s="19">
        <v>96.248699999999999</v>
      </c>
      <c r="D908" s="13">
        <v>5.42</v>
      </c>
      <c r="E908" s="13">
        <f t="shared" si="42"/>
        <v>17.758062730627305</v>
      </c>
      <c r="G908" s="12">
        <f t="shared" si="43"/>
        <v>43291</v>
      </c>
      <c r="H908" s="23">
        <v>396</v>
      </c>
      <c r="I908" s="13">
        <f t="shared" si="44"/>
        <v>17.758062730627305</v>
      </c>
      <c r="J908" s="20"/>
    </row>
    <row r="909" spans="1:11">
      <c r="A909" s="21">
        <v>43291</v>
      </c>
      <c r="B909" s="22">
        <v>19</v>
      </c>
      <c r="C909" s="19">
        <v>109.387</v>
      </c>
      <c r="D909" s="13">
        <v>5.42</v>
      </c>
      <c r="E909" s="13">
        <f t="shared" si="42"/>
        <v>20.18210332103321</v>
      </c>
      <c r="G909" s="12">
        <f t="shared" si="43"/>
        <v>43291</v>
      </c>
      <c r="H909" s="23">
        <v>397</v>
      </c>
      <c r="I909" s="13">
        <f t="shared" si="44"/>
        <v>20.18210332103321</v>
      </c>
      <c r="J909" s="20"/>
    </row>
    <row r="910" spans="1:11">
      <c r="A910" s="21">
        <v>43291</v>
      </c>
      <c r="B910" s="22">
        <v>20</v>
      </c>
      <c r="C910" s="19">
        <v>122.5874</v>
      </c>
      <c r="D910" s="13">
        <v>5.42</v>
      </c>
      <c r="E910" s="13">
        <f t="shared" si="42"/>
        <v>22.617601476014762</v>
      </c>
      <c r="G910" s="12">
        <f t="shared" si="43"/>
        <v>43291</v>
      </c>
      <c r="H910" s="23">
        <v>398</v>
      </c>
      <c r="I910" s="13">
        <f t="shared" si="44"/>
        <v>22.617601476014762</v>
      </c>
      <c r="J910" s="20"/>
    </row>
    <row r="911" spans="1:11">
      <c r="A911" s="21">
        <v>43291</v>
      </c>
      <c r="B911" s="22">
        <v>21</v>
      </c>
      <c r="C911" s="19">
        <v>94.596999999999994</v>
      </c>
      <c r="D911" s="13">
        <v>5.42</v>
      </c>
      <c r="E911" s="13">
        <f t="shared" si="42"/>
        <v>17.453321033210333</v>
      </c>
      <c r="G911" s="12">
        <f t="shared" si="43"/>
        <v>43291</v>
      </c>
      <c r="H911" s="23">
        <v>399</v>
      </c>
      <c r="I911" s="13">
        <f t="shared" si="44"/>
        <v>17.453321033210333</v>
      </c>
      <c r="J911" s="20"/>
    </row>
    <row r="912" spans="1:11">
      <c r="A912" s="21">
        <v>43292</v>
      </c>
      <c r="B912" s="22">
        <v>13</v>
      </c>
      <c r="C912" s="19">
        <v>58.125500000000002</v>
      </c>
      <c r="D912" s="13">
        <v>6.9399999999999995</v>
      </c>
      <c r="E912" s="13">
        <f t="shared" si="42"/>
        <v>8.3754322766570617</v>
      </c>
      <c r="G912" s="12">
        <f t="shared" si="43"/>
        <v>43292</v>
      </c>
      <c r="H912" s="23">
        <v>400</v>
      </c>
      <c r="I912" s="13">
        <f t="shared" si="44"/>
        <v>8.3754322766570617</v>
      </c>
      <c r="J912" s="20">
        <f>MAX(AVERAGE(I912:I915),AVERAGE(I913:I916),AVERAGE(I914:I917),AVERAGE(I915:I918),AVERAGE(I916:I919),AVERAGE(I917:I920))</f>
        <v>12.998007925072047</v>
      </c>
      <c r="K912" s="20">
        <f>MAX(AVERAGE(I912:I913),AVERAGE(I913:I914),AVERAGE(I914:I915),AVERAGE(I915:I916),AVERAGE(I916:I917),AVERAGE(I917:I918),AVERAGE(I918:I919),AVERAGE(I919:I920))</f>
        <v>15.275151296829971</v>
      </c>
    </row>
    <row r="913" spans="1:11">
      <c r="A913" s="21">
        <v>43292</v>
      </c>
      <c r="B913" s="22">
        <v>14</v>
      </c>
      <c r="C913" s="19">
        <v>64.386700000000005</v>
      </c>
      <c r="D913" s="13">
        <v>6.9399999999999995</v>
      </c>
      <c r="E913" s="13">
        <f t="shared" si="42"/>
        <v>9.2776224783861689</v>
      </c>
      <c r="G913" s="12">
        <f t="shared" si="43"/>
        <v>43292</v>
      </c>
      <c r="H913" s="23">
        <v>401</v>
      </c>
      <c r="I913" s="13">
        <f t="shared" si="44"/>
        <v>9.2776224783861689</v>
      </c>
      <c r="J913" s="20"/>
    </row>
    <row r="914" spans="1:11">
      <c r="A914" s="21">
        <v>43292</v>
      </c>
      <c r="B914" s="22">
        <v>15</v>
      </c>
      <c r="C914" s="19">
        <v>69.987700000000004</v>
      </c>
      <c r="D914" s="13">
        <v>6.9399999999999995</v>
      </c>
      <c r="E914" s="13">
        <f t="shared" si="42"/>
        <v>10.084682997118158</v>
      </c>
      <c r="G914" s="12">
        <f t="shared" si="43"/>
        <v>43292</v>
      </c>
      <c r="H914" s="23">
        <v>402</v>
      </c>
      <c r="I914" s="13">
        <f t="shared" si="44"/>
        <v>10.084682997118158</v>
      </c>
      <c r="J914" s="20"/>
    </row>
    <row r="915" spans="1:11">
      <c r="A915" s="21">
        <v>43292</v>
      </c>
      <c r="B915" s="22">
        <v>16</v>
      </c>
      <c r="C915" s="19">
        <v>71.130499999999998</v>
      </c>
      <c r="D915" s="13">
        <v>6.9399999999999995</v>
      </c>
      <c r="E915" s="13">
        <f t="shared" si="42"/>
        <v>10.249351585014409</v>
      </c>
      <c r="G915" s="12">
        <f t="shared" si="43"/>
        <v>43292</v>
      </c>
      <c r="H915" s="23">
        <v>403</v>
      </c>
      <c r="I915" s="13">
        <f t="shared" si="44"/>
        <v>10.249351585014409</v>
      </c>
      <c r="J915" s="20"/>
    </row>
    <row r="916" spans="1:11">
      <c r="A916" s="21">
        <v>43292</v>
      </c>
      <c r="B916" s="22">
        <v>17</v>
      </c>
      <c r="C916" s="19">
        <v>68.896199999999993</v>
      </c>
      <c r="D916" s="13">
        <v>6.9399999999999995</v>
      </c>
      <c r="E916" s="13">
        <f t="shared" si="42"/>
        <v>9.9274063400576367</v>
      </c>
      <c r="G916" s="12">
        <f t="shared" si="43"/>
        <v>43292</v>
      </c>
      <c r="H916" s="23">
        <v>404</v>
      </c>
      <c r="I916" s="13">
        <f t="shared" si="44"/>
        <v>9.9274063400576367</v>
      </c>
      <c r="J916" s="20"/>
    </row>
    <row r="917" spans="1:11">
      <c r="A917" s="21">
        <v>43292</v>
      </c>
      <c r="B917" s="22">
        <v>18</v>
      </c>
      <c r="C917" s="19">
        <v>70.673699999999997</v>
      </c>
      <c r="D917" s="13">
        <v>6.9399999999999995</v>
      </c>
      <c r="E917" s="13">
        <f t="shared" si="42"/>
        <v>10.183530259365995</v>
      </c>
      <c r="G917" s="12">
        <f t="shared" si="43"/>
        <v>43292</v>
      </c>
      <c r="H917" s="23">
        <v>405</v>
      </c>
      <c r="I917" s="13">
        <f t="shared" si="44"/>
        <v>10.183530259365995</v>
      </c>
      <c r="J917" s="20"/>
    </row>
    <row r="918" spans="1:11">
      <c r="A918" s="21">
        <v>43292</v>
      </c>
      <c r="B918" s="22">
        <v>19</v>
      </c>
      <c r="C918" s="19">
        <v>96.716999999999999</v>
      </c>
      <c r="D918" s="13">
        <v>6.9399999999999995</v>
      </c>
      <c r="E918" s="13">
        <f t="shared" si="42"/>
        <v>13.936167146974064</v>
      </c>
      <c r="G918" s="12">
        <f t="shared" si="43"/>
        <v>43292</v>
      </c>
      <c r="H918" s="23">
        <v>406</v>
      </c>
      <c r="I918" s="13">
        <f t="shared" si="44"/>
        <v>13.936167146974064</v>
      </c>
      <c r="J918" s="20"/>
    </row>
    <row r="919" spans="1:11">
      <c r="A919" s="21">
        <v>43292</v>
      </c>
      <c r="B919" s="22">
        <v>20</v>
      </c>
      <c r="C919" s="19">
        <v>115.3021</v>
      </c>
      <c r="D919" s="13">
        <v>6.9399999999999995</v>
      </c>
      <c r="E919" s="13">
        <f t="shared" si="42"/>
        <v>16.614135446685879</v>
      </c>
      <c r="G919" s="12">
        <f t="shared" si="43"/>
        <v>43292</v>
      </c>
      <c r="H919" s="23">
        <v>407</v>
      </c>
      <c r="I919" s="13">
        <f t="shared" si="44"/>
        <v>16.614135446685879</v>
      </c>
      <c r="J919" s="20"/>
    </row>
    <row r="920" spans="1:11">
      <c r="A920" s="21">
        <v>43292</v>
      </c>
      <c r="B920" s="22">
        <v>21</v>
      </c>
      <c r="C920" s="19">
        <v>78.131900000000002</v>
      </c>
      <c r="D920" s="13">
        <v>6.9399999999999995</v>
      </c>
      <c r="E920" s="13">
        <f t="shared" si="42"/>
        <v>11.258198847262248</v>
      </c>
      <c r="G920" s="12">
        <f t="shared" si="43"/>
        <v>43292</v>
      </c>
      <c r="H920" s="23">
        <v>408</v>
      </c>
      <c r="I920" s="13">
        <f t="shared" si="44"/>
        <v>11.258198847262248</v>
      </c>
      <c r="J920" s="20"/>
    </row>
    <row r="921" spans="1:11">
      <c r="A921" s="21">
        <v>43293</v>
      </c>
      <c r="B921" s="22">
        <v>13</v>
      </c>
      <c r="C921" s="19">
        <v>57.560499999999998</v>
      </c>
      <c r="D921" s="13">
        <v>4.3900000000000006</v>
      </c>
      <c r="E921" s="13">
        <f t="shared" si="42"/>
        <v>13.111731207289292</v>
      </c>
      <c r="G921" s="12">
        <f t="shared" si="43"/>
        <v>43293</v>
      </c>
      <c r="H921" s="23">
        <v>409</v>
      </c>
      <c r="I921" s="13">
        <f t="shared" si="44"/>
        <v>13.111731207289292</v>
      </c>
      <c r="J921" s="20">
        <f>MAX(AVERAGE(I921:I924),AVERAGE(I922:I925),AVERAGE(I923:I926),AVERAGE(I924:I927),AVERAGE(I925:I928),AVERAGE(I926:I929))</f>
        <v>19.70505125284738</v>
      </c>
      <c r="K921" s="20">
        <f>MAX(AVERAGE(I921:I922),AVERAGE(I922:I923),AVERAGE(I923:I924),AVERAGE(I924:I925),AVERAGE(I925:I926),AVERAGE(I926:I927),AVERAGE(I927:I928),AVERAGE(I928:I929))</f>
        <v>23.019009111617308</v>
      </c>
    </row>
    <row r="922" spans="1:11">
      <c r="A922" s="21">
        <v>43293</v>
      </c>
      <c r="B922" s="22">
        <v>14</v>
      </c>
      <c r="C922" s="19">
        <v>58.818300000000001</v>
      </c>
      <c r="D922" s="13">
        <v>4.3900000000000006</v>
      </c>
      <c r="E922" s="13">
        <f t="shared" si="42"/>
        <v>13.398246013667425</v>
      </c>
      <c r="G922" s="12">
        <f t="shared" si="43"/>
        <v>43293</v>
      </c>
      <c r="H922" s="23">
        <v>410</v>
      </c>
      <c r="I922" s="13">
        <f t="shared" si="44"/>
        <v>13.398246013667425</v>
      </c>
      <c r="J922" s="20"/>
    </row>
    <row r="923" spans="1:11">
      <c r="A923" s="21">
        <v>43293</v>
      </c>
      <c r="B923" s="22">
        <v>15</v>
      </c>
      <c r="C923" s="19">
        <v>65.099000000000004</v>
      </c>
      <c r="D923" s="13">
        <v>4.3900000000000006</v>
      </c>
      <c r="E923" s="13">
        <f t="shared" si="42"/>
        <v>14.82892938496583</v>
      </c>
      <c r="G923" s="12">
        <f t="shared" si="43"/>
        <v>43293</v>
      </c>
      <c r="H923" s="23">
        <v>411</v>
      </c>
      <c r="I923" s="13">
        <f t="shared" si="44"/>
        <v>14.82892938496583</v>
      </c>
      <c r="J923" s="20"/>
    </row>
    <row r="924" spans="1:11">
      <c r="A924" s="21">
        <v>43293</v>
      </c>
      <c r="B924" s="22">
        <v>16</v>
      </c>
      <c r="C924" s="19">
        <v>65.705500000000001</v>
      </c>
      <c r="D924" s="13">
        <v>4.3900000000000006</v>
      </c>
      <c r="E924" s="13">
        <f t="shared" si="42"/>
        <v>14.967084282460135</v>
      </c>
      <c r="G924" s="12">
        <f t="shared" si="43"/>
        <v>43293</v>
      </c>
      <c r="H924" s="23">
        <v>412</v>
      </c>
      <c r="I924" s="13">
        <f t="shared" si="44"/>
        <v>14.967084282460135</v>
      </c>
      <c r="J924" s="20"/>
    </row>
    <row r="925" spans="1:11">
      <c r="A925" s="21">
        <v>43293</v>
      </c>
      <c r="B925" s="22">
        <v>17</v>
      </c>
      <c r="C925" s="19">
        <v>66.636700000000005</v>
      </c>
      <c r="D925" s="13">
        <v>4.3900000000000006</v>
      </c>
      <c r="E925" s="13">
        <f t="shared" si="42"/>
        <v>15.179202733485193</v>
      </c>
      <c r="G925" s="12">
        <f t="shared" si="43"/>
        <v>43293</v>
      </c>
      <c r="H925" s="23">
        <v>413</v>
      </c>
      <c r="I925" s="13">
        <f t="shared" si="44"/>
        <v>15.179202733485193</v>
      </c>
      <c r="J925" s="20"/>
    </row>
    <row r="926" spans="1:11">
      <c r="A926" s="21">
        <v>43293</v>
      </c>
      <c r="B926" s="22">
        <v>18</v>
      </c>
      <c r="C926" s="19">
        <v>70.734499999999997</v>
      </c>
      <c r="D926" s="13">
        <v>4.3900000000000006</v>
      </c>
      <c r="E926" s="13">
        <f t="shared" si="42"/>
        <v>16.112642369020499</v>
      </c>
      <c r="G926" s="12">
        <f t="shared" si="43"/>
        <v>43293</v>
      </c>
      <c r="H926" s="23">
        <v>414</v>
      </c>
      <c r="I926" s="13">
        <f t="shared" si="44"/>
        <v>16.112642369020499</v>
      </c>
      <c r="J926" s="20"/>
    </row>
    <row r="927" spans="1:11">
      <c r="A927" s="21">
        <v>43293</v>
      </c>
      <c r="B927" s="22">
        <v>19</v>
      </c>
      <c r="C927" s="19">
        <v>94.305899999999994</v>
      </c>
      <c r="D927" s="13">
        <v>4.3900000000000006</v>
      </c>
      <c r="E927" s="13">
        <f t="shared" si="42"/>
        <v>21.481981776765373</v>
      </c>
      <c r="G927" s="12">
        <f t="shared" si="43"/>
        <v>43293</v>
      </c>
      <c r="H927" s="23">
        <v>415</v>
      </c>
      <c r="I927" s="13">
        <f t="shared" si="44"/>
        <v>21.481981776765373</v>
      </c>
      <c r="J927" s="20"/>
    </row>
    <row r="928" spans="1:11">
      <c r="A928" s="21">
        <v>43293</v>
      </c>
      <c r="B928" s="22">
        <v>20</v>
      </c>
      <c r="C928" s="19">
        <v>107.801</v>
      </c>
      <c r="D928" s="13">
        <v>4.3900000000000006</v>
      </c>
      <c r="E928" s="13">
        <f t="shared" si="42"/>
        <v>24.556036446469246</v>
      </c>
      <c r="G928" s="12">
        <f t="shared" si="43"/>
        <v>43293</v>
      </c>
      <c r="H928" s="23">
        <v>416</v>
      </c>
      <c r="I928" s="13">
        <f t="shared" si="44"/>
        <v>24.556036446469246</v>
      </c>
      <c r="J928" s="20"/>
    </row>
    <row r="929" spans="1:11">
      <c r="A929" s="21">
        <v>43293</v>
      </c>
      <c r="B929" s="22">
        <v>21</v>
      </c>
      <c r="C929" s="19">
        <v>73.179299999999998</v>
      </c>
      <c r="D929" s="13">
        <v>4.3900000000000006</v>
      </c>
      <c r="E929" s="13">
        <f t="shared" si="42"/>
        <v>16.669544419134393</v>
      </c>
      <c r="G929" s="12">
        <f t="shared" si="43"/>
        <v>43293</v>
      </c>
      <c r="H929" s="23">
        <v>417</v>
      </c>
      <c r="I929" s="13">
        <f t="shared" si="44"/>
        <v>16.669544419134393</v>
      </c>
      <c r="J929" s="20"/>
    </row>
    <row r="930" spans="1:11">
      <c r="A930" s="21">
        <v>43294</v>
      </c>
      <c r="B930" s="22">
        <v>13</v>
      </c>
      <c r="C930" s="19">
        <v>46.320700000000002</v>
      </c>
      <c r="D930" s="13">
        <v>4.6099999999999994</v>
      </c>
      <c r="E930" s="13">
        <f t="shared" si="42"/>
        <v>10.047874186550978</v>
      </c>
      <c r="G930" s="12">
        <f t="shared" si="43"/>
        <v>43294</v>
      </c>
      <c r="H930" s="23">
        <v>418</v>
      </c>
      <c r="I930" s="13">
        <f t="shared" si="44"/>
        <v>10.047874186550978</v>
      </c>
      <c r="J930" s="20">
        <f>MAX(AVERAGE(I930:I933),AVERAGE(I931:I934),AVERAGE(I932:I935),AVERAGE(I933:I936),AVERAGE(I934:I937),AVERAGE(I935:I938))</f>
        <v>16.11384490238612</v>
      </c>
      <c r="K930" s="20">
        <f>MAX(AVERAGE(I930:I931),AVERAGE(I931:I932),AVERAGE(I932:I933),AVERAGE(I933:I934),AVERAGE(I934:I935),AVERAGE(I935:I936),AVERAGE(I936:I937),AVERAGE(I937:I938))</f>
        <v>17.712331887201735</v>
      </c>
    </row>
    <row r="931" spans="1:11">
      <c r="A931" s="21">
        <v>43294</v>
      </c>
      <c r="B931" s="22">
        <v>14</v>
      </c>
      <c r="C931" s="19">
        <v>55.008299999999998</v>
      </c>
      <c r="D931" s="13">
        <v>4.6099999999999994</v>
      </c>
      <c r="E931" s="13">
        <f t="shared" si="42"/>
        <v>11.932386117136661</v>
      </c>
      <c r="G931" s="12">
        <f t="shared" si="43"/>
        <v>43294</v>
      </c>
      <c r="H931" s="23">
        <v>419</v>
      </c>
      <c r="I931" s="13">
        <f t="shared" si="44"/>
        <v>11.932386117136661</v>
      </c>
      <c r="J931" s="20"/>
    </row>
    <row r="932" spans="1:11">
      <c r="A932" s="21">
        <v>43294</v>
      </c>
      <c r="B932" s="22">
        <v>15</v>
      </c>
      <c r="C932" s="19">
        <v>55.137300000000003</v>
      </c>
      <c r="D932" s="13">
        <v>4.6099999999999994</v>
      </c>
      <c r="E932" s="13">
        <f t="shared" si="42"/>
        <v>11.960368763557486</v>
      </c>
      <c r="G932" s="12">
        <f t="shared" si="43"/>
        <v>43294</v>
      </c>
      <c r="H932" s="23">
        <v>420</v>
      </c>
      <c r="I932" s="13">
        <f t="shared" si="44"/>
        <v>11.960368763557486</v>
      </c>
      <c r="J932" s="20"/>
    </row>
    <row r="933" spans="1:11">
      <c r="A933" s="21">
        <v>43294</v>
      </c>
      <c r="B933" s="22">
        <v>16</v>
      </c>
      <c r="C933" s="19">
        <v>59.164700000000003</v>
      </c>
      <c r="D933" s="13">
        <v>4.6099999999999994</v>
      </c>
      <c r="E933" s="13">
        <f t="shared" si="42"/>
        <v>12.833991323210414</v>
      </c>
      <c r="G933" s="12">
        <f t="shared" si="43"/>
        <v>43294</v>
      </c>
      <c r="H933" s="23">
        <v>421</v>
      </c>
      <c r="I933" s="13">
        <f t="shared" si="44"/>
        <v>12.833991323210414</v>
      </c>
      <c r="J933" s="20"/>
    </row>
    <row r="934" spans="1:11">
      <c r="A934" s="21">
        <v>43294</v>
      </c>
      <c r="B934" s="22">
        <v>17</v>
      </c>
      <c r="C934" s="19">
        <v>63.512900000000002</v>
      </c>
      <c r="D934" s="13">
        <v>4.6099999999999994</v>
      </c>
      <c r="E934" s="13">
        <f t="shared" si="42"/>
        <v>13.77720173535792</v>
      </c>
      <c r="G934" s="12">
        <f t="shared" si="43"/>
        <v>43294</v>
      </c>
      <c r="H934" s="23">
        <v>422</v>
      </c>
      <c r="I934" s="13">
        <f t="shared" si="44"/>
        <v>13.77720173535792</v>
      </c>
      <c r="J934" s="20"/>
    </row>
    <row r="935" spans="1:11">
      <c r="A935" s="21">
        <v>43294</v>
      </c>
      <c r="B935" s="22">
        <v>18</v>
      </c>
      <c r="C935" s="19">
        <v>67.715699999999998</v>
      </c>
      <c r="D935" s="13">
        <v>4.6099999999999994</v>
      </c>
      <c r="E935" s="13">
        <f t="shared" si="42"/>
        <v>14.68887201735358</v>
      </c>
      <c r="G935" s="12">
        <f t="shared" si="43"/>
        <v>43294</v>
      </c>
      <c r="H935" s="23">
        <v>423</v>
      </c>
      <c r="I935" s="13">
        <f t="shared" si="44"/>
        <v>14.68887201735358</v>
      </c>
      <c r="J935" s="20"/>
    </row>
    <row r="936" spans="1:11">
      <c r="A936" s="21">
        <v>43294</v>
      </c>
      <c r="B936" s="22">
        <v>19</v>
      </c>
      <c r="C936" s="19">
        <v>77.315899999999999</v>
      </c>
      <c r="D936" s="13">
        <v>4.6099999999999994</v>
      </c>
      <c r="E936" s="13">
        <f t="shared" si="42"/>
        <v>16.771344902386119</v>
      </c>
      <c r="G936" s="12">
        <f t="shared" si="43"/>
        <v>43294</v>
      </c>
      <c r="H936" s="23">
        <v>424</v>
      </c>
      <c r="I936" s="13">
        <f t="shared" si="44"/>
        <v>16.771344902386119</v>
      </c>
      <c r="J936" s="20"/>
    </row>
    <row r="937" spans="1:11">
      <c r="A937" s="21">
        <v>43294</v>
      </c>
      <c r="B937" s="22">
        <v>20</v>
      </c>
      <c r="C937" s="19">
        <v>85.991799999999998</v>
      </c>
      <c r="D937" s="13">
        <v>4.6099999999999994</v>
      </c>
      <c r="E937" s="13">
        <f t="shared" si="42"/>
        <v>18.653318872017355</v>
      </c>
      <c r="G937" s="12">
        <f t="shared" si="43"/>
        <v>43294</v>
      </c>
      <c r="H937" s="23">
        <v>425</v>
      </c>
      <c r="I937" s="13">
        <f t="shared" si="44"/>
        <v>18.653318872017355</v>
      </c>
      <c r="J937" s="20"/>
    </row>
    <row r="938" spans="1:11">
      <c r="A938" s="21">
        <v>43294</v>
      </c>
      <c r="B938" s="22">
        <v>21</v>
      </c>
      <c r="C938" s="19">
        <v>66.115899999999996</v>
      </c>
      <c r="D938" s="13">
        <v>4.6099999999999994</v>
      </c>
      <c r="E938" s="13">
        <f t="shared" si="42"/>
        <v>14.341843817787419</v>
      </c>
      <c r="G938" s="12">
        <f t="shared" si="43"/>
        <v>43294</v>
      </c>
      <c r="H938" s="23">
        <v>426</v>
      </c>
      <c r="I938" s="13">
        <f t="shared" si="44"/>
        <v>14.341843817787419</v>
      </c>
      <c r="J938" s="20"/>
    </row>
    <row r="939" spans="1:11">
      <c r="A939" s="21">
        <v>43295</v>
      </c>
      <c r="B939" s="22">
        <v>13</v>
      </c>
      <c r="C939" s="19">
        <v>44.818300000000001</v>
      </c>
      <c r="D939" s="13">
        <v>4.8599999999999994</v>
      </c>
      <c r="E939" s="13">
        <f t="shared" si="42"/>
        <v>9.2218724279835396</v>
      </c>
      <c r="G939" s="12">
        <f t="shared" si="43"/>
        <v>43295</v>
      </c>
      <c r="H939" s="23">
        <v>427</v>
      </c>
      <c r="I939" s="13">
        <f t="shared" si="44"/>
        <v>9.2218724279835396</v>
      </c>
      <c r="J939" s="20">
        <f>MAX(AVERAGE(I939:I942),AVERAGE(I940:I943),AVERAGE(I941:I944),AVERAGE(I942:I945),AVERAGE(I943:I946),AVERAGE(I944:I947))</f>
        <v>15.115540123456791</v>
      </c>
      <c r="K939" s="20">
        <f>MAX(AVERAGE(I939:I940),AVERAGE(I940:I941),AVERAGE(I941:I942),AVERAGE(I942:I943),AVERAGE(I943:I944),AVERAGE(I944:I945),AVERAGE(I945:I946),AVERAGE(I946:I947))</f>
        <v>16.27724279835391</v>
      </c>
    </row>
    <row r="940" spans="1:11">
      <c r="A940" s="21">
        <v>43295</v>
      </c>
      <c r="B940" s="22">
        <v>14</v>
      </c>
      <c r="C940" s="19">
        <v>56.5291</v>
      </c>
      <c r="D940" s="13">
        <v>4.8599999999999994</v>
      </c>
      <c r="E940" s="13">
        <f t="shared" si="42"/>
        <v>11.63150205761317</v>
      </c>
      <c r="G940" s="12">
        <f t="shared" si="43"/>
        <v>43295</v>
      </c>
      <c r="H940" s="23">
        <v>428</v>
      </c>
      <c r="I940" s="13">
        <f t="shared" si="44"/>
        <v>11.63150205761317</v>
      </c>
      <c r="J940" s="20"/>
    </row>
    <row r="941" spans="1:11">
      <c r="A941" s="21">
        <v>43295</v>
      </c>
      <c r="B941" s="22">
        <v>15</v>
      </c>
      <c r="C941" s="19">
        <v>55.707799999999999</v>
      </c>
      <c r="D941" s="13">
        <v>4.8599999999999994</v>
      </c>
      <c r="E941" s="13">
        <f t="shared" si="42"/>
        <v>11.462510288065845</v>
      </c>
      <c r="G941" s="12">
        <f t="shared" si="43"/>
        <v>43295</v>
      </c>
      <c r="H941" s="23">
        <v>429</v>
      </c>
      <c r="I941" s="13">
        <f t="shared" si="44"/>
        <v>11.462510288065845</v>
      </c>
      <c r="J941" s="20"/>
    </row>
    <row r="942" spans="1:11">
      <c r="A942" s="21">
        <v>43295</v>
      </c>
      <c r="B942" s="22">
        <v>16</v>
      </c>
      <c r="C942" s="19">
        <v>59.343800000000002</v>
      </c>
      <c r="D942" s="13">
        <v>4.8599999999999994</v>
      </c>
      <c r="E942" s="13">
        <f t="shared" si="42"/>
        <v>12.210658436213993</v>
      </c>
      <c r="G942" s="12">
        <f t="shared" si="43"/>
        <v>43295</v>
      </c>
      <c r="H942" s="23">
        <v>430</v>
      </c>
      <c r="I942" s="13">
        <f t="shared" si="44"/>
        <v>12.210658436213993</v>
      </c>
      <c r="J942" s="20"/>
    </row>
    <row r="943" spans="1:11">
      <c r="A943" s="21">
        <v>43295</v>
      </c>
      <c r="B943" s="22">
        <v>17</v>
      </c>
      <c r="C943" s="19">
        <v>67.3005</v>
      </c>
      <c r="D943" s="13">
        <v>4.8599999999999994</v>
      </c>
      <c r="E943" s="13">
        <f t="shared" si="42"/>
        <v>13.847839506172841</v>
      </c>
      <c r="G943" s="12">
        <f t="shared" si="43"/>
        <v>43295</v>
      </c>
      <c r="H943" s="23">
        <v>431</v>
      </c>
      <c r="I943" s="13">
        <f t="shared" si="44"/>
        <v>13.847839506172841</v>
      </c>
      <c r="J943" s="20"/>
    </row>
    <row r="944" spans="1:11">
      <c r="A944" s="21">
        <v>43295</v>
      </c>
      <c r="B944" s="22">
        <v>18</v>
      </c>
      <c r="C944" s="19">
        <v>68.330799999999996</v>
      </c>
      <c r="D944" s="13">
        <v>4.8599999999999994</v>
      </c>
      <c r="E944" s="13">
        <f t="shared" si="42"/>
        <v>14.059835390946503</v>
      </c>
      <c r="G944" s="12">
        <f t="shared" si="43"/>
        <v>43295</v>
      </c>
      <c r="H944" s="23">
        <v>432</v>
      </c>
      <c r="I944" s="13">
        <f t="shared" si="44"/>
        <v>14.059835390946503</v>
      </c>
      <c r="J944" s="20"/>
    </row>
    <row r="945" spans="1:11">
      <c r="A945" s="21">
        <v>43295</v>
      </c>
      <c r="B945" s="22">
        <v>19</v>
      </c>
      <c r="C945" s="19">
        <v>76.212299999999999</v>
      </c>
      <c r="D945" s="13">
        <v>4.8599999999999994</v>
      </c>
      <c r="E945" s="13">
        <f t="shared" si="42"/>
        <v>15.681543209876544</v>
      </c>
      <c r="G945" s="12">
        <f t="shared" si="43"/>
        <v>43295</v>
      </c>
      <c r="H945" s="23">
        <v>433</v>
      </c>
      <c r="I945" s="13">
        <f t="shared" si="44"/>
        <v>15.681543209876544</v>
      </c>
      <c r="J945" s="20"/>
    </row>
    <row r="946" spans="1:11">
      <c r="A946" s="21">
        <v>43295</v>
      </c>
      <c r="B946" s="22">
        <v>20</v>
      </c>
      <c r="C946" s="19">
        <v>82.002499999999998</v>
      </c>
      <c r="D946" s="13">
        <v>4.8599999999999994</v>
      </c>
      <c r="E946" s="13">
        <f t="shared" si="42"/>
        <v>16.872942386831276</v>
      </c>
      <c r="G946" s="12">
        <f t="shared" si="43"/>
        <v>43295</v>
      </c>
      <c r="H946" s="23">
        <v>434</v>
      </c>
      <c r="I946" s="13">
        <f t="shared" si="44"/>
        <v>16.872942386831276</v>
      </c>
      <c r="J946" s="20"/>
    </row>
    <row r="947" spans="1:11">
      <c r="A947" s="21">
        <v>43295</v>
      </c>
      <c r="B947" s="22">
        <v>21</v>
      </c>
      <c r="C947" s="19">
        <v>62.013599999999997</v>
      </c>
      <c r="D947" s="13">
        <v>4.8599999999999994</v>
      </c>
      <c r="E947" s="13">
        <f t="shared" si="42"/>
        <v>12.760000000000002</v>
      </c>
      <c r="G947" s="12">
        <f t="shared" si="43"/>
        <v>43295</v>
      </c>
      <c r="H947" s="23">
        <v>435</v>
      </c>
      <c r="I947" s="13">
        <f t="shared" si="44"/>
        <v>12.760000000000002</v>
      </c>
      <c r="J947" s="20"/>
    </row>
    <row r="948" spans="1:11">
      <c r="A948" s="21">
        <v>43296</v>
      </c>
      <c r="B948" s="22">
        <v>13</v>
      </c>
      <c r="C948" s="19">
        <v>40.403799999999997</v>
      </c>
      <c r="D948" s="13">
        <v>5.1300000000000008</v>
      </c>
      <c r="E948" s="13">
        <f t="shared" si="42"/>
        <v>7.8759844054580874</v>
      </c>
      <c r="G948" s="12">
        <f t="shared" si="43"/>
        <v>43296</v>
      </c>
      <c r="H948" s="23">
        <v>436</v>
      </c>
      <c r="I948" s="13">
        <f t="shared" si="44"/>
        <v>7.8759844054580874</v>
      </c>
      <c r="J948" s="20">
        <f>MAX(AVERAGE(I948:I951),AVERAGE(I949:I952),AVERAGE(I950:I953),AVERAGE(I951:I954),AVERAGE(I952:I955),AVERAGE(I953:I956))</f>
        <v>13.83931773879142</v>
      </c>
      <c r="K948" s="20">
        <f>MAX(AVERAGE(I948:I949),AVERAGE(I949:I950),AVERAGE(I950:I951),AVERAGE(I951:I952),AVERAGE(I952:I953),AVERAGE(I953:I954),AVERAGE(I954:I955),AVERAGE(I955:I956))</f>
        <v>14.957426900584792</v>
      </c>
    </row>
    <row r="949" spans="1:11">
      <c r="A949" s="21">
        <v>43296</v>
      </c>
      <c r="B949" s="22">
        <v>14</v>
      </c>
      <c r="C949" s="19">
        <v>43.506300000000003</v>
      </c>
      <c r="D949" s="13">
        <v>5.1300000000000008</v>
      </c>
      <c r="E949" s="13">
        <f t="shared" si="42"/>
        <v>8.4807602339181276</v>
      </c>
      <c r="G949" s="12">
        <f t="shared" si="43"/>
        <v>43296</v>
      </c>
      <c r="H949" s="23">
        <v>437</v>
      </c>
      <c r="I949" s="13">
        <f t="shared" si="44"/>
        <v>8.4807602339181276</v>
      </c>
      <c r="J949" s="20"/>
    </row>
    <row r="950" spans="1:11">
      <c r="A950" s="21">
        <v>43296</v>
      </c>
      <c r="B950" s="22">
        <v>15</v>
      </c>
      <c r="C950" s="19">
        <v>49.1</v>
      </c>
      <c r="D950" s="13">
        <v>5.1300000000000008</v>
      </c>
      <c r="E950" s="13">
        <f t="shared" si="42"/>
        <v>9.5711500974658854</v>
      </c>
      <c r="G950" s="12">
        <f t="shared" si="43"/>
        <v>43296</v>
      </c>
      <c r="H950" s="23">
        <v>438</v>
      </c>
      <c r="I950" s="13">
        <f t="shared" si="44"/>
        <v>9.5711500974658854</v>
      </c>
      <c r="J950" s="20"/>
    </row>
    <row r="951" spans="1:11">
      <c r="A951" s="21">
        <v>43296</v>
      </c>
      <c r="B951" s="22">
        <v>16</v>
      </c>
      <c r="C951" s="19">
        <v>56.576700000000002</v>
      </c>
      <c r="D951" s="13">
        <v>5.1300000000000008</v>
      </c>
      <c r="E951" s="13">
        <f t="shared" si="42"/>
        <v>11.028596491228068</v>
      </c>
      <c r="G951" s="12">
        <f t="shared" si="43"/>
        <v>43296</v>
      </c>
      <c r="H951" s="23">
        <v>439</v>
      </c>
      <c r="I951" s="13">
        <f t="shared" si="44"/>
        <v>11.028596491228068</v>
      </c>
      <c r="J951" s="20"/>
    </row>
    <row r="952" spans="1:11">
      <c r="A952" s="21">
        <v>43296</v>
      </c>
      <c r="B952" s="22">
        <v>17</v>
      </c>
      <c r="C952" s="19">
        <v>66.132900000000006</v>
      </c>
      <c r="D952" s="13">
        <v>5.1300000000000008</v>
      </c>
      <c r="E952" s="13">
        <f t="shared" si="42"/>
        <v>12.89140350877193</v>
      </c>
      <c r="G952" s="12">
        <f t="shared" si="43"/>
        <v>43296</v>
      </c>
      <c r="H952" s="23">
        <v>440</v>
      </c>
      <c r="I952" s="13">
        <f t="shared" si="44"/>
        <v>12.89140350877193</v>
      </c>
      <c r="J952" s="20"/>
    </row>
    <row r="953" spans="1:11">
      <c r="A953" s="21">
        <v>43296</v>
      </c>
      <c r="B953" s="22">
        <v>18</v>
      </c>
      <c r="C953" s="19">
        <v>63.0869</v>
      </c>
      <c r="D953" s="13">
        <v>5.1300000000000008</v>
      </c>
      <c r="E953" s="13">
        <f t="shared" si="42"/>
        <v>12.297641325536061</v>
      </c>
      <c r="G953" s="12">
        <f t="shared" si="43"/>
        <v>43296</v>
      </c>
      <c r="H953" s="23">
        <v>441</v>
      </c>
      <c r="I953" s="13">
        <f t="shared" si="44"/>
        <v>12.297641325536061</v>
      </c>
      <c r="J953" s="20"/>
    </row>
    <row r="954" spans="1:11">
      <c r="A954" s="21">
        <v>43296</v>
      </c>
      <c r="B954" s="22">
        <v>19</v>
      </c>
      <c r="C954" s="19">
        <v>68.808800000000005</v>
      </c>
      <c r="D954" s="13">
        <v>5.1300000000000008</v>
      </c>
      <c r="E954" s="13">
        <f t="shared" si="42"/>
        <v>13.413021442495126</v>
      </c>
      <c r="G954" s="12">
        <f t="shared" si="43"/>
        <v>43296</v>
      </c>
      <c r="H954" s="23">
        <v>442</v>
      </c>
      <c r="I954" s="13">
        <f t="shared" si="44"/>
        <v>13.413021442495126</v>
      </c>
      <c r="J954" s="20"/>
    </row>
    <row r="955" spans="1:11">
      <c r="A955" s="21">
        <v>43296</v>
      </c>
      <c r="B955" s="22">
        <v>20</v>
      </c>
      <c r="C955" s="19">
        <v>84.654399999999995</v>
      </c>
      <c r="D955" s="13">
        <v>5.1300000000000008</v>
      </c>
      <c r="E955" s="13">
        <f t="shared" si="42"/>
        <v>16.501832358674459</v>
      </c>
      <c r="G955" s="12">
        <f t="shared" si="43"/>
        <v>43296</v>
      </c>
      <c r="H955" s="23">
        <v>443</v>
      </c>
      <c r="I955" s="13">
        <f t="shared" si="44"/>
        <v>16.501832358674459</v>
      </c>
      <c r="J955" s="20"/>
    </row>
    <row r="956" spans="1:11">
      <c r="A956" s="21">
        <v>43296</v>
      </c>
      <c r="B956" s="22">
        <v>21</v>
      </c>
      <c r="C956" s="19">
        <v>67.432699999999997</v>
      </c>
      <c r="D956" s="13">
        <v>5.1300000000000008</v>
      </c>
      <c r="E956" s="13">
        <f t="shared" si="42"/>
        <v>13.144775828460036</v>
      </c>
      <c r="G956" s="12">
        <f t="shared" si="43"/>
        <v>43296</v>
      </c>
      <c r="H956" s="23">
        <v>444</v>
      </c>
      <c r="I956" s="13">
        <f t="shared" si="44"/>
        <v>13.144775828460036</v>
      </c>
      <c r="J956" s="20"/>
    </row>
    <row r="957" spans="1:11">
      <c r="A957" s="21">
        <v>43297</v>
      </c>
      <c r="B957" s="22">
        <v>13</v>
      </c>
      <c r="C957" s="19">
        <v>56.669499999999999</v>
      </c>
      <c r="D957" s="13">
        <v>5.1300000000000008</v>
      </c>
      <c r="E957" s="13">
        <f t="shared" si="42"/>
        <v>11.046686159844052</v>
      </c>
      <c r="G957" s="12">
        <f t="shared" si="43"/>
        <v>43297</v>
      </c>
      <c r="H957" s="23">
        <v>445</v>
      </c>
      <c r="I957" s="13">
        <f t="shared" si="44"/>
        <v>11.046686159844052</v>
      </c>
      <c r="J957" s="20">
        <f>MAX(AVERAGE(I957:I960),AVERAGE(I958:I961),AVERAGE(I959:I962),AVERAGE(I960:I963),AVERAGE(I961:I964),AVERAGE(I962:I965))</f>
        <v>18.035014619883036</v>
      </c>
      <c r="K957" s="20">
        <f>MAX(AVERAGE(I957:I958),AVERAGE(I958:I959),AVERAGE(I959:I960),AVERAGE(I960:I961),AVERAGE(I961:I962),AVERAGE(I962:I963),AVERAGE(I963:I964),AVERAGE(I964:I965))</f>
        <v>20.157231968810912</v>
      </c>
    </row>
    <row r="958" spans="1:11">
      <c r="A958" s="21">
        <v>43297</v>
      </c>
      <c r="B958" s="22">
        <v>14</v>
      </c>
      <c r="C958" s="19">
        <v>63.199100000000001</v>
      </c>
      <c r="D958" s="13">
        <v>5.1300000000000008</v>
      </c>
      <c r="E958" s="13">
        <f t="shared" si="42"/>
        <v>12.319512670565301</v>
      </c>
      <c r="G958" s="12">
        <f t="shared" si="43"/>
        <v>43297</v>
      </c>
      <c r="H958" s="23">
        <v>446</v>
      </c>
      <c r="I958" s="13">
        <f t="shared" si="44"/>
        <v>12.319512670565301</v>
      </c>
      <c r="J958" s="20"/>
    </row>
    <row r="959" spans="1:11">
      <c r="A959" s="21">
        <v>43297</v>
      </c>
      <c r="B959" s="22">
        <v>15</v>
      </c>
      <c r="C959" s="19">
        <v>67.839399999999998</v>
      </c>
      <c r="D959" s="13">
        <v>5.1300000000000008</v>
      </c>
      <c r="E959" s="13">
        <f t="shared" si="42"/>
        <v>13.224054580896684</v>
      </c>
      <c r="G959" s="12">
        <f t="shared" si="43"/>
        <v>43297</v>
      </c>
      <c r="H959" s="23">
        <v>447</v>
      </c>
      <c r="I959" s="13">
        <f t="shared" si="44"/>
        <v>13.224054580896684</v>
      </c>
      <c r="J959" s="20"/>
    </row>
    <row r="960" spans="1:11">
      <c r="A960" s="21">
        <v>43297</v>
      </c>
      <c r="B960" s="22">
        <v>16</v>
      </c>
      <c r="C960" s="19">
        <v>73.159800000000004</v>
      </c>
      <c r="D960" s="13">
        <v>5.1300000000000008</v>
      </c>
      <c r="E960" s="13">
        <f t="shared" si="42"/>
        <v>14.261169590643274</v>
      </c>
      <c r="G960" s="12">
        <f t="shared" si="43"/>
        <v>43297</v>
      </c>
      <c r="H960" s="23">
        <v>448</v>
      </c>
      <c r="I960" s="13">
        <f t="shared" si="44"/>
        <v>14.261169590643274</v>
      </c>
      <c r="J960" s="20"/>
    </row>
    <row r="961" spans="1:11">
      <c r="A961" s="21">
        <v>43297</v>
      </c>
      <c r="B961" s="22">
        <v>17</v>
      </c>
      <c r="C961" s="19">
        <v>75.707400000000007</v>
      </c>
      <c r="D961" s="13">
        <v>5.1300000000000008</v>
      </c>
      <c r="E961" s="13">
        <f t="shared" si="42"/>
        <v>14.757777777777777</v>
      </c>
      <c r="G961" s="12">
        <f t="shared" si="43"/>
        <v>43297</v>
      </c>
      <c r="H961" s="23">
        <v>449</v>
      </c>
      <c r="I961" s="13">
        <f t="shared" si="44"/>
        <v>14.757777777777777</v>
      </c>
      <c r="J961" s="20"/>
    </row>
    <row r="962" spans="1:11">
      <c r="A962" s="21">
        <v>43297</v>
      </c>
      <c r="B962" s="22">
        <v>18</v>
      </c>
      <c r="C962" s="19">
        <v>83.178600000000003</v>
      </c>
      <c r="D962" s="13">
        <v>5.1300000000000008</v>
      </c>
      <c r="E962" s="13">
        <f t="shared" si="42"/>
        <v>16.214152046783624</v>
      </c>
      <c r="G962" s="12">
        <f t="shared" si="43"/>
        <v>43297</v>
      </c>
      <c r="H962" s="23">
        <v>450</v>
      </c>
      <c r="I962" s="13">
        <f t="shared" si="44"/>
        <v>16.214152046783624</v>
      </c>
      <c r="J962" s="20"/>
    </row>
    <row r="963" spans="1:11">
      <c r="A963" s="21">
        <v>43297</v>
      </c>
      <c r="B963" s="22">
        <v>19</v>
      </c>
      <c r="C963" s="19">
        <v>95.8733</v>
      </c>
      <c r="D963" s="13">
        <v>5.1300000000000008</v>
      </c>
      <c r="E963" s="13">
        <f t="shared" ref="E963:E1026" si="45">C963/D963</f>
        <v>18.688752436647171</v>
      </c>
      <c r="G963" s="12">
        <f t="shared" ref="G963:G1026" si="46">A963</f>
        <v>43297</v>
      </c>
      <c r="H963" s="23">
        <v>451</v>
      </c>
      <c r="I963" s="13">
        <f t="shared" ref="I963:I1026" si="47">E963</f>
        <v>18.688752436647171</v>
      </c>
      <c r="J963" s="20"/>
    </row>
    <row r="964" spans="1:11">
      <c r="A964" s="21">
        <v>43297</v>
      </c>
      <c r="B964" s="22">
        <v>20</v>
      </c>
      <c r="C964" s="19">
        <v>110.93989999999999</v>
      </c>
      <c r="D964" s="13">
        <v>5.1300000000000008</v>
      </c>
      <c r="E964" s="13">
        <f t="shared" si="45"/>
        <v>21.625711500974653</v>
      </c>
      <c r="G964" s="12">
        <f t="shared" si="46"/>
        <v>43297</v>
      </c>
      <c r="H964" s="23">
        <v>452</v>
      </c>
      <c r="I964" s="13">
        <f t="shared" si="47"/>
        <v>21.625711500974653</v>
      </c>
      <c r="J964" s="20"/>
    </row>
    <row r="965" spans="1:11">
      <c r="A965" s="21">
        <v>43297</v>
      </c>
      <c r="B965" s="22">
        <v>21</v>
      </c>
      <c r="C965" s="19">
        <v>80.086699999999993</v>
      </c>
      <c r="D965" s="13">
        <v>5.1300000000000008</v>
      </c>
      <c r="E965" s="13">
        <f t="shared" si="45"/>
        <v>15.611442495126703</v>
      </c>
      <c r="G965" s="12">
        <f t="shared" si="46"/>
        <v>43297</v>
      </c>
      <c r="H965" s="23">
        <v>453</v>
      </c>
      <c r="I965" s="13">
        <f t="shared" si="47"/>
        <v>15.611442495126703</v>
      </c>
      <c r="J965" s="20"/>
    </row>
    <row r="966" spans="1:11">
      <c r="A966" s="21">
        <v>43298</v>
      </c>
      <c r="B966" s="22">
        <v>13</v>
      </c>
      <c r="C966" s="19">
        <v>91.218299999999999</v>
      </c>
      <c r="D966" s="13">
        <v>5.1300000000000008</v>
      </c>
      <c r="E966" s="13">
        <f t="shared" si="45"/>
        <v>17.781345029239763</v>
      </c>
      <c r="G966" s="12">
        <f t="shared" si="46"/>
        <v>43298</v>
      </c>
      <c r="H966" s="23">
        <v>454</v>
      </c>
      <c r="I966" s="13">
        <f t="shared" si="47"/>
        <v>17.781345029239763</v>
      </c>
      <c r="J966" s="20">
        <f>MAX(AVERAGE(I966:I969),AVERAGE(I967:I970),AVERAGE(I968:I971),AVERAGE(I969:I972),AVERAGE(I970:I973),AVERAGE(I971:I974))</f>
        <v>27.288923001949314</v>
      </c>
      <c r="K966" s="20">
        <f>MAX(AVERAGE(I966:I967),AVERAGE(I967:I968),AVERAGE(I968:I969),AVERAGE(I969:I970),AVERAGE(I970:I971),AVERAGE(I971:I972),AVERAGE(I972:I973),AVERAGE(I973:I974))</f>
        <v>31.934970760233913</v>
      </c>
    </row>
    <row r="967" spans="1:11">
      <c r="A967" s="21">
        <v>43298</v>
      </c>
      <c r="B967" s="22">
        <v>14</v>
      </c>
      <c r="C967" s="19">
        <v>94.190399999999997</v>
      </c>
      <c r="D967" s="13">
        <v>5.1300000000000008</v>
      </c>
      <c r="E967" s="13">
        <f t="shared" si="45"/>
        <v>18.360701754385961</v>
      </c>
      <c r="G967" s="12">
        <f t="shared" si="46"/>
        <v>43298</v>
      </c>
      <c r="H967" s="23">
        <v>455</v>
      </c>
      <c r="I967" s="13">
        <f t="shared" si="47"/>
        <v>18.360701754385961</v>
      </c>
      <c r="J967" s="20"/>
    </row>
    <row r="968" spans="1:11">
      <c r="A968" s="21">
        <v>43298</v>
      </c>
      <c r="B968" s="22">
        <v>15</v>
      </c>
      <c r="C968" s="19">
        <v>93.014399999999995</v>
      </c>
      <c r="D968" s="13">
        <v>5.1300000000000008</v>
      </c>
      <c r="E968" s="13">
        <f t="shared" si="45"/>
        <v>18.131461988304089</v>
      </c>
      <c r="G968" s="12">
        <f t="shared" si="46"/>
        <v>43298</v>
      </c>
      <c r="H968" s="23">
        <v>456</v>
      </c>
      <c r="I968" s="13">
        <f t="shared" si="47"/>
        <v>18.131461988304089</v>
      </c>
      <c r="J968" s="20"/>
    </row>
    <row r="969" spans="1:11">
      <c r="A969" s="21">
        <v>43298</v>
      </c>
      <c r="B969" s="22">
        <v>16</v>
      </c>
      <c r="C969" s="19">
        <v>104.2436</v>
      </c>
      <c r="D969" s="13">
        <v>5.1300000000000008</v>
      </c>
      <c r="E969" s="13">
        <f t="shared" si="45"/>
        <v>20.320389863547756</v>
      </c>
      <c r="G969" s="12">
        <f t="shared" si="46"/>
        <v>43298</v>
      </c>
      <c r="H969" s="23">
        <v>457</v>
      </c>
      <c r="I969" s="13">
        <f t="shared" si="47"/>
        <v>20.320389863547756</v>
      </c>
      <c r="J969" s="20"/>
    </row>
    <row r="970" spans="1:11">
      <c r="A970" s="21">
        <v>43298</v>
      </c>
      <c r="B970" s="22">
        <v>17</v>
      </c>
      <c r="C970" s="19">
        <v>102.2604</v>
      </c>
      <c r="D970" s="13">
        <v>5.1300000000000008</v>
      </c>
      <c r="E970" s="13">
        <f t="shared" si="45"/>
        <v>19.933801169590641</v>
      </c>
      <c r="G970" s="12">
        <f t="shared" si="46"/>
        <v>43298</v>
      </c>
      <c r="H970" s="23">
        <v>458</v>
      </c>
      <c r="I970" s="13">
        <f t="shared" si="47"/>
        <v>19.933801169590641</v>
      </c>
      <c r="J970" s="20"/>
    </row>
    <row r="971" spans="1:11">
      <c r="A971" s="21">
        <v>43298</v>
      </c>
      <c r="B971" s="22">
        <v>18</v>
      </c>
      <c r="C971" s="19">
        <v>114.26949999999999</v>
      </c>
      <c r="D971" s="13">
        <v>5.1300000000000008</v>
      </c>
      <c r="E971" s="13">
        <f t="shared" si="45"/>
        <v>22.274756335282646</v>
      </c>
      <c r="G971" s="12">
        <f t="shared" si="46"/>
        <v>43298</v>
      </c>
      <c r="H971" s="23">
        <v>459</v>
      </c>
      <c r="I971" s="13">
        <f t="shared" si="47"/>
        <v>22.274756335282646</v>
      </c>
      <c r="J971" s="20"/>
    </row>
    <row r="972" spans="1:11">
      <c r="A972" s="21">
        <v>43298</v>
      </c>
      <c r="B972" s="22">
        <v>19</v>
      </c>
      <c r="C972" s="19">
        <v>154.97550000000001</v>
      </c>
      <c r="D972" s="13">
        <v>5.1300000000000008</v>
      </c>
      <c r="E972" s="13">
        <f t="shared" si="45"/>
        <v>30.209649122807015</v>
      </c>
      <c r="G972" s="12">
        <f t="shared" si="46"/>
        <v>43298</v>
      </c>
      <c r="H972" s="23">
        <v>460</v>
      </c>
      <c r="I972" s="13">
        <f t="shared" si="47"/>
        <v>30.209649122807015</v>
      </c>
      <c r="J972" s="20"/>
    </row>
    <row r="973" spans="1:11">
      <c r="A973" s="21">
        <v>43298</v>
      </c>
      <c r="B973" s="22">
        <v>20</v>
      </c>
      <c r="C973" s="19">
        <v>172.6773</v>
      </c>
      <c r="D973" s="13">
        <v>5.1300000000000008</v>
      </c>
      <c r="E973" s="13">
        <f t="shared" si="45"/>
        <v>33.660292397660811</v>
      </c>
      <c r="G973" s="12">
        <f t="shared" si="46"/>
        <v>43298</v>
      </c>
      <c r="H973" s="23">
        <v>461</v>
      </c>
      <c r="I973" s="13">
        <f t="shared" si="47"/>
        <v>33.660292397660811</v>
      </c>
      <c r="J973" s="20"/>
    </row>
    <row r="974" spans="1:11">
      <c r="A974" s="21">
        <v>43298</v>
      </c>
      <c r="B974" s="22">
        <v>21</v>
      </c>
      <c r="C974" s="19">
        <v>118.04640000000001</v>
      </c>
      <c r="D974" s="13">
        <v>5.1300000000000008</v>
      </c>
      <c r="E974" s="13">
        <f t="shared" si="45"/>
        <v>23.010994152046781</v>
      </c>
      <c r="G974" s="12">
        <f t="shared" si="46"/>
        <v>43298</v>
      </c>
      <c r="H974" s="23">
        <v>462</v>
      </c>
      <c r="I974" s="13">
        <f t="shared" si="47"/>
        <v>23.010994152046781</v>
      </c>
      <c r="J974" s="20"/>
    </row>
    <row r="975" spans="1:11">
      <c r="A975" s="21">
        <v>43299</v>
      </c>
      <c r="B975" s="22">
        <v>13</v>
      </c>
      <c r="C975" s="19">
        <v>73.435400000000001</v>
      </c>
      <c r="D975" s="13">
        <v>7.83</v>
      </c>
      <c r="E975" s="13">
        <f t="shared" si="45"/>
        <v>9.3787228607918269</v>
      </c>
      <c r="G975" s="12">
        <f t="shared" si="46"/>
        <v>43299</v>
      </c>
      <c r="H975" s="23">
        <v>463</v>
      </c>
      <c r="I975" s="13">
        <f t="shared" si="47"/>
        <v>9.3787228607918269</v>
      </c>
      <c r="J975" s="20">
        <f>MAX(AVERAGE(I975:I978),AVERAGE(I976:I979),AVERAGE(I977:I980),AVERAGE(I978:I981),AVERAGE(I979:I982),AVERAGE(I980:I983))</f>
        <v>17.578202426564495</v>
      </c>
      <c r="K975" s="20">
        <f>MAX(AVERAGE(I975:I976),AVERAGE(I976:I977),AVERAGE(I977:I978),AVERAGE(I978:I979),AVERAGE(I979:I980),AVERAGE(I980:I981),AVERAGE(I981:I982),AVERAGE(I982:I983))</f>
        <v>20.575696040868454</v>
      </c>
    </row>
    <row r="976" spans="1:11">
      <c r="A976" s="21">
        <v>43299</v>
      </c>
      <c r="B976" s="22">
        <v>14</v>
      </c>
      <c r="C976" s="19">
        <v>91.057400000000001</v>
      </c>
      <c r="D976" s="13">
        <v>7.83</v>
      </c>
      <c r="E976" s="13">
        <f t="shared" si="45"/>
        <v>11.629297573435505</v>
      </c>
      <c r="G976" s="12">
        <f t="shared" si="46"/>
        <v>43299</v>
      </c>
      <c r="H976" s="23">
        <v>464</v>
      </c>
      <c r="I976" s="13">
        <f t="shared" si="47"/>
        <v>11.629297573435505</v>
      </c>
      <c r="J976" s="20"/>
    </row>
    <row r="977" spans="1:11">
      <c r="A977" s="21">
        <v>43299</v>
      </c>
      <c r="B977" s="22">
        <v>15</v>
      </c>
      <c r="C977" s="19">
        <v>90.122799999999998</v>
      </c>
      <c r="D977" s="13">
        <v>7.83</v>
      </c>
      <c r="E977" s="13">
        <f t="shared" si="45"/>
        <v>11.509936143039591</v>
      </c>
      <c r="G977" s="12">
        <f t="shared" si="46"/>
        <v>43299</v>
      </c>
      <c r="H977" s="23">
        <v>465</v>
      </c>
      <c r="I977" s="13">
        <f t="shared" si="47"/>
        <v>11.509936143039591</v>
      </c>
      <c r="J977" s="20"/>
    </row>
    <row r="978" spans="1:11">
      <c r="A978" s="21">
        <v>43299</v>
      </c>
      <c r="B978" s="22">
        <v>16</v>
      </c>
      <c r="C978" s="19">
        <v>100.6481</v>
      </c>
      <c r="D978" s="13">
        <v>7.83</v>
      </c>
      <c r="E978" s="13">
        <f t="shared" si="45"/>
        <v>12.854163473818646</v>
      </c>
      <c r="G978" s="12">
        <f t="shared" si="46"/>
        <v>43299</v>
      </c>
      <c r="H978" s="23">
        <v>466</v>
      </c>
      <c r="I978" s="13">
        <f t="shared" si="47"/>
        <v>12.854163473818646</v>
      </c>
      <c r="J978" s="20"/>
    </row>
    <row r="979" spans="1:11">
      <c r="A979" s="21">
        <v>43299</v>
      </c>
      <c r="B979" s="22">
        <v>17</v>
      </c>
      <c r="C979" s="19">
        <v>105.3475</v>
      </c>
      <c r="D979" s="13">
        <v>7.83</v>
      </c>
      <c r="E979" s="13">
        <f t="shared" si="45"/>
        <v>13.454342273307789</v>
      </c>
      <c r="G979" s="12">
        <f t="shared" si="46"/>
        <v>43299</v>
      </c>
      <c r="H979" s="23">
        <v>467</v>
      </c>
      <c r="I979" s="13">
        <f t="shared" si="47"/>
        <v>13.454342273307789</v>
      </c>
      <c r="J979" s="20"/>
    </row>
    <row r="980" spans="1:11">
      <c r="A980" s="21">
        <v>43299</v>
      </c>
      <c r="B980" s="22">
        <v>18</v>
      </c>
      <c r="C980" s="19">
        <v>118.9602</v>
      </c>
      <c r="D980" s="13">
        <v>7.83</v>
      </c>
      <c r="E980" s="13">
        <f t="shared" si="45"/>
        <v>15.192873563218392</v>
      </c>
      <c r="G980" s="12">
        <f t="shared" si="46"/>
        <v>43299</v>
      </c>
      <c r="H980" s="23">
        <v>468</v>
      </c>
      <c r="I980" s="13">
        <f t="shared" si="47"/>
        <v>15.192873563218392</v>
      </c>
      <c r="J980" s="20"/>
    </row>
    <row r="981" spans="1:11">
      <c r="A981" s="21">
        <v>43299</v>
      </c>
      <c r="B981" s="22">
        <v>19</v>
      </c>
      <c r="C981" s="19">
        <v>162.31729999999999</v>
      </c>
      <c r="D981" s="13">
        <v>7.83</v>
      </c>
      <c r="E981" s="13">
        <f t="shared" si="45"/>
        <v>20.730178799489142</v>
      </c>
      <c r="G981" s="12">
        <f t="shared" si="46"/>
        <v>43299</v>
      </c>
      <c r="H981" s="23">
        <v>469</v>
      </c>
      <c r="I981" s="13">
        <f t="shared" si="47"/>
        <v>20.730178799489142</v>
      </c>
      <c r="J981" s="20"/>
    </row>
    <row r="982" spans="1:11">
      <c r="A982" s="21">
        <v>43299</v>
      </c>
      <c r="B982" s="22">
        <v>20</v>
      </c>
      <c r="C982" s="19">
        <v>159.8981</v>
      </c>
      <c r="D982" s="13">
        <v>7.83</v>
      </c>
      <c r="E982" s="13">
        <f t="shared" si="45"/>
        <v>20.421213282247766</v>
      </c>
      <c r="G982" s="12">
        <f t="shared" si="46"/>
        <v>43299</v>
      </c>
      <c r="H982" s="23">
        <v>470</v>
      </c>
      <c r="I982" s="13">
        <f t="shared" si="47"/>
        <v>20.421213282247766</v>
      </c>
      <c r="J982" s="20"/>
    </row>
    <row r="983" spans="1:11">
      <c r="A983" s="21">
        <v>43299</v>
      </c>
      <c r="B983" s="22">
        <v>21</v>
      </c>
      <c r="C983" s="19">
        <v>109.3737</v>
      </c>
      <c r="D983" s="13">
        <v>7.83</v>
      </c>
      <c r="E983" s="13">
        <f t="shared" si="45"/>
        <v>13.968544061302682</v>
      </c>
      <c r="G983" s="12">
        <f t="shared" si="46"/>
        <v>43299</v>
      </c>
      <c r="H983" s="23">
        <v>471</v>
      </c>
      <c r="I983" s="13">
        <f t="shared" si="47"/>
        <v>13.968544061302682</v>
      </c>
      <c r="J983" s="20"/>
    </row>
    <row r="984" spans="1:11">
      <c r="A984" s="21">
        <v>43300</v>
      </c>
      <c r="B984" s="22">
        <v>13</v>
      </c>
      <c r="C984" s="19">
        <v>86.234999999999999</v>
      </c>
      <c r="D984" s="13">
        <v>7.17</v>
      </c>
      <c r="E984" s="13">
        <f t="shared" si="45"/>
        <v>12.027196652719665</v>
      </c>
      <c r="G984" s="12">
        <f t="shared" si="46"/>
        <v>43300</v>
      </c>
      <c r="H984" s="23">
        <v>472</v>
      </c>
      <c r="I984" s="13">
        <f t="shared" si="47"/>
        <v>12.027196652719665</v>
      </c>
      <c r="J984" s="20">
        <f>MAX(AVERAGE(I984:I987),AVERAGE(I985:I988),AVERAGE(I986:I989),AVERAGE(I987:I990),AVERAGE(I988:I991),AVERAGE(I989:I992))</f>
        <v>25.474543235704324</v>
      </c>
      <c r="K984" s="20">
        <f>MAX(AVERAGE(I984:I985),AVERAGE(I985:I986),AVERAGE(I986:I987),AVERAGE(I987:I988),AVERAGE(I988:I989),AVERAGE(I989:I990),AVERAGE(I990:I991),AVERAGE(I991:I992))</f>
        <v>31.635369595536961</v>
      </c>
    </row>
    <row r="985" spans="1:11">
      <c r="A985" s="21">
        <v>43300</v>
      </c>
      <c r="B985" s="22">
        <v>14</v>
      </c>
      <c r="C985" s="19">
        <v>100.0891</v>
      </c>
      <c r="D985" s="13">
        <v>7.17</v>
      </c>
      <c r="E985" s="13">
        <f t="shared" si="45"/>
        <v>13.959428172942818</v>
      </c>
      <c r="G985" s="12">
        <f t="shared" si="46"/>
        <v>43300</v>
      </c>
      <c r="H985" s="23">
        <v>473</v>
      </c>
      <c r="I985" s="13">
        <f t="shared" si="47"/>
        <v>13.959428172942818</v>
      </c>
      <c r="J985" s="20"/>
    </row>
    <row r="986" spans="1:11">
      <c r="A986" s="21">
        <v>43300</v>
      </c>
      <c r="B986" s="22">
        <v>15</v>
      </c>
      <c r="C986" s="19">
        <v>112.72880000000001</v>
      </c>
      <c r="D986" s="13">
        <v>7.17</v>
      </c>
      <c r="E986" s="13">
        <f t="shared" si="45"/>
        <v>15.722287308228731</v>
      </c>
      <c r="G986" s="12">
        <f t="shared" si="46"/>
        <v>43300</v>
      </c>
      <c r="H986" s="23">
        <v>474</v>
      </c>
      <c r="I986" s="13">
        <f t="shared" si="47"/>
        <v>15.722287308228731</v>
      </c>
      <c r="J986" s="20"/>
    </row>
    <row r="987" spans="1:11">
      <c r="A987" s="21">
        <v>43300</v>
      </c>
      <c r="B987" s="22">
        <v>16</v>
      </c>
      <c r="C987" s="19">
        <v>113.2268</v>
      </c>
      <c r="D987" s="13">
        <v>7.17</v>
      </c>
      <c r="E987" s="13">
        <f t="shared" si="45"/>
        <v>15.791743375174338</v>
      </c>
      <c r="G987" s="12">
        <f t="shared" si="46"/>
        <v>43300</v>
      </c>
      <c r="H987" s="23">
        <v>475</v>
      </c>
      <c r="I987" s="13">
        <f t="shared" si="47"/>
        <v>15.791743375174338</v>
      </c>
      <c r="J987" s="20"/>
    </row>
    <row r="988" spans="1:11">
      <c r="A988" s="21">
        <v>43300</v>
      </c>
      <c r="B988" s="22">
        <v>17</v>
      </c>
      <c r="C988" s="19">
        <v>128.29689999999999</v>
      </c>
      <c r="D988" s="13">
        <v>7.17</v>
      </c>
      <c r="E988" s="13">
        <f t="shared" si="45"/>
        <v>17.893570432357041</v>
      </c>
      <c r="G988" s="12">
        <f t="shared" si="46"/>
        <v>43300</v>
      </c>
      <c r="H988" s="23">
        <v>476</v>
      </c>
      <c r="I988" s="13">
        <f t="shared" si="47"/>
        <v>17.893570432357041</v>
      </c>
      <c r="J988" s="20"/>
    </row>
    <row r="989" spans="1:11">
      <c r="A989" s="21">
        <v>43300</v>
      </c>
      <c r="B989" s="22">
        <v>18</v>
      </c>
      <c r="C989" s="19">
        <v>145.9178</v>
      </c>
      <c r="D989" s="13">
        <v>7.17</v>
      </c>
      <c r="E989" s="13">
        <f t="shared" si="45"/>
        <v>20.351157601115759</v>
      </c>
      <c r="G989" s="12">
        <f t="shared" si="46"/>
        <v>43300</v>
      </c>
      <c r="H989" s="23">
        <v>477</v>
      </c>
      <c r="I989" s="13">
        <f t="shared" si="47"/>
        <v>20.351157601115759</v>
      </c>
      <c r="J989" s="20"/>
    </row>
    <row r="990" spans="1:11">
      <c r="A990" s="21">
        <v>43300</v>
      </c>
      <c r="B990" s="22">
        <v>19</v>
      </c>
      <c r="C990" s="19">
        <v>222.15520000000001</v>
      </c>
      <c r="D990" s="13">
        <v>7.17</v>
      </c>
      <c r="E990" s="13">
        <f t="shared" si="45"/>
        <v>30.983988842398887</v>
      </c>
      <c r="G990" s="12">
        <f t="shared" si="46"/>
        <v>43300</v>
      </c>
      <c r="H990" s="23">
        <v>478</v>
      </c>
      <c r="I990" s="13">
        <f t="shared" si="47"/>
        <v>30.983988842398887</v>
      </c>
      <c r="J990" s="20"/>
    </row>
    <row r="991" spans="1:11">
      <c r="A991" s="21">
        <v>43300</v>
      </c>
      <c r="B991" s="22">
        <v>20</v>
      </c>
      <c r="C991" s="19">
        <v>231.49600000000001</v>
      </c>
      <c r="D991" s="13">
        <v>7.17</v>
      </c>
      <c r="E991" s="13">
        <f t="shared" si="45"/>
        <v>32.286750348675035</v>
      </c>
      <c r="G991" s="12">
        <f t="shared" si="46"/>
        <v>43300</v>
      </c>
      <c r="H991" s="23">
        <v>479</v>
      </c>
      <c r="I991" s="13">
        <f t="shared" si="47"/>
        <v>32.286750348675035</v>
      </c>
      <c r="J991" s="20"/>
    </row>
    <row r="992" spans="1:11">
      <c r="A992" s="21">
        <v>43300</v>
      </c>
      <c r="B992" s="22">
        <v>21</v>
      </c>
      <c r="C992" s="19">
        <v>131.04089999999999</v>
      </c>
      <c r="D992" s="13">
        <v>7.17</v>
      </c>
      <c r="E992" s="13">
        <f t="shared" si="45"/>
        <v>18.276276150627613</v>
      </c>
      <c r="G992" s="12">
        <f t="shared" si="46"/>
        <v>43300</v>
      </c>
      <c r="H992" s="23">
        <v>480</v>
      </c>
      <c r="I992" s="13">
        <f t="shared" si="47"/>
        <v>18.276276150627613</v>
      </c>
      <c r="J992" s="20"/>
    </row>
    <row r="993" spans="1:11">
      <c r="A993" s="21">
        <v>43301</v>
      </c>
      <c r="B993" s="22">
        <v>13</v>
      </c>
      <c r="C993" s="19">
        <v>119.9796</v>
      </c>
      <c r="D993" s="13">
        <v>9.11</v>
      </c>
      <c r="E993" s="13">
        <f t="shared" si="45"/>
        <v>13.170098792535676</v>
      </c>
      <c r="G993" s="12">
        <f t="shared" si="46"/>
        <v>43301</v>
      </c>
      <c r="H993" s="23">
        <v>481</v>
      </c>
      <c r="I993" s="13">
        <f t="shared" si="47"/>
        <v>13.170098792535676</v>
      </c>
      <c r="J993" s="20">
        <f>MAX(AVERAGE(I993:I996),AVERAGE(I994:I997),AVERAGE(I995:I998),AVERAGE(I996:I999),AVERAGE(I997:I1000),AVERAGE(I998:I1001))</f>
        <v>20.174519758507135</v>
      </c>
      <c r="K993" s="20">
        <f>MAX(AVERAGE(I993:I994),AVERAGE(I994:I995),AVERAGE(I995:I996),AVERAGE(I996:I997),AVERAGE(I997:I998),AVERAGE(I998:I999),AVERAGE(I999:I1000),AVERAGE(I1000:I1001))</f>
        <v>23.305801317233808</v>
      </c>
    </row>
    <row r="994" spans="1:11">
      <c r="A994" s="21">
        <v>43301</v>
      </c>
      <c r="B994" s="22">
        <v>14</v>
      </c>
      <c r="C994" s="19">
        <v>131.85120000000001</v>
      </c>
      <c r="D994" s="13">
        <v>9.11</v>
      </c>
      <c r="E994" s="13">
        <f t="shared" si="45"/>
        <v>14.473238199780463</v>
      </c>
      <c r="G994" s="12">
        <f t="shared" si="46"/>
        <v>43301</v>
      </c>
      <c r="H994" s="23">
        <v>482</v>
      </c>
      <c r="I994" s="13">
        <f t="shared" si="47"/>
        <v>14.473238199780463</v>
      </c>
      <c r="J994" s="20"/>
    </row>
    <row r="995" spans="1:11">
      <c r="A995" s="21">
        <v>43301</v>
      </c>
      <c r="B995" s="22">
        <v>15</v>
      </c>
      <c r="C995" s="19">
        <v>155.17400000000001</v>
      </c>
      <c r="D995" s="13">
        <v>9.11</v>
      </c>
      <c r="E995" s="13">
        <f t="shared" si="45"/>
        <v>17.033369923161363</v>
      </c>
      <c r="G995" s="12">
        <f t="shared" si="46"/>
        <v>43301</v>
      </c>
      <c r="H995" s="23">
        <v>483</v>
      </c>
      <c r="I995" s="13">
        <f t="shared" si="47"/>
        <v>17.033369923161363</v>
      </c>
      <c r="J995" s="20"/>
    </row>
    <row r="996" spans="1:11">
      <c r="A996" s="21">
        <v>43301</v>
      </c>
      <c r="B996" s="22">
        <v>16</v>
      </c>
      <c r="C996" s="19">
        <v>139.12270000000001</v>
      </c>
      <c r="D996" s="13">
        <v>9.11</v>
      </c>
      <c r="E996" s="13">
        <f t="shared" si="45"/>
        <v>15.271427003293086</v>
      </c>
      <c r="G996" s="12">
        <f t="shared" si="46"/>
        <v>43301</v>
      </c>
      <c r="H996" s="23">
        <v>484</v>
      </c>
      <c r="I996" s="13">
        <f t="shared" si="47"/>
        <v>15.271427003293086</v>
      </c>
      <c r="J996" s="20"/>
    </row>
    <row r="997" spans="1:11">
      <c r="A997" s="21">
        <v>43301</v>
      </c>
      <c r="B997" s="22">
        <v>17</v>
      </c>
      <c r="C997" s="19">
        <v>153.24109999999999</v>
      </c>
      <c r="D997" s="13">
        <v>9.11</v>
      </c>
      <c r="E997" s="13">
        <f t="shared" si="45"/>
        <v>16.821196487376508</v>
      </c>
      <c r="G997" s="12">
        <f t="shared" si="46"/>
        <v>43301</v>
      </c>
      <c r="H997" s="23">
        <v>485</v>
      </c>
      <c r="I997" s="13">
        <f t="shared" si="47"/>
        <v>16.821196487376508</v>
      </c>
      <c r="J997" s="20"/>
    </row>
    <row r="998" spans="1:11">
      <c r="A998" s="21">
        <v>43301</v>
      </c>
      <c r="B998" s="22">
        <v>18</v>
      </c>
      <c r="C998" s="19">
        <v>156.30449999999999</v>
      </c>
      <c r="D998" s="13">
        <v>9.11</v>
      </c>
      <c r="E998" s="13">
        <f t="shared" si="45"/>
        <v>17.157464324917672</v>
      </c>
      <c r="G998" s="12">
        <f t="shared" si="46"/>
        <v>43301</v>
      </c>
      <c r="H998" s="23">
        <v>486</v>
      </c>
      <c r="I998" s="13">
        <f t="shared" si="47"/>
        <v>17.157464324917672</v>
      </c>
      <c r="J998" s="20"/>
    </row>
    <row r="999" spans="1:11">
      <c r="A999" s="21">
        <v>43301</v>
      </c>
      <c r="B999" s="22">
        <v>19</v>
      </c>
      <c r="C999" s="19">
        <v>210.91419999999999</v>
      </c>
      <c r="D999" s="13">
        <v>9.11</v>
      </c>
      <c r="E999" s="13">
        <f t="shared" si="45"/>
        <v>23.151942919868276</v>
      </c>
      <c r="G999" s="12">
        <f t="shared" si="46"/>
        <v>43301</v>
      </c>
      <c r="H999" s="23">
        <v>487</v>
      </c>
      <c r="I999" s="13">
        <f t="shared" si="47"/>
        <v>23.151942919868276</v>
      </c>
      <c r="J999" s="20"/>
    </row>
    <row r="1000" spans="1:11">
      <c r="A1000" s="21">
        <v>43301</v>
      </c>
      <c r="B1000" s="22">
        <v>20</v>
      </c>
      <c r="C1000" s="19">
        <v>213.7175</v>
      </c>
      <c r="D1000" s="13">
        <v>9.11</v>
      </c>
      <c r="E1000" s="13">
        <f t="shared" si="45"/>
        <v>23.459659714599344</v>
      </c>
      <c r="G1000" s="12">
        <f t="shared" si="46"/>
        <v>43301</v>
      </c>
      <c r="H1000" s="23">
        <v>488</v>
      </c>
      <c r="I1000" s="13">
        <f t="shared" si="47"/>
        <v>23.459659714599344</v>
      </c>
      <c r="J1000" s="20"/>
    </row>
    <row r="1001" spans="1:11">
      <c r="A1001" s="21">
        <v>43301</v>
      </c>
      <c r="B1001" s="22">
        <v>21</v>
      </c>
      <c r="C1001" s="19">
        <v>154.22329999999999</v>
      </c>
      <c r="D1001" s="13">
        <v>9.11</v>
      </c>
      <c r="E1001" s="13">
        <f t="shared" si="45"/>
        <v>16.92901207464325</v>
      </c>
      <c r="G1001" s="12">
        <f t="shared" si="46"/>
        <v>43301</v>
      </c>
      <c r="H1001" s="23">
        <v>489</v>
      </c>
      <c r="I1001" s="13">
        <f t="shared" si="47"/>
        <v>16.92901207464325</v>
      </c>
      <c r="J1001" s="20"/>
    </row>
    <row r="1002" spans="1:11">
      <c r="A1002" s="21">
        <v>43302</v>
      </c>
      <c r="B1002" s="22">
        <v>13</v>
      </c>
      <c r="C1002" s="19">
        <v>74.635999999999996</v>
      </c>
      <c r="D1002" s="13">
        <v>14.06</v>
      </c>
      <c r="E1002" s="13">
        <f t="shared" si="45"/>
        <v>5.3083926031294446</v>
      </c>
      <c r="G1002" s="12">
        <f t="shared" si="46"/>
        <v>43302</v>
      </c>
      <c r="H1002" s="23">
        <v>490</v>
      </c>
      <c r="I1002" s="13">
        <f t="shared" si="47"/>
        <v>5.3083926031294446</v>
      </c>
      <c r="J1002" s="20">
        <f>MAX(AVERAGE(I1002:I1005),AVERAGE(I1003:I1006),AVERAGE(I1004:I1007),AVERAGE(I1005:I1008),AVERAGE(I1006:I1009),AVERAGE(I1007:I1010))</f>
        <v>12.052553342816502</v>
      </c>
      <c r="K1002" s="20">
        <f>MAX(AVERAGE(I1002:I1003),AVERAGE(I1003:I1004),AVERAGE(I1004:I1005),AVERAGE(I1005:I1006),AVERAGE(I1006:I1007),AVERAGE(I1007:I1008),AVERAGE(I1008:I1009),AVERAGE(I1009:I1010))</f>
        <v>13.51126600284495</v>
      </c>
    </row>
    <row r="1003" spans="1:11">
      <c r="A1003" s="21">
        <v>43302</v>
      </c>
      <c r="B1003" s="22">
        <v>14</v>
      </c>
      <c r="C1003" s="19">
        <v>90.651700000000005</v>
      </c>
      <c r="D1003" s="13">
        <v>14.06</v>
      </c>
      <c r="E1003" s="13">
        <f t="shared" si="45"/>
        <v>6.4474893314367003</v>
      </c>
      <c r="G1003" s="12">
        <f t="shared" si="46"/>
        <v>43302</v>
      </c>
      <c r="H1003" s="23">
        <v>491</v>
      </c>
      <c r="I1003" s="13">
        <f t="shared" si="47"/>
        <v>6.4474893314367003</v>
      </c>
      <c r="J1003" s="20"/>
    </row>
    <row r="1004" spans="1:11">
      <c r="A1004" s="21">
        <v>43302</v>
      </c>
      <c r="B1004" s="22">
        <v>15</v>
      </c>
      <c r="C1004" s="19">
        <v>125.1461</v>
      </c>
      <c r="D1004" s="13">
        <v>14.06</v>
      </c>
      <c r="E1004" s="13">
        <f t="shared" si="45"/>
        <v>8.9008605974395447</v>
      </c>
      <c r="G1004" s="12">
        <f t="shared" si="46"/>
        <v>43302</v>
      </c>
      <c r="H1004" s="23">
        <v>492</v>
      </c>
      <c r="I1004" s="13">
        <f t="shared" si="47"/>
        <v>8.9008605974395447</v>
      </c>
      <c r="J1004" s="20"/>
    </row>
    <row r="1005" spans="1:11">
      <c r="A1005" s="21">
        <v>43302</v>
      </c>
      <c r="B1005" s="22">
        <v>16</v>
      </c>
      <c r="C1005" s="19">
        <v>139.28729999999999</v>
      </c>
      <c r="D1005" s="13">
        <v>14.06</v>
      </c>
      <c r="E1005" s="13">
        <f t="shared" si="45"/>
        <v>9.9066358463726871</v>
      </c>
      <c r="G1005" s="12">
        <f t="shared" si="46"/>
        <v>43302</v>
      </c>
      <c r="H1005" s="23">
        <v>493</v>
      </c>
      <c r="I1005" s="13">
        <f t="shared" si="47"/>
        <v>9.9066358463726871</v>
      </c>
      <c r="J1005" s="20"/>
    </row>
    <row r="1006" spans="1:11">
      <c r="A1006" s="21">
        <v>43302</v>
      </c>
      <c r="B1006" s="22">
        <v>17</v>
      </c>
      <c r="C1006" s="19">
        <v>125.458</v>
      </c>
      <c r="D1006" s="13">
        <v>14.06</v>
      </c>
      <c r="E1006" s="13">
        <f t="shared" si="45"/>
        <v>8.9230440967283062</v>
      </c>
      <c r="G1006" s="12">
        <f t="shared" si="46"/>
        <v>43302</v>
      </c>
      <c r="H1006" s="23">
        <v>494</v>
      </c>
      <c r="I1006" s="13">
        <f t="shared" si="47"/>
        <v>8.9230440967283062</v>
      </c>
      <c r="J1006" s="20"/>
    </row>
    <row r="1007" spans="1:11">
      <c r="A1007" s="21">
        <v>43302</v>
      </c>
      <c r="B1007" s="22">
        <v>18</v>
      </c>
      <c r="C1007" s="19">
        <v>138.43430000000001</v>
      </c>
      <c r="D1007" s="13">
        <v>14.06</v>
      </c>
      <c r="E1007" s="13">
        <f t="shared" si="45"/>
        <v>9.8459672830725466</v>
      </c>
      <c r="G1007" s="12">
        <f t="shared" si="46"/>
        <v>43302</v>
      </c>
      <c r="H1007" s="23">
        <v>495</v>
      </c>
      <c r="I1007" s="13">
        <f t="shared" si="47"/>
        <v>9.8459672830725466</v>
      </c>
      <c r="J1007" s="20"/>
    </row>
    <row r="1008" spans="1:11">
      <c r="A1008" s="21">
        <v>43302</v>
      </c>
      <c r="B1008" s="22">
        <v>19</v>
      </c>
      <c r="C1008" s="19">
        <v>168.3734</v>
      </c>
      <c r="D1008" s="13">
        <v>14.06</v>
      </c>
      <c r="E1008" s="13">
        <f t="shared" si="45"/>
        <v>11.975348506401138</v>
      </c>
      <c r="G1008" s="12">
        <f t="shared" si="46"/>
        <v>43302</v>
      </c>
      <c r="H1008" s="23">
        <v>496</v>
      </c>
      <c r="I1008" s="13">
        <f t="shared" si="47"/>
        <v>11.975348506401138</v>
      </c>
      <c r="J1008" s="20"/>
    </row>
    <row r="1009" spans="1:11">
      <c r="A1009" s="21">
        <v>43302</v>
      </c>
      <c r="B1009" s="22">
        <v>20</v>
      </c>
      <c r="C1009" s="19">
        <v>211.5634</v>
      </c>
      <c r="D1009" s="13">
        <v>14.06</v>
      </c>
      <c r="E1009" s="13">
        <f t="shared" si="45"/>
        <v>15.047183499288762</v>
      </c>
      <c r="G1009" s="12">
        <f t="shared" si="46"/>
        <v>43302</v>
      </c>
      <c r="H1009" s="23">
        <v>497</v>
      </c>
      <c r="I1009" s="13">
        <f t="shared" si="47"/>
        <v>15.047183499288762</v>
      </c>
      <c r="J1009" s="20"/>
    </row>
    <row r="1010" spans="1:11">
      <c r="A1010" s="21">
        <v>43302</v>
      </c>
      <c r="B1010" s="22">
        <v>21</v>
      </c>
      <c r="C1010" s="19">
        <v>159.46449999999999</v>
      </c>
      <c r="D1010" s="13">
        <v>14.06</v>
      </c>
      <c r="E1010" s="13">
        <f t="shared" si="45"/>
        <v>11.341714082503556</v>
      </c>
      <c r="G1010" s="12">
        <f t="shared" si="46"/>
        <v>43302</v>
      </c>
      <c r="H1010" s="23">
        <v>498</v>
      </c>
      <c r="I1010" s="13">
        <f t="shared" si="47"/>
        <v>11.341714082503556</v>
      </c>
      <c r="J1010" s="20"/>
    </row>
    <row r="1011" spans="1:11">
      <c r="A1011" s="21">
        <v>43303</v>
      </c>
      <c r="B1011" s="22">
        <v>13</v>
      </c>
      <c r="C1011" s="19">
        <v>74.548299999999998</v>
      </c>
      <c r="D1011" s="13">
        <v>14.06</v>
      </c>
      <c r="E1011" s="13">
        <f t="shared" si="45"/>
        <v>5.3021550497866281</v>
      </c>
      <c r="G1011" s="12">
        <f t="shared" si="46"/>
        <v>43303</v>
      </c>
      <c r="H1011" s="23">
        <v>499</v>
      </c>
      <c r="I1011" s="13">
        <f t="shared" si="47"/>
        <v>5.3021550497866281</v>
      </c>
      <c r="J1011" s="20">
        <f>MAX(AVERAGE(I1011:I1014),AVERAGE(I1012:I1015),AVERAGE(I1013:I1016),AVERAGE(I1014:I1017),AVERAGE(I1015:I1018),AVERAGE(I1016:I1019))</f>
        <v>12.087652916073967</v>
      </c>
      <c r="K1011" s="20">
        <f>MAX(AVERAGE(I1011:I1012),AVERAGE(I1012:I1013),AVERAGE(I1013:I1014),AVERAGE(I1014:I1015),AVERAGE(I1015:I1016),AVERAGE(I1016:I1017),AVERAGE(I1017:I1018),AVERAGE(I1018:I1019))</f>
        <v>13.836148648648647</v>
      </c>
    </row>
    <row r="1012" spans="1:11">
      <c r="A1012" s="21">
        <v>43303</v>
      </c>
      <c r="B1012" s="22">
        <v>14</v>
      </c>
      <c r="C1012" s="19">
        <v>107.399</v>
      </c>
      <c r="D1012" s="13">
        <v>14.06</v>
      </c>
      <c r="E1012" s="13">
        <f t="shared" si="45"/>
        <v>7.6386201991465148</v>
      </c>
      <c r="G1012" s="12">
        <f t="shared" si="46"/>
        <v>43303</v>
      </c>
      <c r="H1012" s="23">
        <v>500</v>
      </c>
      <c r="I1012" s="13">
        <f t="shared" si="47"/>
        <v>7.6386201991465148</v>
      </c>
      <c r="J1012" s="20"/>
    </row>
    <row r="1013" spans="1:11">
      <c r="A1013" s="21">
        <v>43303</v>
      </c>
      <c r="B1013" s="22">
        <v>15</v>
      </c>
      <c r="C1013" s="19">
        <v>102.62090000000001</v>
      </c>
      <c r="D1013" s="13">
        <v>14.06</v>
      </c>
      <c r="E1013" s="13">
        <f t="shared" si="45"/>
        <v>7.2987837837837839</v>
      </c>
      <c r="G1013" s="12">
        <f t="shared" si="46"/>
        <v>43303</v>
      </c>
      <c r="H1013" s="23">
        <v>501</v>
      </c>
      <c r="I1013" s="13">
        <f t="shared" si="47"/>
        <v>7.2987837837837839</v>
      </c>
      <c r="J1013" s="20"/>
    </row>
    <row r="1014" spans="1:11">
      <c r="A1014" s="21">
        <v>43303</v>
      </c>
      <c r="B1014" s="22">
        <v>16</v>
      </c>
      <c r="C1014" s="19">
        <v>129.78380000000001</v>
      </c>
      <c r="D1014" s="13">
        <v>14.06</v>
      </c>
      <c r="E1014" s="13">
        <f t="shared" si="45"/>
        <v>9.2307112375533436</v>
      </c>
      <c r="G1014" s="12">
        <f t="shared" si="46"/>
        <v>43303</v>
      </c>
      <c r="H1014" s="23">
        <v>502</v>
      </c>
      <c r="I1014" s="13">
        <f t="shared" si="47"/>
        <v>9.2307112375533436</v>
      </c>
      <c r="J1014" s="20"/>
    </row>
    <row r="1015" spans="1:11">
      <c r="A1015" s="21">
        <v>43303</v>
      </c>
      <c r="B1015" s="22">
        <v>17</v>
      </c>
      <c r="C1015" s="19">
        <v>111.4896</v>
      </c>
      <c r="D1015" s="13">
        <v>14.06</v>
      </c>
      <c r="E1015" s="13">
        <f t="shared" si="45"/>
        <v>7.9295590327169272</v>
      </c>
      <c r="G1015" s="12">
        <f t="shared" si="46"/>
        <v>43303</v>
      </c>
      <c r="H1015" s="23">
        <v>503</v>
      </c>
      <c r="I1015" s="13">
        <f t="shared" si="47"/>
        <v>7.9295590327169272</v>
      </c>
      <c r="J1015" s="20"/>
    </row>
    <row r="1016" spans="1:11">
      <c r="A1016" s="21">
        <v>43303</v>
      </c>
      <c r="B1016" s="22">
        <v>18</v>
      </c>
      <c r="C1016" s="19">
        <v>132.63730000000001</v>
      </c>
      <c r="D1016" s="13">
        <v>14.06</v>
      </c>
      <c r="E1016" s="13">
        <f t="shared" si="45"/>
        <v>9.4336628733997152</v>
      </c>
      <c r="G1016" s="12">
        <f t="shared" si="46"/>
        <v>43303</v>
      </c>
      <c r="H1016" s="23">
        <v>504</v>
      </c>
      <c r="I1016" s="13">
        <f t="shared" si="47"/>
        <v>9.4336628733997152</v>
      </c>
      <c r="J1016" s="20"/>
    </row>
    <row r="1017" spans="1:11">
      <c r="A1017" s="21">
        <v>43303</v>
      </c>
      <c r="B1017" s="22">
        <v>19</v>
      </c>
      <c r="C1017" s="19">
        <v>158.09979999999999</v>
      </c>
      <c r="D1017" s="13">
        <v>14.06</v>
      </c>
      <c r="E1017" s="13">
        <f t="shared" si="45"/>
        <v>11.244651493598861</v>
      </c>
      <c r="G1017" s="12">
        <f t="shared" si="46"/>
        <v>43303</v>
      </c>
      <c r="H1017" s="23">
        <v>505</v>
      </c>
      <c r="I1017" s="13">
        <f t="shared" si="47"/>
        <v>11.244651493598861</v>
      </c>
      <c r="J1017" s="20"/>
    </row>
    <row r="1018" spans="1:11">
      <c r="A1018" s="21">
        <v>43303</v>
      </c>
      <c r="B1018" s="22">
        <v>20</v>
      </c>
      <c r="C1018" s="19">
        <v>218.7526</v>
      </c>
      <c r="D1018" s="13">
        <v>14.06</v>
      </c>
      <c r="E1018" s="13">
        <f t="shared" si="45"/>
        <v>15.558506401137979</v>
      </c>
      <c r="G1018" s="12">
        <f t="shared" si="46"/>
        <v>43303</v>
      </c>
      <c r="H1018" s="23">
        <v>506</v>
      </c>
      <c r="I1018" s="13">
        <f t="shared" si="47"/>
        <v>15.558506401137979</v>
      </c>
      <c r="J1018" s="20"/>
    </row>
    <row r="1019" spans="1:11">
      <c r="A1019" s="21">
        <v>43303</v>
      </c>
      <c r="B1019" s="22">
        <v>21</v>
      </c>
      <c r="C1019" s="19">
        <v>170.31989999999999</v>
      </c>
      <c r="D1019" s="13">
        <v>14.06</v>
      </c>
      <c r="E1019" s="13">
        <f t="shared" si="45"/>
        <v>12.113790896159315</v>
      </c>
      <c r="G1019" s="12">
        <f t="shared" si="46"/>
        <v>43303</v>
      </c>
      <c r="H1019" s="23">
        <v>507</v>
      </c>
      <c r="I1019" s="13">
        <f t="shared" si="47"/>
        <v>12.113790896159315</v>
      </c>
      <c r="J1019" s="20"/>
    </row>
    <row r="1020" spans="1:11">
      <c r="A1020" s="21">
        <v>43304</v>
      </c>
      <c r="B1020" s="22">
        <v>13</v>
      </c>
      <c r="C1020" s="19">
        <v>129.33799999999999</v>
      </c>
      <c r="D1020" s="13">
        <v>14.06</v>
      </c>
      <c r="E1020" s="13">
        <f t="shared" si="45"/>
        <v>9.1990042674253196</v>
      </c>
      <c r="G1020" s="12">
        <f t="shared" si="46"/>
        <v>43304</v>
      </c>
      <c r="H1020" s="23">
        <v>508</v>
      </c>
      <c r="I1020" s="13">
        <f t="shared" si="47"/>
        <v>9.1990042674253196</v>
      </c>
      <c r="J1020" s="20">
        <f>MAX(AVERAGE(I1020:I1023),AVERAGE(I1021:I1024),AVERAGE(I1022:I1025),AVERAGE(I1023:I1026),AVERAGE(I1024:I1027),AVERAGE(I1025:I1028))</f>
        <v>25.083525960170697</v>
      </c>
      <c r="K1020" s="20">
        <f>MAX(AVERAGE(I1020:I1021),AVERAGE(I1021:I1022),AVERAGE(I1022:I1023),AVERAGE(I1023:I1024),AVERAGE(I1024:I1025),AVERAGE(I1025:I1026),AVERAGE(I1026:I1027),AVERAGE(I1027:I1028))</f>
        <v>30.362503556187765</v>
      </c>
    </row>
    <row r="1021" spans="1:11">
      <c r="A1021" s="21">
        <v>43304</v>
      </c>
      <c r="B1021" s="22">
        <v>14</v>
      </c>
      <c r="C1021" s="19">
        <v>148.34139999999999</v>
      </c>
      <c r="D1021" s="13">
        <v>14.06</v>
      </c>
      <c r="E1021" s="13">
        <f t="shared" si="45"/>
        <v>10.550597439544807</v>
      </c>
      <c r="G1021" s="12">
        <f t="shared" si="46"/>
        <v>43304</v>
      </c>
      <c r="H1021" s="23">
        <v>509</v>
      </c>
      <c r="I1021" s="13">
        <f t="shared" si="47"/>
        <v>10.550597439544807</v>
      </c>
      <c r="J1021" s="20"/>
    </row>
    <row r="1022" spans="1:11">
      <c r="A1022" s="21">
        <v>43304</v>
      </c>
      <c r="B1022" s="22">
        <v>15</v>
      </c>
      <c r="C1022" s="19">
        <v>160.71129999999999</v>
      </c>
      <c r="D1022" s="13">
        <v>14.06</v>
      </c>
      <c r="E1022" s="13">
        <f t="shared" si="45"/>
        <v>11.430391180654338</v>
      </c>
      <c r="G1022" s="12">
        <f t="shared" si="46"/>
        <v>43304</v>
      </c>
      <c r="H1022" s="23">
        <v>510</v>
      </c>
      <c r="I1022" s="13">
        <f t="shared" si="47"/>
        <v>11.430391180654338</v>
      </c>
      <c r="J1022" s="20"/>
    </row>
    <row r="1023" spans="1:11">
      <c r="A1023" s="21">
        <v>43304</v>
      </c>
      <c r="B1023" s="22">
        <v>16</v>
      </c>
      <c r="C1023" s="19">
        <v>175.93430000000001</v>
      </c>
      <c r="D1023" s="13">
        <v>14.06</v>
      </c>
      <c r="E1023" s="13">
        <f t="shared" si="45"/>
        <v>12.513108108108108</v>
      </c>
      <c r="G1023" s="12">
        <f t="shared" si="46"/>
        <v>43304</v>
      </c>
      <c r="H1023" s="23">
        <v>511</v>
      </c>
      <c r="I1023" s="13">
        <f t="shared" si="47"/>
        <v>12.513108108108108</v>
      </c>
      <c r="J1023" s="20"/>
    </row>
    <row r="1024" spans="1:11">
      <c r="A1024" s="21">
        <v>43304</v>
      </c>
      <c r="B1024" s="22">
        <v>17</v>
      </c>
      <c r="C1024" s="19">
        <v>248.5403</v>
      </c>
      <c r="D1024" s="13">
        <v>14.06</v>
      </c>
      <c r="E1024" s="13">
        <f t="shared" si="45"/>
        <v>17.677119487908961</v>
      </c>
      <c r="G1024" s="12">
        <f t="shared" si="46"/>
        <v>43304</v>
      </c>
      <c r="H1024" s="23">
        <v>512</v>
      </c>
      <c r="I1024" s="13">
        <f t="shared" si="47"/>
        <v>17.677119487908961</v>
      </c>
      <c r="J1024" s="20"/>
    </row>
    <row r="1025" spans="1:11">
      <c r="A1025" s="21">
        <v>43304</v>
      </c>
      <c r="B1025" s="22">
        <v>18</v>
      </c>
      <c r="C1025" s="19">
        <v>291.23160000000001</v>
      </c>
      <c r="D1025" s="13">
        <v>14.06</v>
      </c>
      <c r="E1025" s="13">
        <f t="shared" si="45"/>
        <v>20.71348506401138</v>
      </c>
      <c r="G1025" s="12">
        <f t="shared" si="46"/>
        <v>43304</v>
      </c>
      <c r="H1025" s="23">
        <v>513</v>
      </c>
      <c r="I1025" s="13">
        <f t="shared" si="47"/>
        <v>20.71348506401138</v>
      </c>
      <c r="J1025" s="20"/>
    </row>
    <row r="1026" spans="1:11">
      <c r="A1026" s="21">
        <v>43304</v>
      </c>
      <c r="B1026" s="22">
        <v>19</v>
      </c>
      <c r="C1026" s="19">
        <v>357.9862</v>
      </c>
      <c r="D1026" s="13">
        <v>14.06</v>
      </c>
      <c r="E1026" s="13">
        <f t="shared" si="45"/>
        <v>25.461322901849215</v>
      </c>
      <c r="G1026" s="12">
        <f t="shared" si="46"/>
        <v>43304</v>
      </c>
      <c r="H1026" s="23">
        <v>514</v>
      </c>
      <c r="I1026" s="13">
        <f t="shared" si="47"/>
        <v>25.461322901849215</v>
      </c>
      <c r="J1026" s="20"/>
    </row>
    <row r="1027" spans="1:11">
      <c r="A1027" s="21">
        <v>43304</v>
      </c>
      <c r="B1027" s="22">
        <v>20</v>
      </c>
      <c r="C1027" s="19">
        <v>495.80739999999997</v>
      </c>
      <c r="D1027" s="13">
        <v>14.06</v>
      </c>
      <c r="E1027" s="13">
        <f t="shared" ref="E1027:E1090" si="48">C1027/D1027</f>
        <v>35.263684210526314</v>
      </c>
      <c r="G1027" s="12">
        <f t="shared" ref="G1027:G1090" si="49">A1027</f>
        <v>43304</v>
      </c>
      <c r="H1027" s="23">
        <v>515</v>
      </c>
      <c r="I1027" s="13">
        <f t="shared" ref="I1027:I1090" si="50">E1027</f>
        <v>35.263684210526314</v>
      </c>
      <c r="J1027" s="20"/>
    </row>
    <row r="1028" spans="1:11">
      <c r="A1028" s="21">
        <v>43304</v>
      </c>
      <c r="B1028" s="22">
        <v>21</v>
      </c>
      <c r="C1028" s="19">
        <v>265.67230000000001</v>
      </c>
      <c r="D1028" s="13">
        <v>14.06</v>
      </c>
      <c r="E1028" s="13">
        <f t="shared" si="48"/>
        <v>18.895611664295874</v>
      </c>
      <c r="G1028" s="12">
        <f t="shared" si="49"/>
        <v>43304</v>
      </c>
      <c r="H1028" s="23">
        <v>516</v>
      </c>
      <c r="I1028" s="13">
        <f t="shared" si="50"/>
        <v>18.895611664295874</v>
      </c>
      <c r="J1028" s="20"/>
    </row>
    <row r="1029" spans="1:11">
      <c r="A1029" s="21">
        <v>43305</v>
      </c>
      <c r="B1029" s="22">
        <v>13</v>
      </c>
      <c r="C1029" s="19">
        <v>370.01620000000003</v>
      </c>
      <c r="D1029" s="13">
        <v>39.520000000000003</v>
      </c>
      <c r="E1029" s="13">
        <f t="shared" si="48"/>
        <v>9.3627580971659921</v>
      </c>
      <c r="G1029" s="12">
        <f t="shared" si="49"/>
        <v>43305</v>
      </c>
      <c r="H1029" s="23">
        <v>517</v>
      </c>
      <c r="I1029" s="13">
        <f t="shared" si="50"/>
        <v>9.3627580971659921</v>
      </c>
      <c r="J1029" s="20">
        <f>MAX(AVERAGE(I1029:I1032),AVERAGE(I1030:I1033),AVERAGE(I1031:I1034),AVERAGE(I1032:I1035),AVERAGE(I1033:I1036),AVERAGE(I1034:I1037))</f>
        <v>20.247871330971659</v>
      </c>
      <c r="K1029" s="20">
        <f>MAX(AVERAGE(I1029:I1030),AVERAGE(I1030:I1031),AVERAGE(I1031:I1032),AVERAGE(I1032:I1033),AVERAGE(I1033:I1034),AVERAGE(I1034:I1035),AVERAGE(I1035:I1036),AVERAGE(I1036:I1037))</f>
        <v>24.764096659919026</v>
      </c>
    </row>
    <row r="1030" spans="1:11">
      <c r="A1030" s="21">
        <v>43305</v>
      </c>
      <c r="B1030" s="22">
        <v>14</v>
      </c>
      <c r="C1030" s="19">
        <v>373.88</v>
      </c>
      <c r="D1030" s="13">
        <v>39.520000000000003</v>
      </c>
      <c r="E1030" s="13">
        <f t="shared" si="48"/>
        <v>9.4605263157894726</v>
      </c>
      <c r="G1030" s="12">
        <f t="shared" si="49"/>
        <v>43305</v>
      </c>
      <c r="H1030" s="23">
        <v>518</v>
      </c>
      <c r="I1030" s="13">
        <f t="shared" si="50"/>
        <v>9.4605263157894726</v>
      </c>
      <c r="J1030" s="20"/>
    </row>
    <row r="1031" spans="1:11">
      <c r="A1031" s="21">
        <v>43305</v>
      </c>
      <c r="B1031" s="22">
        <v>15</v>
      </c>
      <c r="C1031" s="19">
        <v>391.29349999999999</v>
      </c>
      <c r="D1031" s="13">
        <v>39.520000000000003</v>
      </c>
      <c r="E1031" s="13">
        <f t="shared" si="48"/>
        <v>9.9011513157894733</v>
      </c>
      <c r="G1031" s="12">
        <f t="shared" si="49"/>
        <v>43305</v>
      </c>
      <c r="H1031" s="23">
        <v>519</v>
      </c>
      <c r="I1031" s="13">
        <f t="shared" si="50"/>
        <v>9.9011513157894733</v>
      </c>
      <c r="J1031" s="20"/>
    </row>
    <row r="1032" spans="1:11">
      <c r="A1032" s="21">
        <v>43305</v>
      </c>
      <c r="B1032" s="22">
        <v>16</v>
      </c>
      <c r="C1032" s="19">
        <v>415.93279999999999</v>
      </c>
      <c r="D1032" s="13">
        <v>39.520000000000003</v>
      </c>
      <c r="E1032" s="13">
        <f t="shared" si="48"/>
        <v>10.524615384615384</v>
      </c>
      <c r="G1032" s="12">
        <f t="shared" si="49"/>
        <v>43305</v>
      </c>
      <c r="H1032" s="23">
        <v>520</v>
      </c>
      <c r="I1032" s="13">
        <f t="shared" si="50"/>
        <v>10.524615384615384</v>
      </c>
      <c r="J1032" s="20"/>
    </row>
    <row r="1033" spans="1:11">
      <c r="A1033" s="21">
        <v>43305</v>
      </c>
      <c r="B1033" s="22">
        <v>17</v>
      </c>
      <c r="C1033" s="19">
        <v>515.34829999999999</v>
      </c>
      <c r="D1033" s="13">
        <v>39.520000000000003</v>
      </c>
      <c r="E1033" s="13">
        <f t="shared" si="48"/>
        <v>13.040189777327933</v>
      </c>
      <c r="G1033" s="12">
        <f t="shared" si="49"/>
        <v>43305</v>
      </c>
      <c r="H1033" s="23">
        <v>521</v>
      </c>
      <c r="I1033" s="13">
        <f t="shared" si="50"/>
        <v>13.040189777327933</v>
      </c>
      <c r="J1033" s="20"/>
    </row>
    <row r="1034" spans="1:11">
      <c r="A1034" s="21">
        <v>43305</v>
      </c>
      <c r="B1034" s="22">
        <v>18</v>
      </c>
      <c r="C1034" s="19">
        <v>596.32330000000002</v>
      </c>
      <c r="D1034" s="13">
        <v>39.520000000000003</v>
      </c>
      <c r="E1034" s="13">
        <f t="shared" si="48"/>
        <v>15.089152327935222</v>
      </c>
      <c r="G1034" s="12">
        <f t="shared" si="49"/>
        <v>43305</v>
      </c>
      <c r="H1034" s="23">
        <v>522</v>
      </c>
      <c r="I1034" s="13">
        <f t="shared" si="50"/>
        <v>15.089152327935222</v>
      </c>
      <c r="J1034" s="20"/>
    </row>
    <row r="1035" spans="1:11">
      <c r="A1035" s="21">
        <v>43305</v>
      </c>
      <c r="B1035" s="22">
        <v>19</v>
      </c>
      <c r="C1035" s="19">
        <v>948.05079999999998</v>
      </c>
      <c r="D1035" s="13">
        <v>39.520000000000003</v>
      </c>
      <c r="E1035" s="13">
        <f t="shared" si="48"/>
        <v>23.989139676113357</v>
      </c>
      <c r="G1035" s="12">
        <f t="shared" si="49"/>
        <v>43305</v>
      </c>
      <c r="H1035" s="23">
        <v>523</v>
      </c>
      <c r="I1035" s="13">
        <f t="shared" si="50"/>
        <v>23.989139676113357</v>
      </c>
      <c r="J1035" s="20"/>
    </row>
    <row r="1036" spans="1:11">
      <c r="A1036" s="21">
        <v>43305</v>
      </c>
      <c r="B1036" s="22">
        <v>20</v>
      </c>
      <c r="C1036" s="19">
        <v>1009.3034</v>
      </c>
      <c r="D1036" s="13">
        <v>39.520000000000003</v>
      </c>
      <c r="E1036" s="13">
        <f t="shared" si="48"/>
        <v>25.539053643724696</v>
      </c>
      <c r="G1036" s="12">
        <f t="shared" si="49"/>
        <v>43305</v>
      </c>
      <c r="H1036" s="23">
        <v>524</v>
      </c>
      <c r="I1036" s="13">
        <f t="shared" si="50"/>
        <v>25.539053643724696</v>
      </c>
      <c r="J1036" s="20"/>
    </row>
    <row r="1037" spans="1:11">
      <c r="A1037" s="21">
        <v>43305</v>
      </c>
      <c r="B1037" s="22">
        <v>21</v>
      </c>
      <c r="C1037" s="19">
        <v>647.10599999999999</v>
      </c>
      <c r="D1037" s="13">
        <v>39.520000000000003</v>
      </c>
      <c r="E1037" s="13">
        <f t="shared" si="48"/>
        <v>16.374139676113359</v>
      </c>
      <c r="G1037" s="12">
        <f t="shared" si="49"/>
        <v>43305</v>
      </c>
      <c r="H1037" s="23">
        <v>525</v>
      </c>
      <c r="I1037" s="13">
        <f t="shared" si="50"/>
        <v>16.374139676113359</v>
      </c>
      <c r="J1037" s="20"/>
    </row>
    <row r="1038" spans="1:11">
      <c r="A1038" s="21">
        <v>43306</v>
      </c>
      <c r="B1038" s="22">
        <v>13</v>
      </c>
      <c r="C1038" s="19">
        <v>213.70140000000001</v>
      </c>
      <c r="D1038" s="13">
        <v>18.364999999999998</v>
      </c>
      <c r="E1038" s="13">
        <f t="shared" si="48"/>
        <v>11.636340865777296</v>
      </c>
      <c r="G1038" s="12">
        <f t="shared" si="49"/>
        <v>43306</v>
      </c>
      <c r="H1038" s="23">
        <v>526</v>
      </c>
      <c r="I1038" s="13">
        <f t="shared" si="50"/>
        <v>11.636340865777296</v>
      </c>
      <c r="J1038" s="20">
        <f>MAX(AVERAGE(I1038:I1041),AVERAGE(I1039:I1042),AVERAGE(I1040:I1043),AVERAGE(I1041:I1044),AVERAGE(I1042:I1045),AVERAGE(I1043:I1046))</f>
        <v>42.718318812959438</v>
      </c>
      <c r="K1038" s="20">
        <f>MAX(AVERAGE(I1038:I1039),AVERAGE(I1039:I1040),AVERAGE(I1040:I1041),AVERAGE(I1041:I1042),AVERAGE(I1042:I1043),AVERAGE(I1043:I1044),AVERAGE(I1044:I1045),AVERAGE(I1045:I1046))</f>
        <v>46.205409746800981</v>
      </c>
    </row>
    <row r="1039" spans="1:11">
      <c r="A1039" s="21">
        <v>43306</v>
      </c>
      <c r="B1039" s="22">
        <v>14</v>
      </c>
      <c r="C1039" s="19">
        <v>241.4716</v>
      </c>
      <c r="D1039" s="13">
        <v>18.364999999999998</v>
      </c>
      <c r="E1039" s="13">
        <f t="shared" si="48"/>
        <v>13.148467193030221</v>
      </c>
      <c r="G1039" s="12">
        <f t="shared" si="49"/>
        <v>43306</v>
      </c>
      <c r="H1039" s="23">
        <v>527</v>
      </c>
      <c r="I1039" s="13">
        <f t="shared" si="50"/>
        <v>13.148467193030221</v>
      </c>
      <c r="J1039" s="20"/>
    </row>
    <row r="1040" spans="1:11">
      <c r="A1040" s="21">
        <v>43306</v>
      </c>
      <c r="B1040" s="22">
        <v>15</v>
      </c>
      <c r="C1040" s="19">
        <v>639.16750000000002</v>
      </c>
      <c r="D1040" s="13">
        <v>18.364999999999998</v>
      </c>
      <c r="E1040" s="13">
        <f t="shared" si="48"/>
        <v>34.803566566839102</v>
      </c>
      <c r="G1040" s="12">
        <f t="shared" si="49"/>
        <v>43306</v>
      </c>
      <c r="H1040" s="23">
        <v>528</v>
      </c>
      <c r="I1040" s="13">
        <f t="shared" si="50"/>
        <v>34.803566566839102</v>
      </c>
      <c r="J1040" s="20"/>
    </row>
    <row r="1041" spans="1:11">
      <c r="A1041" s="21">
        <v>43306</v>
      </c>
      <c r="B1041" s="22">
        <v>16</v>
      </c>
      <c r="C1041" s="19">
        <v>752.07420000000002</v>
      </c>
      <c r="D1041" s="13">
        <v>18.364999999999998</v>
      </c>
      <c r="E1041" s="13">
        <f t="shared" si="48"/>
        <v>40.951494690988298</v>
      </c>
      <c r="G1041" s="12">
        <f t="shared" si="49"/>
        <v>43306</v>
      </c>
      <c r="H1041" s="23">
        <v>529</v>
      </c>
      <c r="I1041" s="13">
        <f t="shared" si="50"/>
        <v>40.951494690988298</v>
      </c>
      <c r="J1041" s="20"/>
    </row>
    <row r="1042" spans="1:11">
      <c r="A1042" s="21">
        <v>43306</v>
      </c>
      <c r="B1042" s="22">
        <v>17</v>
      </c>
      <c r="C1042" s="19">
        <v>837.25890000000004</v>
      </c>
      <c r="D1042" s="13">
        <v>18.364999999999998</v>
      </c>
      <c r="E1042" s="13">
        <f t="shared" si="48"/>
        <v>45.58992104546693</v>
      </c>
      <c r="G1042" s="12">
        <f t="shared" si="49"/>
        <v>43306</v>
      </c>
      <c r="H1042" s="23">
        <v>530</v>
      </c>
      <c r="I1042" s="13">
        <f t="shared" si="50"/>
        <v>45.58992104546693</v>
      </c>
      <c r="J1042" s="20"/>
    </row>
    <row r="1043" spans="1:11">
      <c r="A1043" s="21">
        <v>43306</v>
      </c>
      <c r="B1043" s="22">
        <v>18</v>
      </c>
      <c r="C1043" s="19">
        <v>603.70410000000004</v>
      </c>
      <c r="D1043" s="13">
        <v>18.364999999999998</v>
      </c>
      <c r="E1043" s="13">
        <f t="shared" si="48"/>
        <v>32.872534712768861</v>
      </c>
      <c r="G1043" s="12">
        <f t="shared" si="49"/>
        <v>43306</v>
      </c>
      <c r="H1043" s="23">
        <v>531</v>
      </c>
      <c r="I1043" s="13">
        <f t="shared" si="50"/>
        <v>32.872534712768861</v>
      </c>
      <c r="J1043" s="20"/>
    </row>
    <row r="1044" spans="1:11">
      <c r="A1044" s="21">
        <v>43306</v>
      </c>
      <c r="B1044" s="22">
        <v>19</v>
      </c>
      <c r="C1044" s="19">
        <v>792.64459999999997</v>
      </c>
      <c r="D1044" s="13">
        <v>18.364999999999998</v>
      </c>
      <c r="E1044" s="13">
        <f t="shared" si="48"/>
        <v>43.16060985570379</v>
      </c>
      <c r="G1044" s="12">
        <f t="shared" si="49"/>
        <v>43306</v>
      </c>
      <c r="H1044" s="23">
        <v>532</v>
      </c>
      <c r="I1044" s="13">
        <f t="shared" si="50"/>
        <v>43.16060985570379</v>
      </c>
      <c r="J1044" s="20"/>
    </row>
    <row r="1045" spans="1:11">
      <c r="A1045" s="21">
        <v>43306</v>
      </c>
      <c r="B1045" s="22">
        <v>20</v>
      </c>
      <c r="C1045" s="19">
        <v>904.48009999999999</v>
      </c>
      <c r="D1045" s="13">
        <v>18.364999999999998</v>
      </c>
      <c r="E1045" s="13">
        <f t="shared" si="48"/>
        <v>49.25020963789818</v>
      </c>
      <c r="G1045" s="12">
        <f t="shared" si="49"/>
        <v>43306</v>
      </c>
      <c r="H1045" s="23">
        <v>533</v>
      </c>
      <c r="I1045" s="13">
        <f t="shared" si="50"/>
        <v>49.25020963789818</v>
      </c>
      <c r="J1045" s="20"/>
    </row>
    <row r="1046" spans="1:11">
      <c r="A1046" s="21">
        <v>43306</v>
      </c>
      <c r="B1046" s="22">
        <v>21</v>
      </c>
      <c r="C1046" s="19">
        <v>475.45699999999999</v>
      </c>
      <c r="D1046" s="13">
        <v>18.364999999999998</v>
      </c>
      <c r="E1046" s="13">
        <f t="shared" si="48"/>
        <v>25.889300299482713</v>
      </c>
      <c r="G1046" s="12">
        <f t="shared" si="49"/>
        <v>43306</v>
      </c>
      <c r="H1046" s="23">
        <v>534</v>
      </c>
      <c r="I1046" s="13">
        <f t="shared" si="50"/>
        <v>25.889300299482713</v>
      </c>
      <c r="J1046" s="20"/>
    </row>
    <row r="1047" spans="1:11">
      <c r="A1047" s="21">
        <v>43307</v>
      </c>
      <c r="B1047" s="22">
        <v>13</v>
      </c>
      <c r="C1047" s="19">
        <v>145.9016</v>
      </c>
      <c r="D1047" s="13">
        <v>15.015000000000001</v>
      </c>
      <c r="E1047" s="13">
        <f t="shared" si="48"/>
        <v>9.7170562770562761</v>
      </c>
      <c r="G1047" s="12">
        <f t="shared" si="49"/>
        <v>43307</v>
      </c>
      <c r="H1047" s="23">
        <v>535</v>
      </c>
      <c r="I1047" s="13">
        <f t="shared" si="50"/>
        <v>9.7170562770562761</v>
      </c>
      <c r="J1047" s="20">
        <f>MAX(AVERAGE(I1047:I1050),AVERAGE(I1048:I1051),AVERAGE(I1049:I1052),AVERAGE(I1050:I1053),AVERAGE(I1051:I1054),AVERAGE(I1052:I1055))</f>
        <v>22.019786879786878</v>
      </c>
      <c r="K1047" s="20">
        <f>MAX(AVERAGE(I1047:I1048),AVERAGE(I1048:I1049),AVERAGE(I1049:I1050),AVERAGE(I1050:I1051),AVERAGE(I1051:I1052),AVERAGE(I1052:I1053),AVERAGE(I1053:I1054),AVERAGE(I1054:I1055))</f>
        <v>24.435021645021646</v>
      </c>
    </row>
    <row r="1048" spans="1:11">
      <c r="A1048" s="21">
        <v>43307</v>
      </c>
      <c r="B1048" s="22">
        <v>14</v>
      </c>
      <c r="C1048" s="19">
        <v>166.0163</v>
      </c>
      <c r="D1048" s="13">
        <v>15.015000000000001</v>
      </c>
      <c r="E1048" s="13">
        <f t="shared" si="48"/>
        <v>11.056696636696635</v>
      </c>
      <c r="G1048" s="12">
        <f t="shared" si="49"/>
        <v>43307</v>
      </c>
      <c r="H1048" s="23">
        <v>536</v>
      </c>
      <c r="I1048" s="13">
        <f t="shared" si="50"/>
        <v>11.056696636696635</v>
      </c>
      <c r="J1048" s="20"/>
    </row>
    <row r="1049" spans="1:11">
      <c r="A1049" s="21">
        <v>43307</v>
      </c>
      <c r="B1049" s="22">
        <v>15</v>
      </c>
      <c r="C1049" s="19">
        <v>205.65780000000001</v>
      </c>
      <c r="D1049" s="13">
        <v>15.015000000000001</v>
      </c>
      <c r="E1049" s="13">
        <f t="shared" si="48"/>
        <v>13.696823176823177</v>
      </c>
      <c r="G1049" s="12">
        <f t="shared" si="49"/>
        <v>43307</v>
      </c>
      <c r="H1049" s="23">
        <v>537</v>
      </c>
      <c r="I1049" s="13">
        <f t="shared" si="50"/>
        <v>13.696823176823177</v>
      </c>
      <c r="J1049" s="20"/>
    </row>
    <row r="1050" spans="1:11">
      <c r="A1050" s="21">
        <v>43307</v>
      </c>
      <c r="B1050" s="22">
        <v>16</v>
      </c>
      <c r="C1050" s="19">
        <v>222.52109999999999</v>
      </c>
      <c r="D1050" s="13">
        <v>15.015000000000001</v>
      </c>
      <c r="E1050" s="13">
        <f t="shared" si="48"/>
        <v>14.819920079920079</v>
      </c>
      <c r="G1050" s="12">
        <f t="shared" si="49"/>
        <v>43307</v>
      </c>
      <c r="H1050" s="23">
        <v>538</v>
      </c>
      <c r="I1050" s="13">
        <f t="shared" si="50"/>
        <v>14.819920079920079</v>
      </c>
      <c r="J1050" s="20"/>
    </row>
    <row r="1051" spans="1:11">
      <c r="A1051" s="21">
        <v>43307</v>
      </c>
      <c r="B1051" s="22">
        <v>17</v>
      </c>
      <c r="C1051" s="19">
        <v>319.95339999999999</v>
      </c>
      <c r="D1051" s="13">
        <v>15.015000000000001</v>
      </c>
      <c r="E1051" s="13">
        <f t="shared" si="48"/>
        <v>21.308917748917747</v>
      </c>
      <c r="G1051" s="12">
        <f t="shared" si="49"/>
        <v>43307</v>
      </c>
      <c r="H1051" s="23">
        <v>539</v>
      </c>
      <c r="I1051" s="13">
        <f t="shared" si="50"/>
        <v>21.308917748917747</v>
      </c>
      <c r="J1051" s="20"/>
    </row>
    <row r="1052" spans="1:11">
      <c r="A1052" s="21">
        <v>43307</v>
      </c>
      <c r="B1052" s="22">
        <v>18</v>
      </c>
      <c r="C1052" s="19">
        <v>268.7713</v>
      </c>
      <c r="D1052" s="13">
        <v>15.015000000000001</v>
      </c>
      <c r="E1052" s="13">
        <f t="shared" si="48"/>
        <v>17.900186480186481</v>
      </c>
      <c r="G1052" s="12">
        <f t="shared" si="49"/>
        <v>43307</v>
      </c>
      <c r="H1052" s="23">
        <v>540</v>
      </c>
      <c r="I1052" s="13">
        <f t="shared" si="50"/>
        <v>17.900186480186481</v>
      </c>
      <c r="J1052" s="20"/>
    </row>
    <row r="1053" spans="1:11">
      <c r="A1053" s="21">
        <v>43307</v>
      </c>
      <c r="B1053" s="22">
        <v>19</v>
      </c>
      <c r="C1053" s="19">
        <v>349.60599999999999</v>
      </c>
      <c r="D1053" s="13">
        <v>15.015000000000001</v>
      </c>
      <c r="E1053" s="13">
        <f t="shared" si="48"/>
        <v>23.283782883782884</v>
      </c>
      <c r="G1053" s="12">
        <f t="shared" si="49"/>
        <v>43307</v>
      </c>
      <c r="H1053" s="23">
        <v>541</v>
      </c>
      <c r="I1053" s="13">
        <f t="shared" si="50"/>
        <v>23.283782883782884</v>
      </c>
      <c r="J1053" s="20"/>
    </row>
    <row r="1054" spans="1:11">
      <c r="A1054" s="21">
        <v>43307</v>
      </c>
      <c r="B1054" s="22">
        <v>20</v>
      </c>
      <c r="C1054" s="19">
        <v>384.17770000000002</v>
      </c>
      <c r="D1054" s="13">
        <v>15.015000000000001</v>
      </c>
      <c r="E1054" s="13">
        <f t="shared" si="48"/>
        <v>25.586260406260408</v>
      </c>
      <c r="G1054" s="12">
        <f t="shared" si="49"/>
        <v>43307</v>
      </c>
      <c r="H1054" s="23">
        <v>542</v>
      </c>
      <c r="I1054" s="13">
        <f t="shared" si="50"/>
        <v>25.586260406260408</v>
      </c>
      <c r="J1054" s="20"/>
    </row>
    <row r="1055" spans="1:11">
      <c r="A1055" s="21">
        <v>43307</v>
      </c>
      <c r="B1055" s="22">
        <v>21</v>
      </c>
      <c r="C1055" s="19">
        <v>266.7851</v>
      </c>
      <c r="D1055" s="13">
        <v>15.015000000000001</v>
      </c>
      <c r="E1055" s="13">
        <f t="shared" si="48"/>
        <v>17.767905427905426</v>
      </c>
      <c r="G1055" s="12">
        <f t="shared" si="49"/>
        <v>43307</v>
      </c>
      <c r="H1055" s="23">
        <v>543</v>
      </c>
      <c r="I1055" s="13">
        <f t="shared" si="50"/>
        <v>17.767905427905426</v>
      </c>
      <c r="J1055" s="20"/>
    </row>
    <row r="1056" spans="1:11">
      <c r="A1056" s="21">
        <v>43308</v>
      </c>
      <c r="B1056" s="22">
        <v>13</v>
      </c>
      <c r="C1056" s="19">
        <v>130.28710000000001</v>
      </c>
      <c r="D1056" s="13">
        <v>15.805</v>
      </c>
      <c r="E1056" s="13">
        <f t="shared" si="48"/>
        <v>8.2434103131920278</v>
      </c>
      <c r="G1056" s="12">
        <f t="shared" si="49"/>
        <v>43308</v>
      </c>
      <c r="H1056" s="23">
        <v>544</v>
      </c>
      <c r="I1056" s="13">
        <f t="shared" si="50"/>
        <v>8.2434103131920278</v>
      </c>
      <c r="J1056" s="20">
        <f>MAX(AVERAGE(I1056:I1059),AVERAGE(I1057:I1060),AVERAGE(I1058:I1061),AVERAGE(I1059:I1062),AVERAGE(I1060:I1063),AVERAGE(I1061:I1064))</f>
        <v>15.087424865548879</v>
      </c>
      <c r="K1056" s="20">
        <f>MAX(AVERAGE(I1056:I1057),AVERAGE(I1057:I1058),AVERAGE(I1058:I1059),AVERAGE(I1059:I1060),AVERAGE(I1060:I1061),AVERAGE(I1061:I1062),AVERAGE(I1062:I1063),AVERAGE(I1063:I1064))</f>
        <v>17.124141094590321</v>
      </c>
    </row>
    <row r="1057" spans="1:11">
      <c r="A1057" s="21">
        <v>43308</v>
      </c>
      <c r="B1057" s="22">
        <v>14</v>
      </c>
      <c r="C1057" s="19">
        <v>141.04429999999999</v>
      </c>
      <c r="D1057" s="13">
        <v>15.805</v>
      </c>
      <c r="E1057" s="13">
        <f t="shared" si="48"/>
        <v>8.9240303701360322</v>
      </c>
      <c r="G1057" s="12">
        <f t="shared" si="49"/>
        <v>43308</v>
      </c>
      <c r="H1057" s="23">
        <v>545</v>
      </c>
      <c r="I1057" s="13">
        <f t="shared" si="50"/>
        <v>8.9240303701360322</v>
      </c>
      <c r="J1057" s="20"/>
    </row>
    <row r="1058" spans="1:11">
      <c r="A1058" s="21">
        <v>43308</v>
      </c>
      <c r="B1058" s="22">
        <v>15</v>
      </c>
      <c r="C1058" s="19">
        <v>142.64340000000001</v>
      </c>
      <c r="D1058" s="13">
        <v>15.805</v>
      </c>
      <c r="E1058" s="13">
        <f t="shared" si="48"/>
        <v>9.0252072129073095</v>
      </c>
      <c r="G1058" s="12">
        <f t="shared" si="49"/>
        <v>43308</v>
      </c>
      <c r="H1058" s="23">
        <v>546</v>
      </c>
      <c r="I1058" s="13">
        <f t="shared" si="50"/>
        <v>9.0252072129073095</v>
      </c>
      <c r="J1058" s="20"/>
    </row>
    <row r="1059" spans="1:11">
      <c r="A1059" s="21">
        <v>43308</v>
      </c>
      <c r="B1059" s="22">
        <v>16</v>
      </c>
      <c r="C1059" s="19">
        <v>175.16380000000001</v>
      </c>
      <c r="D1059" s="13">
        <v>15.805</v>
      </c>
      <c r="E1059" s="13">
        <f t="shared" si="48"/>
        <v>11.082809237583044</v>
      </c>
      <c r="G1059" s="12">
        <f t="shared" si="49"/>
        <v>43308</v>
      </c>
      <c r="H1059" s="23">
        <v>547</v>
      </c>
      <c r="I1059" s="13">
        <f t="shared" si="50"/>
        <v>11.082809237583044</v>
      </c>
      <c r="J1059" s="20"/>
    </row>
    <row r="1060" spans="1:11">
      <c r="A1060" s="21">
        <v>43308</v>
      </c>
      <c r="B1060" s="22">
        <v>17</v>
      </c>
      <c r="C1060" s="19">
        <v>210.0703</v>
      </c>
      <c r="D1060" s="13">
        <v>15.805</v>
      </c>
      <c r="E1060" s="13">
        <f t="shared" si="48"/>
        <v>13.291382473900665</v>
      </c>
      <c r="G1060" s="12">
        <f t="shared" si="49"/>
        <v>43308</v>
      </c>
      <c r="H1060" s="23">
        <v>548</v>
      </c>
      <c r="I1060" s="13">
        <f t="shared" si="50"/>
        <v>13.291382473900665</v>
      </c>
      <c r="J1060" s="20"/>
    </row>
    <row r="1061" spans="1:11">
      <c r="A1061" s="21">
        <v>43308</v>
      </c>
      <c r="B1061" s="22">
        <v>18</v>
      </c>
      <c r="C1061" s="19">
        <v>202.46260000000001</v>
      </c>
      <c r="D1061" s="13">
        <v>15.805</v>
      </c>
      <c r="E1061" s="13">
        <f t="shared" si="48"/>
        <v>12.810034799114206</v>
      </c>
      <c r="G1061" s="12">
        <f t="shared" si="49"/>
        <v>43308</v>
      </c>
      <c r="H1061" s="23">
        <v>549</v>
      </c>
      <c r="I1061" s="13">
        <f t="shared" si="50"/>
        <v>12.810034799114206</v>
      </c>
      <c r="J1061" s="20"/>
    </row>
    <row r="1062" spans="1:11">
      <c r="A1062" s="21">
        <v>43308</v>
      </c>
      <c r="B1062" s="22">
        <v>19</v>
      </c>
      <c r="C1062" s="19">
        <v>237.69710000000001</v>
      </c>
      <c r="D1062" s="13">
        <v>15.805</v>
      </c>
      <c r="E1062" s="13">
        <f t="shared" si="48"/>
        <v>15.039360961720975</v>
      </c>
      <c r="G1062" s="12">
        <f t="shared" si="49"/>
        <v>43308</v>
      </c>
      <c r="H1062" s="23">
        <v>550</v>
      </c>
      <c r="I1062" s="13">
        <f t="shared" si="50"/>
        <v>15.039360961720975</v>
      </c>
      <c r="J1062" s="20"/>
    </row>
    <row r="1063" spans="1:11">
      <c r="A1063" s="21">
        <v>43308</v>
      </c>
      <c r="B1063" s="22">
        <v>20</v>
      </c>
      <c r="C1063" s="19">
        <v>303.59699999999998</v>
      </c>
      <c r="D1063" s="13">
        <v>15.805</v>
      </c>
      <c r="E1063" s="13">
        <f t="shared" si="48"/>
        <v>19.208921227459665</v>
      </c>
      <c r="G1063" s="12">
        <f t="shared" si="49"/>
        <v>43308</v>
      </c>
      <c r="H1063" s="23">
        <v>551</v>
      </c>
      <c r="I1063" s="13">
        <f t="shared" si="50"/>
        <v>19.208921227459665</v>
      </c>
      <c r="J1063" s="20"/>
    </row>
    <row r="1064" spans="1:11">
      <c r="A1064" s="21">
        <v>43308</v>
      </c>
      <c r="B1064" s="22">
        <v>21</v>
      </c>
      <c r="C1064" s="19">
        <v>167.02459999999999</v>
      </c>
      <c r="D1064" s="13">
        <v>15.805</v>
      </c>
      <c r="E1064" s="13">
        <f t="shared" si="48"/>
        <v>10.567832964251819</v>
      </c>
      <c r="G1064" s="12">
        <f t="shared" si="49"/>
        <v>43308</v>
      </c>
      <c r="H1064" s="23">
        <v>552</v>
      </c>
      <c r="I1064" s="13">
        <f t="shared" si="50"/>
        <v>10.567832964251819</v>
      </c>
      <c r="J1064" s="20"/>
    </row>
    <row r="1065" spans="1:11">
      <c r="A1065" s="21">
        <v>43309</v>
      </c>
      <c r="B1065" s="22">
        <v>13</v>
      </c>
      <c r="C1065" s="19">
        <v>53.053800000000003</v>
      </c>
      <c r="D1065" s="13">
        <v>8.64</v>
      </c>
      <c r="E1065" s="13">
        <f t="shared" si="48"/>
        <v>6.1404861111111106</v>
      </c>
      <c r="G1065" s="12">
        <f t="shared" si="49"/>
        <v>43309</v>
      </c>
      <c r="H1065" s="23">
        <v>553</v>
      </c>
      <c r="I1065" s="13">
        <f t="shared" si="50"/>
        <v>6.1404861111111106</v>
      </c>
      <c r="J1065" s="20">
        <f>MAX(AVERAGE(I1065:I1068),AVERAGE(I1066:I1069),AVERAGE(I1067:I1070),AVERAGE(I1068:I1071),AVERAGE(I1069:I1072),AVERAGE(I1070:I1073))</f>
        <v>14.165541087962961</v>
      </c>
      <c r="K1065" s="20">
        <f>MAX(AVERAGE(I1065:I1066),AVERAGE(I1066:I1067),AVERAGE(I1067:I1068),AVERAGE(I1068:I1069),AVERAGE(I1069:I1070),AVERAGE(I1070:I1071),AVERAGE(I1071:I1072),AVERAGE(I1072:I1073))</f>
        <v>16.454126157407405</v>
      </c>
    </row>
    <row r="1066" spans="1:11">
      <c r="A1066" s="21">
        <v>43309</v>
      </c>
      <c r="B1066" s="22">
        <v>14</v>
      </c>
      <c r="C1066" s="19">
        <v>65.5792</v>
      </c>
      <c r="D1066" s="13">
        <v>8.64</v>
      </c>
      <c r="E1066" s="13">
        <f t="shared" si="48"/>
        <v>7.5901851851851845</v>
      </c>
      <c r="G1066" s="12">
        <f t="shared" si="49"/>
        <v>43309</v>
      </c>
      <c r="H1066" s="23">
        <v>554</v>
      </c>
      <c r="I1066" s="13">
        <f t="shared" si="50"/>
        <v>7.5901851851851845</v>
      </c>
      <c r="J1066" s="20"/>
    </row>
    <row r="1067" spans="1:11">
      <c r="A1067" s="21">
        <v>43309</v>
      </c>
      <c r="B1067" s="22">
        <v>15</v>
      </c>
      <c r="C1067" s="19">
        <v>79.875799999999998</v>
      </c>
      <c r="D1067" s="13">
        <v>8.64</v>
      </c>
      <c r="E1067" s="13">
        <f t="shared" si="48"/>
        <v>9.2448842592592584</v>
      </c>
      <c r="G1067" s="12">
        <f t="shared" si="49"/>
        <v>43309</v>
      </c>
      <c r="H1067" s="23">
        <v>555</v>
      </c>
      <c r="I1067" s="13">
        <f t="shared" si="50"/>
        <v>9.2448842592592584</v>
      </c>
      <c r="J1067" s="20"/>
    </row>
    <row r="1068" spans="1:11">
      <c r="A1068" s="21">
        <v>43309</v>
      </c>
      <c r="B1068" s="22">
        <v>16</v>
      </c>
      <c r="C1068" s="19">
        <v>89.659099999999995</v>
      </c>
      <c r="D1068" s="13">
        <v>8.64</v>
      </c>
      <c r="E1068" s="13">
        <f t="shared" si="48"/>
        <v>10.377210648148147</v>
      </c>
      <c r="G1068" s="12">
        <f t="shared" si="49"/>
        <v>43309</v>
      </c>
      <c r="H1068" s="23">
        <v>556</v>
      </c>
      <c r="I1068" s="13">
        <f t="shared" si="50"/>
        <v>10.377210648148147</v>
      </c>
      <c r="J1068" s="20"/>
    </row>
    <row r="1069" spans="1:11">
      <c r="A1069" s="21">
        <v>43309</v>
      </c>
      <c r="B1069" s="22">
        <v>17</v>
      </c>
      <c r="C1069" s="19">
        <v>92.530299999999997</v>
      </c>
      <c r="D1069" s="13">
        <v>8.64</v>
      </c>
      <c r="E1069" s="13">
        <f t="shared" si="48"/>
        <v>10.709525462962961</v>
      </c>
      <c r="G1069" s="12">
        <f t="shared" si="49"/>
        <v>43309</v>
      </c>
      <c r="H1069" s="23">
        <v>557</v>
      </c>
      <c r="I1069" s="13">
        <f t="shared" si="50"/>
        <v>10.709525462962961</v>
      </c>
      <c r="J1069" s="20"/>
    </row>
    <row r="1070" spans="1:11">
      <c r="A1070" s="21">
        <v>43309</v>
      </c>
      <c r="B1070" s="22">
        <v>18</v>
      </c>
      <c r="C1070" s="19">
        <v>100.4499</v>
      </c>
      <c r="D1070" s="13">
        <v>8.64</v>
      </c>
      <c r="E1070" s="13">
        <f t="shared" si="48"/>
        <v>11.626145833333332</v>
      </c>
      <c r="G1070" s="12">
        <f t="shared" si="49"/>
        <v>43309</v>
      </c>
      <c r="H1070" s="23">
        <v>558</v>
      </c>
      <c r="I1070" s="13">
        <f t="shared" si="50"/>
        <v>11.626145833333332</v>
      </c>
      <c r="J1070" s="20"/>
    </row>
    <row r="1071" spans="1:11">
      <c r="A1071" s="21">
        <v>43309</v>
      </c>
      <c r="B1071" s="22">
        <v>19</v>
      </c>
      <c r="C1071" s="19">
        <v>128.04810000000001</v>
      </c>
      <c r="D1071" s="13">
        <v>8.64</v>
      </c>
      <c r="E1071" s="13">
        <f t="shared" si="48"/>
        <v>14.820381944444444</v>
      </c>
      <c r="G1071" s="12">
        <f t="shared" si="49"/>
        <v>43309</v>
      </c>
      <c r="H1071" s="23">
        <v>559</v>
      </c>
      <c r="I1071" s="13">
        <f t="shared" si="50"/>
        <v>14.820381944444444</v>
      </c>
      <c r="J1071" s="20"/>
    </row>
    <row r="1072" spans="1:11">
      <c r="A1072" s="21">
        <v>43309</v>
      </c>
      <c r="B1072" s="22">
        <v>20</v>
      </c>
      <c r="C1072" s="19">
        <v>156.2792</v>
      </c>
      <c r="D1072" s="13">
        <v>8.64</v>
      </c>
      <c r="E1072" s="13">
        <f t="shared" si="48"/>
        <v>18.087870370370368</v>
      </c>
      <c r="G1072" s="12">
        <f t="shared" si="49"/>
        <v>43309</v>
      </c>
      <c r="H1072" s="23">
        <v>560</v>
      </c>
      <c r="I1072" s="13">
        <f t="shared" si="50"/>
        <v>18.087870370370368</v>
      </c>
      <c r="J1072" s="20"/>
    </row>
    <row r="1073" spans="1:11">
      <c r="A1073" s="21">
        <v>43309</v>
      </c>
      <c r="B1073" s="22">
        <v>21</v>
      </c>
      <c r="C1073" s="19">
        <v>104.7839</v>
      </c>
      <c r="D1073" s="13">
        <v>8.64</v>
      </c>
      <c r="E1073" s="13">
        <f t="shared" si="48"/>
        <v>12.127766203703704</v>
      </c>
      <c r="G1073" s="12">
        <f t="shared" si="49"/>
        <v>43309</v>
      </c>
      <c r="H1073" s="23">
        <v>561</v>
      </c>
      <c r="I1073" s="13">
        <f t="shared" si="50"/>
        <v>12.127766203703704</v>
      </c>
      <c r="J1073" s="20"/>
    </row>
    <row r="1074" spans="1:11">
      <c r="A1074" s="21">
        <v>43310</v>
      </c>
      <c r="B1074" s="22">
        <v>13</v>
      </c>
      <c r="C1074" s="19">
        <v>50.279400000000003</v>
      </c>
      <c r="D1074" s="13">
        <v>8.64</v>
      </c>
      <c r="E1074" s="13">
        <f t="shared" si="48"/>
        <v>5.819375</v>
      </c>
      <c r="G1074" s="12">
        <f t="shared" si="49"/>
        <v>43310</v>
      </c>
      <c r="H1074" s="23">
        <v>562</v>
      </c>
      <c r="I1074" s="13">
        <f t="shared" si="50"/>
        <v>5.819375</v>
      </c>
      <c r="J1074" s="20">
        <f>MAX(AVERAGE(I1074:I1077),AVERAGE(I1075:I1078),AVERAGE(I1076:I1079),AVERAGE(I1077:I1080),AVERAGE(I1078:I1081),AVERAGE(I1079:I1082))</f>
        <v>14.70450810185185</v>
      </c>
      <c r="K1074" s="20">
        <f>MAX(AVERAGE(I1074:I1075),AVERAGE(I1075:I1076),AVERAGE(I1076:I1077),AVERAGE(I1077:I1078),AVERAGE(I1078:I1079),AVERAGE(I1079:I1080),AVERAGE(I1080:I1081),AVERAGE(I1081:I1082))</f>
        <v>17.556140046296292</v>
      </c>
    </row>
    <row r="1075" spans="1:11">
      <c r="A1075" s="21">
        <v>43310</v>
      </c>
      <c r="B1075" s="22">
        <v>14</v>
      </c>
      <c r="C1075" s="19">
        <v>69.593000000000004</v>
      </c>
      <c r="D1075" s="13">
        <v>8.64</v>
      </c>
      <c r="E1075" s="13">
        <f t="shared" si="48"/>
        <v>8.0547453703703695</v>
      </c>
      <c r="G1075" s="12">
        <f t="shared" si="49"/>
        <v>43310</v>
      </c>
      <c r="H1075" s="23">
        <v>563</v>
      </c>
      <c r="I1075" s="13">
        <f t="shared" si="50"/>
        <v>8.0547453703703695</v>
      </c>
      <c r="J1075" s="20"/>
    </row>
    <row r="1076" spans="1:11">
      <c r="A1076" s="21">
        <v>43310</v>
      </c>
      <c r="B1076" s="22">
        <v>15</v>
      </c>
      <c r="C1076" s="19">
        <v>79.976799999999997</v>
      </c>
      <c r="D1076" s="13">
        <v>8.64</v>
      </c>
      <c r="E1076" s="13">
        <f t="shared" si="48"/>
        <v>9.2565740740740736</v>
      </c>
      <c r="G1076" s="12">
        <f t="shared" si="49"/>
        <v>43310</v>
      </c>
      <c r="H1076" s="23">
        <v>564</v>
      </c>
      <c r="I1076" s="13">
        <f t="shared" si="50"/>
        <v>9.2565740740740736</v>
      </c>
      <c r="J1076" s="20"/>
    </row>
    <row r="1077" spans="1:11">
      <c r="A1077" s="21">
        <v>43310</v>
      </c>
      <c r="B1077" s="22">
        <v>16</v>
      </c>
      <c r="C1077" s="19">
        <v>88.643000000000001</v>
      </c>
      <c r="D1077" s="13">
        <v>8.64</v>
      </c>
      <c r="E1077" s="13">
        <f t="shared" si="48"/>
        <v>10.25960648148148</v>
      </c>
      <c r="G1077" s="12">
        <f t="shared" si="49"/>
        <v>43310</v>
      </c>
      <c r="H1077" s="23">
        <v>565</v>
      </c>
      <c r="I1077" s="13">
        <f t="shared" si="50"/>
        <v>10.25960648148148</v>
      </c>
      <c r="J1077" s="20"/>
    </row>
    <row r="1078" spans="1:11">
      <c r="A1078" s="21">
        <v>43310</v>
      </c>
      <c r="B1078" s="22">
        <v>17</v>
      </c>
      <c r="C1078" s="19">
        <v>88.969800000000006</v>
      </c>
      <c r="D1078" s="13">
        <v>8.64</v>
      </c>
      <c r="E1078" s="13">
        <f t="shared" si="48"/>
        <v>10.297430555555556</v>
      </c>
      <c r="G1078" s="12">
        <f t="shared" si="49"/>
        <v>43310</v>
      </c>
      <c r="H1078" s="23">
        <v>566</v>
      </c>
      <c r="I1078" s="13">
        <f t="shared" si="50"/>
        <v>10.297430555555556</v>
      </c>
      <c r="J1078" s="20"/>
    </row>
    <row r="1079" spans="1:11">
      <c r="A1079" s="21">
        <v>43310</v>
      </c>
      <c r="B1079" s="22">
        <v>18</v>
      </c>
      <c r="C1079" s="19">
        <v>99.238399999999999</v>
      </c>
      <c r="D1079" s="13">
        <v>8.64</v>
      </c>
      <c r="E1079" s="13">
        <f t="shared" si="48"/>
        <v>11.485925925925924</v>
      </c>
      <c r="G1079" s="12">
        <f t="shared" si="49"/>
        <v>43310</v>
      </c>
      <c r="H1079" s="23">
        <v>567</v>
      </c>
      <c r="I1079" s="13">
        <f t="shared" si="50"/>
        <v>11.485925925925924</v>
      </c>
      <c r="J1079" s="20"/>
    </row>
    <row r="1080" spans="1:11">
      <c r="A1080" s="21">
        <v>43310</v>
      </c>
      <c r="B1080" s="22">
        <v>19</v>
      </c>
      <c r="C1080" s="19">
        <v>131.86519999999999</v>
      </c>
      <c r="D1080" s="13">
        <v>8.64</v>
      </c>
      <c r="E1080" s="13">
        <f t="shared" si="48"/>
        <v>15.262175925925924</v>
      </c>
      <c r="G1080" s="12">
        <f t="shared" si="49"/>
        <v>43310</v>
      </c>
      <c r="H1080" s="23">
        <v>568</v>
      </c>
      <c r="I1080" s="13">
        <f t="shared" si="50"/>
        <v>15.262175925925924</v>
      </c>
      <c r="J1080" s="20"/>
    </row>
    <row r="1081" spans="1:11">
      <c r="A1081" s="21">
        <v>43310</v>
      </c>
      <c r="B1081" s="22">
        <v>20</v>
      </c>
      <c r="C1081" s="19">
        <v>171.50489999999999</v>
      </c>
      <c r="D1081" s="13">
        <v>8.64</v>
      </c>
      <c r="E1081" s="13">
        <f t="shared" si="48"/>
        <v>19.850104166666664</v>
      </c>
      <c r="G1081" s="12">
        <f t="shared" si="49"/>
        <v>43310</v>
      </c>
      <c r="H1081" s="23">
        <v>569</v>
      </c>
      <c r="I1081" s="13">
        <f t="shared" si="50"/>
        <v>19.850104166666664</v>
      </c>
      <c r="J1081" s="20"/>
    </row>
    <row r="1082" spans="1:11">
      <c r="A1082" s="21">
        <v>43310</v>
      </c>
      <c r="B1082" s="22">
        <v>21</v>
      </c>
      <c r="C1082" s="19">
        <v>105.5793</v>
      </c>
      <c r="D1082" s="13">
        <v>8.64</v>
      </c>
      <c r="E1082" s="13">
        <f t="shared" si="48"/>
        <v>12.219826388888889</v>
      </c>
      <c r="G1082" s="12">
        <f t="shared" si="49"/>
        <v>43310</v>
      </c>
      <c r="H1082" s="23">
        <v>570</v>
      </c>
      <c r="I1082" s="13">
        <f t="shared" si="50"/>
        <v>12.219826388888889</v>
      </c>
      <c r="J1082" s="20"/>
    </row>
    <row r="1083" spans="1:11">
      <c r="A1083" s="21">
        <v>43311</v>
      </c>
      <c r="B1083" s="22">
        <v>13</v>
      </c>
      <c r="C1083" s="19">
        <v>96.167599999999993</v>
      </c>
      <c r="D1083" s="13">
        <v>8.64</v>
      </c>
      <c r="E1083" s="13">
        <f t="shared" si="48"/>
        <v>11.130509259259258</v>
      </c>
      <c r="G1083" s="12">
        <f t="shared" si="49"/>
        <v>43311</v>
      </c>
      <c r="H1083" s="23">
        <v>571</v>
      </c>
      <c r="I1083" s="13">
        <f t="shared" si="50"/>
        <v>11.130509259259258</v>
      </c>
      <c r="J1083" s="20">
        <f>MAX(AVERAGE(I1083:I1086),AVERAGE(I1084:I1087),AVERAGE(I1085:I1088),AVERAGE(I1086:I1089),AVERAGE(I1087:I1090),AVERAGE(I1088:I1091))</f>
        <v>21.702473958333332</v>
      </c>
      <c r="K1083" s="20">
        <f>MAX(AVERAGE(I1083:I1084),AVERAGE(I1084:I1085),AVERAGE(I1085:I1086),AVERAGE(I1086:I1087),AVERAGE(I1087:I1088),AVERAGE(I1088:I1089),AVERAGE(I1089:I1090),AVERAGE(I1090:I1091))</f>
        <v>27.047957175925923</v>
      </c>
    </row>
    <row r="1084" spans="1:11">
      <c r="A1084" s="21">
        <v>43311</v>
      </c>
      <c r="B1084" s="22">
        <v>14</v>
      </c>
      <c r="C1084" s="19">
        <v>104.6865</v>
      </c>
      <c r="D1084" s="13">
        <v>8.64</v>
      </c>
      <c r="E1084" s="13">
        <f t="shared" si="48"/>
        <v>12.116493055555555</v>
      </c>
      <c r="G1084" s="12">
        <f t="shared" si="49"/>
        <v>43311</v>
      </c>
      <c r="H1084" s="23">
        <v>572</v>
      </c>
      <c r="I1084" s="13">
        <f t="shared" si="50"/>
        <v>12.116493055555555</v>
      </c>
      <c r="J1084" s="20"/>
    </row>
    <row r="1085" spans="1:11">
      <c r="A1085" s="21">
        <v>43311</v>
      </c>
      <c r="B1085" s="22">
        <v>15</v>
      </c>
      <c r="C1085" s="19">
        <v>119.0635</v>
      </c>
      <c r="D1085" s="13">
        <v>8.64</v>
      </c>
      <c r="E1085" s="13">
        <f t="shared" si="48"/>
        <v>13.780497685185185</v>
      </c>
      <c r="G1085" s="12">
        <f t="shared" si="49"/>
        <v>43311</v>
      </c>
      <c r="H1085" s="23">
        <v>573</v>
      </c>
      <c r="I1085" s="13">
        <f t="shared" si="50"/>
        <v>13.780497685185185</v>
      </c>
      <c r="J1085" s="20"/>
    </row>
    <row r="1086" spans="1:11">
      <c r="A1086" s="21">
        <v>43311</v>
      </c>
      <c r="B1086" s="22">
        <v>16</v>
      </c>
      <c r="C1086" s="19">
        <v>122.9966</v>
      </c>
      <c r="D1086" s="13">
        <v>8.64</v>
      </c>
      <c r="E1086" s="13">
        <f t="shared" si="48"/>
        <v>14.235717592592591</v>
      </c>
      <c r="G1086" s="12">
        <f t="shared" si="49"/>
        <v>43311</v>
      </c>
      <c r="H1086" s="23">
        <v>574</v>
      </c>
      <c r="I1086" s="13">
        <f t="shared" si="50"/>
        <v>14.235717592592591</v>
      </c>
      <c r="J1086" s="20"/>
    </row>
    <row r="1087" spans="1:11">
      <c r="A1087" s="21">
        <v>43311</v>
      </c>
      <c r="B1087" s="22">
        <v>17</v>
      </c>
      <c r="C1087" s="19">
        <v>125.9918</v>
      </c>
      <c r="D1087" s="13">
        <v>8.64</v>
      </c>
      <c r="E1087" s="13">
        <f t="shared" si="48"/>
        <v>14.582384259259259</v>
      </c>
      <c r="G1087" s="12">
        <f t="shared" si="49"/>
        <v>43311</v>
      </c>
      <c r="H1087" s="23">
        <v>575</v>
      </c>
      <c r="I1087" s="13">
        <f t="shared" si="50"/>
        <v>14.582384259259259</v>
      </c>
      <c r="J1087" s="20"/>
    </row>
    <row r="1088" spans="1:11">
      <c r="A1088" s="21">
        <v>43311</v>
      </c>
      <c r="B1088" s="22">
        <v>18</v>
      </c>
      <c r="C1088" s="19">
        <v>149.5009</v>
      </c>
      <c r="D1088" s="13">
        <v>8.64</v>
      </c>
      <c r="E1088" s="13">
        <f t="shared" si="48"/>
        <v>17.303344907407407</v>
      </c>
      <c r="G1088" s="12">
        <f t="shared" si="49"/>
        <v>43311</v>
      </c>
      <c r="H1088" s="23">
        <v>576</v>
      </c>
      <c r="I1088" s="13">
        <f t="shared" si="50"/>
        <v>17.303344907407407</v>
      </c>
      <c r="J1088" s="20"/>
    </row>
    <row r="1089" spans="1:11">
      <c r="A1089" s="21">
        <v>43311</v>
      </c>
      <c r="B1089" s="22">
        <v>19</v>
      </c>
      <c r="C1089" s="19">
        <v>227.25389999999999</v>
      </c>
      <c r="D1089" s="13">
        <v>8.64</v>
      </c>
      <c r="E1089" s="13">
        <f t="shared" si="48"/>
        <v>26.302534722222219</v>
      </c>
      <c r="G1089" s="12">
        <f t="shared" si="49"/>
        <v>43311</v>
      </c>
      <c r="H1089" s="23">
        <v>577</v>
      </c>
      <c r="I1089" s="13">
        <f t="shared" si="50"/>
        <v>26.302534722222219</v>
      </c>
      <c r="J1089" s="20"/>
    </row>
    <row r="1090" spans="1:11">
      <c r="A1090" s="21">
        <v>43311</v>
      </c>
      <c r="B1090" s="22">
        <v>20</v>
      </c>
      <c r="C1090" s="19">
        <v>240.13480000000001</v>
      </c>
      <c r="D1090" s="13">
        <v>8.64</v>
      </c>
      <c r="E1090" s="13">
        <f t="shared" si="48"/>
        <v>27.79337962962963</v>
      </c>
      <c r="G1090" s="12">
        <f t="shared" si="49"/>
        <v>43311</v>
      </c>
      <c r="H1090" s="23">
        <v>578</v>
      </c>
      <c r="I1090" s="13">
        <f t="shared" si="50"/>
        <v>27.79337962962963</v>
      </c>
      <c r="J1090" s="20"/>
    </row>
    <row r="1091" spans="1:11">
      <c r="A1091" s="21">
        <v>43311</v>
      </c>
      <c r="B1091" s="22">
        <v>21</v>
      </c>
      <c r="C1091" s="19">
        <v>133.14789999999999</v>
      </c>
      <c r="D1091" s="13">
        <v>8.64</v>
      </c>
      <c r="E1091" s="13">
        <f t="shared" ref="E1091:E1154" si="51">C1091/D1091</f>
        <v>15.410636574074072</v>
      </c>
      <c r="G1091" s="12">
        <f t="shared" ref="G1091:G1154" si="52">A1091</f>
        <v>43311</v>
      </c>
      <c r="H1091" s="23">
        <v>579</v>
      </c>
      <c r="I1091" s="13">
        <f t="shared" ref="I1091:I1154" si="53">E1091</f>
        <v>15.410636574074072</v>
      </c>
      <c r="J1091" s="20"/>
    </row>
    <row r="1092" spans="1:11">
      <c r="A1092" s="21">
        <v>43312</v>
      </c>
      <c r="B1092" s="22">
        <v>13</v>
      </c>
      <c r="C1092" s="19">
        <v>78.280900000000003</v>
      </c>
      <c r="D1092" s="13">
        <v>8.2200000000000006</v>
      </c>
      <c r="E1092" s="13">
        <f t="shared" si="51"/>
        <v>9.5232238442822386</v>
      </c>
      <c r="G1092" s="12">
        <f t="shared" si="52"/>
        <v>43312</v>
      </c>
      <c r="H1092" s="23">
        <v>580</v>
      </c>
      <c r="I1092" s="13">
        <f t="shared" si="53"/>
        <v>9.5232238442822386</v>
      </c>
      <c r="J1092" s="20">
        <f>MAX(AVERAGE(I1092:I1095),AVERAGE(I1093:I1096),AVERAGE(I1094:I1097),AVERAGE(I1095:I1098),AVERAGE(I1096:I1099),AVERAGE(I1097:I1100))</f>
        <v>18.727916666666665</v>
      </c>
      <c r="K1092" s="20">
        <f>MAX(AVERAGE(I1092:I1093),AVERAGE(I1093:I1094),AVERAGE(I1094:I1095),AVERAGE(I1095:I1096),AVERAGE(I1096:I1097),AVERAGE(I1097:I1098),AVERAGE(I1098:I1099),AVERAGE(I1099:I1100))</f>
        <v>22.367347931873475</v>
      </c>
    </row>
    <row r="1093" spans="1:11">
      <c r="A1093" s="21">
        <v>43312</v>
      </c>
      <c r="B1093" s="22">
        <v>14</v>
      </c>
      <c r="C1093" s="19">
        <v>102.30759999999999</v>
      </c>
      <c r="D1093" s="13">
        <v>8.2200000000000006</v>
      </c>
      <c r="E1093" s="13">
        <f t="shared" si="51"/>
        <v>12.446180048661798</v>
      </c>
      <c r="G1093" s="12">
        <f t="shared" si="52"/>
        <v>43312</v>
      </c>
      <c r="H1093" s="23">
        <v>581</v>
      </c>
      <c r="I1093" s="13">
        <f t="shared" si="53"/>
        <v>12.446180048661798</v>
      </c>
      <c r="J1093" s="20"/>
    </row>
    <row r="1094" spans="1:11">
      <c r="A1094" s="21">
        <v>43312</v>
      </c>
      <c r="B1094" s="22">
        <v>15</v>
      </c>
      <c r="C1094" s="19">
        <v>107.2805</v>
      </c>
      <c r="D1094" s="13">
        <v>8.2200000000000006</v>
      </c>
      <c r="E1094" s="13">
        <f t="shared" si="51"/>
        <v>13.051155717761556</v>
      </c>
      <c r="G1094" s="12">
        <f t="shared" si="52"/>
        <v>43312</v>
      </c>
      <c r="H1094" s="23">
        <v>582</v>
      </c>
      <c r="I1094" s="13">
        <f t="shared" si="53"/>
        <v>13.051155717761556</v>
      </c>
      <c r="J1094" s="20"/>
    </row>
    <row r="1095" spans="1:11">
      <c r="A1095" s="21">
        <v>43312</v>
      </c>
      <c r="B1095" s="22">
        <v>16</v>
      </c>
      <c r="C1095" s="19">
        <v>110.8152</v>
      </c>
      <c r="D1095" s="13">
        <v>8.2200000000000006</v>
      </c>
      <c r="E1095" s="13">
        <f t="shared" si="51"/>
        <v>13.481167883211679</v>
      </c>
      <c r="G1095" s="12">
        <f t="shared" si="52"/>
        <v>43312</v>
      </c>
      <c r="H1095" s="23">
        <v>583</v>
      </c>
      <c r="I1095" s="13">
        <f t="shared" si="53"/>
        <v>13.481167883211679</v>
      </c>
      <c r="J1095" s="20"/>
    </row>
    <row r="1096" spans="1:11">
      <c r="A1096" s="21">
        <v>43312</v>
      </c>
      <c r="B1096" s="22">
        <v>17</v>
      </c>
      <c r="C1096" s="19">
        <v>115.88760000000001</v>
      </c>
      <c r="D1096" s="13">
        <v>8.2200000000000006</v>
      </c>
      <c r="E1096" s="13">
        <f t="shared" si="51"/>
        <v>14.098248175182482</v>
      </c>
      <c r="G1096" s="12">
        <f t="shared" si="52"/>
        <v>43312</v>
      </c>
      <c r="H1096" s="23">
        <v>584</v>
      </c>
      <c r="I1096" s="13">
        <f t="shared" si="53"/>
        <v>14.098248175182482</v>
      </c>
      <c r="J1096" s="20"/>
    </row>
    <row r="1097" spans="1:11">
      <c r="A1097" s="21">
        <v>43312</v>
      </c>
      <c r="B1097" s="22">
        <v>18</v>
      </c>
      <c r="C1097" s="19">
        <v>132.1671</v>
      </c>
      <c r="D1097" s="13">
        <v>8.2200000000000006</v>
      </c>
      <c r="E1097" s="13">
        <f t="shared" si="51"/>
        <v>16.078722627737225</v>
      </c>
      <c r="G1097" s="12">
        <f t="shared" si="52"/>
        <v>43312</v>
      </c>
      <c r="H1097" s="23">
        <v>585</v>
      </c>
      <c r="I1097" s="13">
        <f t="shared" si="53"/>
        <v>16.078722627737225</v>
      </c>
      <c r="J1097" s="20"/>
    </row>
    <row r="1098" spans="1:11">
      <c r="A1098" s="21">
        <v>43312</v>
      </c>
      <c r="B1098" s="22">
        <v>19</v>
      </c>
      <c r="C1098" s="19">
        <v>201.59649999999999</v>
      </c>
      <c r="D1098" s="13">
        <v>8.2200000000000006</v>
      </c>
      <c r="E1098" s="13">
        <f t="shared" si="51"/>
        <v>24.525121654501213</v>
      </c>
      <c r="G1098" s="12">
        <f t="shared" si="52"/>
        <v>43312</v>
      </c>
      <c r="H1098" s="23">
        <v>586</v>
      </c>
      <c r="I1098" s="13">
        <f t="shared" si="53"/>
        <v>24.525121654501213</v>
      </c>
      <c r="J1098" s="20"/>
    </row>
    <row r="1099" spans="1:11">
      <c r="A1099" s="21">
        <v>43312</v>
      </c>
      <c r="B1099" s="22">
        <v>20</v>
      </c>
      <c r="C1099" s="19">
        <v>166.12270000000001</v>
      </c>
      <c r="D1099" s="13">
        <v>8.2200000000000006</v>
      </c>
      <c r="E1099" s="13">
        <f t="shared" si="51"/>
        <v>20.209574209245741</v>
      </c>
      <c r="G1099" s="12">
        <f t="shared" si="52"/>
        <v>43312</v>
      </c>
      <c r="H1099" s="23">
        <v>587</v>
      </c>
      <c r="I1099" s="13">
        <f t="shared" si="53"/>
        <v>20.209574209245741</v>
      </c>
      <c r="J1099" s="20"/>
    </row>
    <row r="1100" spans="1:11">
      <c r="A1100" s="21">
        <v>43312</v>
      </c>
      <c r="B1100" s="22">
        <v>21</v>
      </c>
      <c r="C1100" s="19">
        <v>105.8995</v>
      </c>
      <c r="D1100" s="13">
        <v>8.2200000000000006</v>
      </c>
      <c r="E1100" s="13">
        <f t="shared" si="51"/>
        <v>12.883150851581508</v>
      </c>
      <c r="G1100" s="12">
        <f t="shared" si="52"/>
        <v>43312</v>
      </c>
      <c r="H1100" s="23">
        <v>588</v>
      </c>
      <c r="I1100" s="13">
        <f t="shared" si="53"/>
        <v>12.883150851581508</v>
      </c>
      <c r="J1100" s="20"/>
    </row>
    <row r="1101" spans="1:11">
      <c r="A1101" s="21">
        <v>43313</v>
      </c>
      <c r="B1101" s="22">
        <v>13</v>
      </c>
      <c r="C1101" s="19">
        <v>77.676400000000001</v>
      </c>
      <c r="D1101" s="13">
        <v>8.7550000000000008</v>
      </c>
      <c r="E1101" s="13">
        <f t="shared" si="51"/>
        <v>8.8722330097087365</v>
      </c>
      <c r="G1101" s="12">
        <f t="shared" si="52"/>
        <v>43313</v>
      </c>
      <c r="H1101" s="23">
        <v>589</v>
      </c>
      <c r="I1101" s="13">
        <f t="shared" si="53"/>
        <v>8.8722330097087365</v>
      </c>
      <c r="J1101" s="20">
        <f>MAX(AVERAGE(I1101:I1104),AVERAGE(I1102:I1105),AVERAGE(I1103:I1106),AVERAGE(I1104:I1107),AVERAGE(I1105:I1108),AVERAGE(I1106:I1109))</f>
        <v>18.185091376356365</v>
      </c>
      <c r="K1101" s="20">
        <f>MAX(AVERAGE(I1101:I1102),AVERAGE(I1102:I1103),AVERAGE(I1103:I1104),AVERAGE(I1104:I1105),AVERAGE(I1105:I1106),AVERAGE(I1106:I1107),AVERAGE(I1107:I1108),AVERAGE(I1108:I1109))</f>
        <v>20.97774414620217</v>
      </c>
    </row>
    <row r="1102" spans="1:11">
      <c r="A1102" s="21">
        <v>43313</v>
      </c>
      <c r="B1102" s="22">
        <v>14</v>
      </c>
      <c r="C1102" s="19">
        <v>87.978700000000003</v>
      </c>
      <c r="D1102" s="13">
        <v>8.7550000000000008</v>
      </c>
      <c r="E1102" s="13">
        <f t="shared" si="51"/>
        <v>10.048966304968589</v>
      </c>
      <c r="G1102" s="12">
        <f t="shared" si="52"/>
        <v>43313</v>
      </c>
      <c r="H1102" s="23">
        <v>590</v>
      </c>
      <c r="I1102" s="13">
        <f t="shared" si="53"/>
        <v>10.048966304968589</v>
      </c>
      <c r="J1102" s="20"/>
    </row>
    <row r="1103" spans="1:11">
      <c r="A1103" s="21">
        <v>43313</v>
      </c>
      <c r="B1103" s="22">
        <v>15</v>
      </c>
      <c r="C1103" s="19">
        <v>114.2244</v>
      </c>
      <c r="D1103" s="13">
        <v>8.7550000000000008</v>
      </c>
      <c r="E1103" s="13">
        <f t="shared" si="51"/>
        <v>13.046761850371215</v>
      </c>
      <c r="G1103" s="12">
        <f t="shared" si="52"/>
        <v>43313</v>
      </c>
      <c r="H1103" s="23">
        <v>591</v>
      </c>
      <c r="I1103" s="13">
        <f t="shared" si="53"/>
        <v>13.046761850371215</v>
      </c>
      <c r="J1103" s="20"/>
    </row>
    <row r="1104" spans="1:11">
      <c r="A1104" s="21">
        <v>43313</v>
      </c>
      <c r="B1104" s="22">
        <v>16</v>
      </c>
      <c r="C1104" s="19">
        <v>106.4342</v>
      </c>
      <c r="D1104" s="13">
        <v>8.7550000000000008</v>
      </c>
      <c r="E1104" s="13">
        <f t="shared" si="51"/>
        <v>12.15696173615077</v>
      </c>
      <c r="G1104" s="12">
        <f t="shared" si="52"/>
        <v>43313</v>
      </c>
      <c r="H1104" s="23">
        <v>592</v>
      </c>
      <c r="I1104" s="13">
        <f t="shared" si="53"/>
        <v>12.15696173615077</v>
      </c>
      <c r="J1104" s="20"/>
    </row>
    <row r="1105" spans="1:11">
      <c r="A1105" s="21">
        <v>43313</v>
      </c>
      <c r="B1105" s="22">
        <v>17</v>
      </c>
      <c r="C1105" s="19">
        <v>119.24209999999999</v>
      </c>
      <c r="D1105" s="13">
        <v>8.7550000000000008</v>
      </c>
      <c r="E1105" s="13">
        <f t="shared" si="51"/>
        <v>13.619885779554538</v>
      </c>
      <c r="G1105" s="12">
        <f t="shared" si="52"/>
        <v>43313</v>
      </c>
      <c r="H1105" s="23">
        <v>593</v>
      </c>
      <c r="I1105" s="13">
        <f t="shared" si="53"/>
        <v>13.619885779554538</v>
      </c>
      <c r="J1105" s="20"/>
    </row>
    <row r="1106" spans="1:11">
      <c r="A1106" s="21">
        <v>43313</v>
      </c>
      <c r="B1106" s="22">
        <v>18</v>
      </c>
      <c r="C1106" s="19">
        <v>150.27950000000001</v>
      </c>
      <c r="D1106" s="13">
        <v>8.7550000000000008</v>
      </c>
      <c r="E1106" s="13">
        <f t="shared" si="51"/>
        <v>17.164991433466589</v>
      </c>
      <c r="G1106" s="12">
        <f t="shared" si="52"/>
        <v>43313</v>
      </c>
      <c r="H1106" s="23">
        <v>594</v>
      </c>
      <c r="I1106" s="13">
        <f t="shared" si="53"/>
        <v>17.164991433466589</v>
      </c>
      <c r="J1106" s="20"/>
    </row>
    <row r="1107" spans="1:11">
      <c r="A1107" s="21">
        <v>43313</v>
      </c>
      <c r="B1107" s="22">
        <v>19</v>
      </c>
      <c r="C1107" s="19">
        <v>193.72919999999999</v>
      </c>
      <c r="D1107" s="13">
        <v>8.7550000000000008</v>
      </c>
      <c r="E1107" s="13">
        <f t="shared" si="51"/>
        <v>22.127835522558534</v>
      </c>
      <c r="G1107" s="12">
        <f t="shared" si="52"/>
        <v>43313</v>
      </c>
      <c r="H1107" s="23">
        <v>595</v>
      </c>
      <c r="I1107" s="13">
        <f t="shared" si="53"/>
        <v>22.127835522558534</v>
      </c>
      <c r="J1107" s="20"/>
    </row>
    <row r="1108" spans="1:11">
      <c r="A1108" s="21">
        <v>43313</v>
      </c>
      <c r="B1108" s="22">
        <v>20</v>
      </c>
      <c r="C1108" s="19">
        <v>173.59110000000001</v>
      </c>
      <c r="D1108" s="13">
        <v>8.7550000000000008</v>
      </c>
      <c r="E1108" s="13">
        <f t="shared" si="51"/>
        <v>19.827652769845802</v>
      </c>
      <c r="G1108" s="12">
        <f t="shared" si="52"/>
        <v>43313</v>
      </c>
      <c r="H1108" s="23">
        <v>596</v>
      </c>
      <c r="I1108" s="13">
        <f t="shared" si="53"/>
        <v>19.827652769845802</v>
      </c>
      <c r="J1108" s="20"/>
    </row>
    <row r="1109" spans="1:11">
      <c r="A1109" s="21">
        <v>43313</v>
      </c>
      <c r="B1109" s="22">
        <v>21</v>
      </c>
      <c r="C1109" s="19">
        <v>110.3172</v>
      </c>
      <c r="D1109" s="13">
        <v>8.7550000000000008</v>
      </c>
      <c r="E1109" s="13">
        <f t="shared" si="51"/>
        <v>12.60047972587093</v>
      </c>
      <c r="G1109" s="12">
        <f t="shared" si="52"/>
        <v>43313</v>
      </c>
      <c r="H1109" s="23">
        <v>597</v>
      </c>
      <c r="I1109" s="13">
        <f t="shared" si="53"/>
        <v>12.60047972587093</v>
      </c>
      <c r="J1109" s="20"/>
    </row>
    <row r="1110" spans="1:11">
      <c r="A1110" s="21">
        <v>43314</v>
      </c>
      <c r="B1110" s="22">
        <v>13</v>
      </c>
      <c r="C1110" s="19">
        <v>91.273300000000006</v>
      </c>
      <c r="D1110" s="13">
        <v>9.7449999999999992</v>
      </c>
      <c r="E1110" s="13">
        <f t="shared" si="51"/>
        <v>9.3661672652642398</v>
      </c>
      <c r="G1110" s="12">
        <f t="shared" si="52"/>
        <v>43314</v>
      </c>
      <c r="H1110" s="23">
        <v>598</v>
      </c>
      <c r="I1110" s="13">
        <f t="shared" si="53"/>
        <v>9.3661672652642398</v>
      </c>
      <c r="J1110" s="20">
        <f>MAX(AVERAGE(I1110:I1113),AVERAGE(I1111:I1114),AVERAGE(I1112:I1115),AVERAGE(I1113:I1116),AVERAGE(I1114:I1117),AVERAGE(I1115:I1118))</f>
        <v>13.316526423807083</v>
      </c>
      <c r="K1110" s="20">
        <f>MAX(AVERAGE(I1110:I1111),AVERAGE(I1111:I1112),AVERAGE(I1112:I1113),AVERAGE(I1113:I1114),AVERAGE(I1114:I1115),AVERAGE(I1115:I1116),AVERAGE(I1116:I1117),AVERAGE(I1117:I1118))</f>
        <v>13.983858388917394</v>
      </c>
    </row>
    <row r="1111" spans="1:11">
      <c r="A1111" s="21">
        <v>43314</v>
      </c>
      <c r="B1111" s="22">
        <v>14</v>
      </c>
      <c r="C1111" s="19">
        <v>97.186499999999995</v>
      </c>
      <c r="D1111" s="13">
        <v>9.7449999999999992</v>
      </c>
      <c r="E1111" s="13">
        <f t="shared" si="51"/>
        <v>9.9729604925602882</v>
      </c>
      <c r="G1111" s="12">
        <f t="shared" si="52"/>
        <v>43314</v>
      </c>
      <c r="H1111" s="23">
        <v>599</v>
      </c>
      <c r="I1111" s="13">
        <f t="shared" si="53"/>
        <v>9.9729604925602882</v>
      </c>
      <c r="J1111" s="20"/>
    </row>
    <row r="1112" spans="1:11">
      <c r="A1112" s="21">
        <v>43314</v>
      </c>
      <c r="B1112" s="22">
        <v>15</v>
      </c>
      <c r="C1112" s="19">
        <v>119.30670000000001</v>
      </c>
      <c r="D1112" s="13">
        <v>9.7449999999999992</v>
      </c>
      <c r="E1112" s="13">
        <f t="shared" si="51"/>
        <v>12.242863006670088</v>
      </c>
      <c r="G1112" s="12">
        <f t="shared" si="52"/>
        <v>43314</v>
      </c>
      <c r="H1112" s="23">
        <v>600</v>
      </c>
      <c r="I1112" s="13">
        <f t="shared" si="53"/>
        <v>12.242863006670088</v>
      </c>
      <c r="J1112" s="20"/>
    </row>
    <row r="1113" spans="1:11">
      <c r="A1113" s="21">
        <v>43314</v>
      </c>
      <c r="B1113" s="22">
        <v>16</v>
      </c>
      <c r="C1113" s="19">
        <v>108.2131</v>
      </c>
      <c r="D1113" s="13">
        <v>9.7449999999999992</v>
      </c>
      <c r="E1113" s="13">
        <f t="shared" si="51"/>
        <v>11.104474089276552</v>
      </c>
      <c r="G1113" s="12">
        <f t="shared" si="52"/>
        <v>43314</v>
      </c>
      <c r="H1113" s="23">
        <v>601</v>
      </c>
      <c r="I1113" s="13">
        <f t="shared" si="53"/>
        <v>11.104474089276552</v>
      </c>
      <c r="J1113" s="20"/>
    </row>
    <row r="1114" spans="1:11">
      <c r="A1114" s="21">
        <v>43314</v>
      </c>
      <c r="B1114" s="22">
        <v>17</v>
      </c>
      <c r="C1114" s="19">
        <v>124.66930000000001</v>
      </c>
      <c r="D1114" s="13">
        <v>9.7449999999999992</v>
      </c>
      <c r="E1114" s="13">
        <f t="shared" si="51"/>
        <v>12.793155464340689</v>
      </c>
      <c r="G1114" s="12">
        <f t="shared" si="52"/>
        <v>43314</v>
      </c>
      <c r="H1114" s="23">
        <v>602</v>
      </c>
      <c r="I1114" s="13">
        <f t="shared" si="53"/>
        <v>12.793155464340689</v>
      </c>
      <c r="J1114" s="20"/>
    </row>
    <row r="1115" spans="1:11">
      <c r="A1115" s="21">
        <v>43314</v>
      </c>
      <c r="B1115" s="22">
        <v>18</v>
      </c>
      <c r="C1115" s="19">
        <v>121.8635</v>
      </c>
      <c r="D1115" s="13">
        <v>9.7449999999999992</v>
      </c>
      <c r="E1115" s="13">
        <f t="shared" si="51"/>
        <v>12.505233453052849</v>
      </c>
      <c r="G1115" s="12">
        <f t="shared" si="52"/>
        <v>43314</v>
      </c>
      <c r="H1115" s="23">
        <v>603</v>
      </c>
      <c r="I1115" s="13">
        <f t="shared" si="53"/>
        <v>12.505233453052849</v>
      </c>
      <c r="J1115" s="20"/>
    </row>
    <row r="1116" spans="1:11">
      <c r="A1116" s="21">
        <v>43314</v>
      </c>
      <c r="B1116" s="22">
        <v>19</v>
      </c>
      <c r="C1116" s="19">
        <v>132.5651</v>
      </c>
      <c r="D1116" s="13">
        <v>9.7449999999999992</v>
      </c>
      <c r="E1116" s="13">
        <f t="shared" si="51"/>
        <v>13.603396613648027</v>
      </c>
      <c r="G1116" s="12">
        <f t="shared" si="52"/>
        <v>43314</v>
      </c>
      <c r="H1116" s="23">
        <v>604</v>
      </c>
      <c r="I1116" s="13">
        <f t="shared" si="53"/>
        <v>13.603396613648027</v>
      </c>
      <c r="J1116" s="20"/>
    </row>
    <row r="1117" spans="1:11">
      <c r="A1117" s="21">
        <v>43314</v>
      </c>
      <c r="B1117" s="22">
        <v>20</v>
      </c>
      <c r="C1117" s="19">
        <v>139.9803</v>
      </c>
      <c r="D1117" s="13">
        <v>9.7449999999999992</v>
      </c>
      <c r="E1117" s="13">
        <f t="shared" si="51"/>
        <v>14.364320164186763</v>
      </c>
      <c r="G1117" s="12">
        <f t="shared" si="52"/>
        <v>43314</v>
      </c>
      <c r="H1117" s="23">
        <v>605</v>
      </c>
      <c r="I1117" s="13">
        <f t="shared" si="53"/>
        <v>14.364320164186763</v>
      </c>
      <c r="J1117" s="20"/>
    </row>
    <row r="1118" spans="1:11">
      <c r="A1118" s="21">
        <v>43314</v>
      </c>
      <c r="B1118" s="22">
        <v>21</v>
      </c>
      <c r="C1118" s="19">
        <v>116.919</v>
      </c>
      <c r="D1118" s="13">
        <v>9.7449999999999992</v>
      </c>
      <c r="E1118" s="13">
        <f t="shared" si="51"/>
        <v>11.997845048742946</v>
      </c>
      <c r="G1118" s="12">
        <f t="shared" si="52"/>
        <v>43314</v>
      </c>
      <c r="H1118" s="23">
        <v>606</v>
      </c>
      <c r="I1118" s="13">
        <f t="shared" si="53"/>
        <v>11.997845048742946</v>
      </c>
      <c r="J1118" s="20"/>
    </row>
    <row r="1119" spans="1:11">
      <c r="A1119" s="21">
        <v>43315</v>
      </c>
      <c r="B1119" s="22">
        <v>13</v>
      </c>
      <c r="C1119" s="19">
        <v>98.311000000000007</v>
      </c>
      <c r="D1119" s="13">
        <v>13.41</v>
      </c>
      <c r="E1119" s="13">
        <f t="shared" si="51"/>
        <v>7.3311707680835205</v>
      </c>
      <c r="G1119" s="12">
        <f t="shared" si="52"/>
        <v>43315</v>
      </c>
      <c r="H1119" s="23">
        <v>607</v>
      </c>
      <c r="I1119" s="13">
        <f t="shared" si="53"/>
        <v>7.3311707680835205</v>
      </c>
      <c r="J1119" s="20">
        <f>MAX(AVERAGE(I1119:I1122),AVERAGE(I1120:I1123),AVERAGE(I1121:I1124),AVERAGE(I1122:I1125),AVERAGE(I1123:I1126),AVERAGE(I1124:I1127))</f>
        <v>12.7311129753915</v>
      </c>
      <c r="K1119" s="20">
        <f>MAX(AVERAGE(I1119:I1120),AVERAGE(I1120:I1121),AVERAGE(I1121:I1122),AVERAGE(I1122:I1123),AVERAGE(I1123:I1124),AVERAGE(I1124:I1125),AVERAGE(I1125:I1126),AVERAGE(I1126:I1127))</f>
        <v>13.328187919463087</v>
      </c>
    </row>
    <row r="1120" spans="1:11">
      <c r="A1120" s="21">
        <v>43315</v>
      </c>
      <c r="B1120" s="22">
        <v>14</v>
      </c>
      <c r="C1120" s="19">
        <v>100.86750000000001</v>
      </c>
      <c r="D1120" s="13">
        <v>13.41</v>
      </c>
      <c r="E1120" s="13">
        <f t="shared" si="51"/>
        <v>7.5218120805369129</v>
      </c>
      <c r="G1120" s="12">
        <f t="shared" si="52"/>
        <v>43315</v>
      </c>
      <c r="H1120" s="23">
        <v>608</v>
      </c>
      <c r="I1120" s="13">
        <f t="shared" si="53"/>
        <v>7.5218120805369129</v>
      </c>
      <c r="J1120" s="20"/>
    </row>
    <row r="1121" spans="1:11">
      <c r="A1121" s="21">
        <v>43315</v>
      </c>
      <c r="B1121" s="22">
        <v>15</v>
      </c>
      <c r="C1121" s="19">
        <v>132.27080000000001</v>
      </c>
      <c r="D1121" s="13">
        <v>13.41</v>
      </c>
      <c r="E1121" s="13">
        <f t="shared" si="51"/>
        <v>9.8635943325876223</v>
      </c>
      <c r="G1121" s="12">
        <f t="shared" si="52"/>
        <v>43315</v>
      </c>
      <c r="H1121" s="23">
        <v>609</v>
      </c>
      <c r="I1121" s="13">
        <f t="shared" si="53"/>
        <v>9.8635943325876223</v>
      </c>
      <c r="J1121" s="20"/>
    </row>
    <row r="1122" spans="1:11">
      <c r="A1122" s="21">
        <v>43315</v>
      </c>
      <c r="B1122" s="22">
        <v>16</v>
      </c>
      <c r="C1122" s="19">
        <v>155.28440000000001</v>
      </c>
      <c r="D1122" s="13">
        <v>13.41</v>
      </c>
      <c r="E1122" s="13">
        <f t="shared" si="51"/>
        <v>11.579746457867264</v>
      </c>
      <c r="G1122" s="12">
        <f t="shared" si="52"/>
        <v>43315</v>
      </c>
      <c r="H1122" s="23">
        <v>610</v>
      </c>
      <c r="I1122" s="13">
        <f t="shared" si="53"/>
        <v>11.579746457867264</v>
      </c>
      <c r="J1122" s="20"/>
    </row>
    <row r="1123" spans="1:11">
      <c r="A1123" s="21">
        <v>43315</v>
      </c>
      <c r="B1123" s="22">
        <v>17</v>
      </c>
      <c r="C1123" s="19">
        <v>168.886</v>
      </c>
      <c r="D1123" s="13">
        <v>13.41</v>
      </c>
      <c r="E1123" s="13">
        <f t="shared" si="51"/>
        <v>12.594034302759134</v>
      </c>
      <c r="G1123" s="12">
        <f t="shared" si="52"/>
        <v>43315</v>
      </c>
      <c r="H1123" s="23">
        <v>611</v>
      </c>
      <c r="I1123" s="13">
        <f t="shared" si="53"/>
        <v>12.594034302759134</v>
      </c>
      <c r="J1123" s="20"/>
    </row>
    <row r="1124" spans="1:11">
      <c r="A1124" s="21">
        <v>43315</v>
      </c>
      <c r="B1124" s="22">
        <v>18</v>
      </c>
      <c r="C1124" s="19">
        <v>156.5489</v>
      </c>
      <c r="D1124" s="13">
        <v>13.41</v>
      </c>
      <c r="E1124" s="13">
        <f t="shared" si="51"/>
        <v>11.674041759880685</v>
      </c>
      <c r="G1124" s="12">
        <f t="shared" si="52"/>
        <v>43315</v>
      </c>
      <c r="H1124" s="23">
        <v>612</v>
      </c>
      <c r="I1124" s="13">
        <f t="shared" si="53"/>
        <v>11.674041759880685</v>
      </c>
      <c r="J1124" s="20"/>
    </row>
    <row r="1125" spans="1:11">
      <c r="A1125" s="21">
        <v>43315</v>
      </c>
      <c r="B1125" s="22">
        <v>19</v>
      </c>
      <c r="C1125" s="19">
        <v>169.23580000000001</v>
      </c>
      <c r="D1125" s="13">
        <v>13.41</v>
      </c>
      <c r="E1125" s="13">
        <f t="shared" si="51"/>
        <v>12.620119313944818</v>
      </c>
      <c r="G1125" s="12">
        <f t="shared" si="52"/>
        <v>43315</v>
      </c>
      <c r="H1125" s="23">
        <v>613</v>
      </c>
      <c r="I1125" s="13">
        <f t="shared" si="53"/>
        <v>12.620119313944818</v>
      </c>
      <c r="J1125" s="20"/>
    </row>
    <row r="1126" spans="1:11">
      <c r="A1126" s="21">
        <v>43315</v>
      </c>
      <c r="B1126" s="22">
        <v>20</v>
      </c>
      <c r="C1126" s="19">
        <v>188.22620000000001</v>
      </c>
      <c r="D1126" s="13">
        <v>13.41</v>
      </c>
      <c r="E1126" s="13">
        <f t="shared" si="51"/>
        <v>14.036256524981358</v>
      </c>
      <c r="G1126" s="12">
        <f t="shared" si="52"/>
        <v>43315</v>
      </c>
      <c r="H1126" s="23">
        <v>614</v>
      </c>
      <c r="I1126" s="13">
        <f t="shared" si="53"/>
        <v>14.036256524981358</v>
      </c>
      <c r="J1126" s="20"/>
    </row>
    <row r="1127" spans="1:11">
      <c r="A1127" s="21">
        <v>43315</v>
      </c>
      <c r="B1127" s="22">
        <v>21</v>
      </c>
      <c r="C1127" s="19">
        <v>166.93889999999999</v>
      </c>
      <c r="D1127" s="13">
        <v>13.41</v>
      </c>
      <c r="E1127" s="13">
        <f t="shared" si="51"/>
        <v>12.44883668903803</v>
      </c>
      <c r="G1127" s="12">
        <f t="shared" si="52"/>
        <v>43315</v>
      </c>
      <c r="H1127" s="23">
        <v>615</v>
      </c>
      <c r="I1127" s="13">
        <f t="shared" si="53"/>
        <v>12.44883668903803</v>
      </c>
      <c r="J1127" s="20"/>
    </row>
    <row r="1128" spans="1:11">
      <c r="A1128" s="21">
        <v>43316</v>
      </c>
      <c r="B1128" s="22">
        <v>13</v>
      </c>
      <c r="C1128" s="19">
        <v>51.332099999999997</v>
      </c>
      <c r="D1128" s="13">
        <v>23.05</v>
      </c>
      <c r="E1128" s="13">
        <f t="shared" si="51"/>
        <v>2.2269891540130149</v>
      </c>
      <c r="G1128" s="12">
        <f t="shared" si="52"/>
        <v>43316</v>
      </c>
      <c r="H1128" s="23">
        <v>616</v>
      </c>
      <c r="I1128" s="13">
        <f t="shared" si="53"/>
        <v>2.2269891540130149</v>
      </c>
      <c r="J1128" s="20">
        <f>MAX(AVERAGE(I1128:I1131),AVERAGE(I1129:I1132),AVERAGE(I1130:I1133),AVERAGE(I1131:I1134),AVERAGE(I1132:I1135),AVERAGE(I1133:I1136))</f>
        <v>9.9555889370932746</v>
      </c>
      <c r="K1128" s="20">
        <f>MAX(AVERAGE(I1128:I1129),AVERAGE(I1129:I1130),AVERAGE(I1130:I1131),AVERAGE(I1131:I1132),AVERAGE(I1132:I1133),AVERAGE(I1133:I1134),AVERAGE(I1134:I1135),AVERAGE(I1135:I1136))</f>
        <v>11.424715835140997</v>
      </c>
    </row>
    <row r="1129" spans="1:11">
      <c r="A1129" s="21">
        <v>43316</v>
      </c>
      <c r="B1129" s="22">
        <v>14</v>
      </c>
      <c r="C1129" s="19">
        <v>76.608599999999996</v>
      </c>
      <c r="D1129" s="13">
        <v>23.05</v>
      </c>
      <c r="E1129" s="13">
        <f t="shared" si="51"/>
        <v>3.3235835140997829</v>
      </c>
      <c r="G1129" s="12">
        <f t="shared" si="52"/>
        <v>43316</v>
      </c>
      <c r="H1129" s="23">
        <v>617</v>
      </c>
      <c r="I1129" s="13">
        <f t="shared" si="53"/>
        <v>3.3235835140997829</v>
      </c>
      <c r="J1129" s="20"/>
    </row>
    <row r="1130" spans="1:11">
      <c r="A1130" s="21">
        <v>43316</v>
      </c>
      <c r="B1130" s="22">
        <v>15</v>
      </c>
      <c r="C1130" s="19">
        <v>121.20059999999999</v>
      </c>
      <c r="D1130" s="13">
        <v>23.05</v>
      </c>
      <c r="E1130" s="13">
        <f t="shared" si="51"/>
        <v>5.2581605206073752</v>
      </c>
      <c r="G1130" s="12">
        <f t="shared" si="52"/>
        <v>43316</v>
      </c>
      <c r="H1130" s="23">
        <v>618</v>
      </c>
      <c r="I1130" s="13">
        <f t="shared" si="53"/>
        <v>5.2581605206073752</v>
      </c>
      <c r="J1130" s="20"/>
    </row>
    <row r="1131" spans="1:11">
      <c r="A1131" s="21">
        <v>43316</v>
      </c>
      <c r="B1131" s="22">
        <v>16</v>
      </c>
      <c r="C1131" s="19">
        <v>151.82570000000001</v>
      </c>
      <c r="D1131" s="13">
        <v>23.05</v>
      </c>
      <c r="E1131" s="13">
        <f t="shared" si="51"/>
        <v>6.5867982646420824</v>
      </c>
      <c r="G1131" s="12">
        <f t="shared" si="52"/>
        <v>43316</v>
      </c>
      <c r="H1131" s="23">
        <v>619</v>
      </c>
      <c r="I1131" s="13">
        <f t="shared" si="53"/>
        <v>6.5867982646420824</v>
      </c>
      <c r="J1131" s="20"/>
    </row>
    <row r="1132" spans="1:11">
      <c r="A1132" s="21">
        <v>43316</v>
      </c>
      <c r="B1132" s="22">
        <v>17</v>
      </c>
      <c r="C1132" s="19">
        <v>162.87299999999999</v>
      </c>
      <c r="D1132" s="13">
        <v>23.05</v>
      </c>
      <c r="E1132" s="13">
        <f t="shared" si="51"/>
        <v>7.0660737527114961</v>
      </c>
      <c r="G1132" s="12">
        <f t="shared" si="52"/>
        <v>43316</v>
      </c>
      <c r="H1132" s="23">
        <v>620</v>
      </c>
      <c r="I1132" s="13">
        <f t="shared" si="53"/>
        <v>7.0660737527114961</v>
      </c>
      <c r="J1132" s="20"/>
    </row>
    <row r="1133" spans="1:11">
      <c r="A1133" s="21">
        <v>43316</v>
      </c>
      <c r="B1133" s="22">
        <v>18</v>
      </c>
      <c r="C1133" s="19">
        <v>176.5198</v>
      </c>
      <c r="D1133" s="13">
        <v>23.05</v>
      </c>
      <c r="E1133" s="13">
        <f t="shared" si="51"/>
        <v>7.6581258134490238</v>
      </c>
      <c r="G1133" s="12">
        <f t="shared" si="52"/>
        <v>43316</v>
      </c>
      <c r="H1133" s="23">
        <v>621</v>
      </c>
      <c r="I1133" s="13">
        <f t="shared" si="53"/>
        <v>7.6581258134490238</v>
      </c>
      <c r="J1133" s="20"/>
    </row>
    <row r="1134" spans="1:11">
      <c r="A1134" s="21">
        <v>43316</v>
      </c>
      <c r="B1134" s="22">
        <v>19</v>
      </c>
      <c r="C1134" s="19">
        <v>259.88119999999998</v>
      </c>
      <c r="D1134" s="13">
        <v>23.05</v>
      </c>
      <c r="E1134" s="13">
        <f t="shared" si="51"/>
        <v>11.274672451193057</v>
      </c>
      <c r="G1134" s="12">
        <f t="shared" si="52"/>
        <v>43316</v>
      </c>
      <c r="H1134" s="23">
        <v>622</v>
      </c>
      <c r="I1134" s="13">
        <f t="shared" si="53"/>
        <v>11.274672451193057</v>
      </c>
      <c r="J1134" s="20"/>
    </row>
    <row r="1135" spans="1:11">
      <c r="A1135" s="21">
        <v>43316</v>
      </c>
      <c r="B1135" s="22">
        <v>20</v>
      </c>
      <c r="C1135" s="19">
        <v>266.79820000000001</v>
      </c>
      <c r="D1135" s="13">
        <v>23.05</v>
      </c>
      <c r="E1135" s="13">
        <f t="shared" si="51"/>
        <v>11.574759219088937</v>
      </c>
      <c r="G1135" s="12">
        <f t="shared" si="52"/>
        <v>43316</v>
      </c>
      <c r="H1135" s="23">
        <v>623</v>
      </c>
      <c r="I1135" s="13">
        <f t="shared" si="53"/>
        <v>11.574759219088937</v>
      </c>
      <c r="J1135" s="20"/>
    </row>
    <row r="1136" spans="1:11">
      <c r="A1136" s="21">
        <v>43316</v>
      </c>
      <c r="B1136" s="22">
        <v>21</v>
      </c>
      <c r="C1136" s="19">
        <v>214.70609999999999</v>
      </c>
      <c r="D1136" s="13">
        <v>23.05</v>
      </c>
      <c r="E1136" s="13">
        <f t="shared" si="51"/>
        <v>9.3147982646420822</v>
      </c>
      <c r="G1136" s="12">
        <f t="shared" si="52"/>
        <v>43316</v>
      </c>
      <c r="H1136" s="23">
        <v>624</v>
      </c>
      <c r="I1136" s="13">
        <f t="shared" si="53"/>
        <v>9.3147982646420822</v>
      </c>
      <c r="J1136" s="20"/>
    </row>
    <row r="1137" spans="1:11">
      <c r="A1137" s="21">
        <v>43317</v>
      </c>
      <c r="B1137" s="22">
        <v>13</v>
      </c>
      <c r="C1137" s="19">
        <v>43.110999999999997</v>
      </c>
      <c r="D1137" s="13">
        <v>23.05</v>
      </c>
      <c r="E1137" s="13">
        <f t="shared" si="51"/>
        <v>1.8703253796095443</v>
      </c>
      <c r="G1137" s="12">
        <f t="shared" si="52"/>
        <v>43317</v>
      </c>
      <c r="H1137" s="23">
        <v>625</v>
      </c>
      <c r="I1137" s="13">
        <f t="shared" si="53"/>
        <v>1.8703253796095443</v>
      </c>
      <c r="J1137" s="20">
        <f>MAX(AVERAGE(I1137:I1140),AVERAGE(I1138:I1141),AVERAGE(I1139:I1142),AVERAGE(I1140:I1143),AVERAGE(I1141:I1144),AVERAGE(I1142:I1145))</f>
        <v>10.633734273318872</v>
      </c>
      <c r="K1137" s="20">
        <f>MAX(AVERAGE(I1137:I1138),AVERAGE(I1138:I1139),AVERAGE(I1139:I1140),AVERAGE(I1140:I1141),AVERAGE(I1141:I1142),AVERAGE(I1142:I1143),AVERAGE(I1143:I1144),AVERAGE(I1144:I1145))</f>
        <v>12.129609544468547</v>
      </c>
    </row>
    <row r="1138" spans="1:11">
      <c r="A1138" s="21">
        <v>43317</v>
      </c>
      <c r="B1138" s="22">
        <v>14</v>
      </c>
      <c r="C1138" s="19">
        <v>68.504499999999993</v>
      </c>
      <c r="D1138" s="13">
        <v>23.05</v>
      </c>
      <c r="E1138" s="13">
        <f t="shared" si="51"/>
        <v>2.9719956616052059</v>
      </c>
      <c r="G1138" s="12">
        <f t="shared" si="52"/>
        <v>43317</v>
      </c>
      <c r="H1138" s="23">
        <v>626</v>
      </c>
      <c r="I1138" s="13">
        <f t="shared" si="53"/>
        <v>2.9719956616052059</v>
      </c>
      <c r="J1138" s="20"/>
    </row>
    <row r="1139" spans="1:11">
      <c r="A1139" s="21">
        <v>43317</v>
      </c>
      <c r="B1139" s="22">
        <v>15</v>
      </c>
      <c r="C1139" s="19">
        <v>108.8528</v>
      </c>
      <c r="D1139" s="13">
        <v>23.05</v>
      </c>
      <c r="E1139" s="13">
        <f t="shared" si="51"/>
        <v>4.7224642082429504</v>
      </c>
      <c r="G1139" s="12">
        <f t="shared" si="52"/>
        <v>43317</v>
      </c>
      <c r="H1139" s="23">
        <v>627</v>
      </c>
      <c r="I1139" s="13">
        <f t="shared" si="53"/>
        <v>4.7224642082429504</v>
      </c>
      <c r="J1139" s="20"/>
    </row>
    <row r="1140" spans="1:11">
      <c r="A1140" s="21">
        <v>43317</v>
      </c>
      <c r="B1140" s="22">
        <v>16</v>
      </c>
      <c r="C1140" s="19">
        <v>135.75229999999999</v>
      </c>
      <c r="D1140" s="13">
        <v>23.05</v>
      </c>
      <c r="E1140" s="13">
        <f t="shared" si="51"/>
        <v>5.8894707158351407</v>
      </c>
      <c r="G1140" s="12">
        <f t="shared" si="52"/>
        <v>43317</v>
      </c>
      <c r="H1140" s="23">
        <v>628</v>
      </c>
      <c r="I1140" s="13">
        <f t="shared" si="53"/>
        <v>5.8894707158351407</v>
      </c>
      <c r="J1140" s="20"/>
    </row>
    <row r="1141" spans="1:11">
      <c r="A1141" s="21">
        <v>43317</v>
      </c>
      <c r="B1141" s="22">
        <v>17</v>
      </c>
      <c r="C1141" s="19">
        <v>163.5146</v>
      </c>
      <c r="D1141" s="13">
        <v>23.05</v>
      </c>
      <c r="E1141" s="13">
        <f t="shared" si="51"/>
        <v>7.0939088937093278</v>
      </c>
      <c r="G1141" s="12">
        <f t="shared" si="52"/>
        <v>43317</v>
      </c>
      <c r="H1141" s="23">
        <v>629</v>
      </c>
      <c r="I1141" s="13">
        <f t="shared" si="53"/>
        <v>7.0939088937093278</v>
      </c>
      <c r="J1141" s="20"/>
    </row>
    <row r="1142" spans="1:11">
      <c r="A1142" s="21">
        <v>43317</v>
      </c>
      <c r="B1142" s="22">
        <v>18</v>
      </c>
      <c r="C1142" s="19">
        <v>192.88040000000001</v>
      </c>
      <c r="D1142" s="13">
        <v>23.05</v>
      </c>
      <c r="E1142" s="13">
        <f t="shared" si="51"/>
        <v>8.3679132321041223</v>
      </c>
      <c r="G1142" s="12">
        <f t="shared" si="52"/>
        <v>43317</v>
      </c>
      <c r="H1142" s="23">
        <v>630</v>
      </c>
      <c r="I1142" s="13">
        <f t="shared" si="53"/>
        <v>8.3679132321041223</v>
      </c>
      <c r="J1142" s="20"/>
    </row>
    <row r="1143" spans="1:11">
      <c r="A1143" s="21">
        <v>43317</v>
      </c>
      <c r="B1143" s="22">
        <v>19</v>
      </c>
      <c r="C1143" s="19">
        <v>257.40190000000001</v>
      </c>
      <c r="D1143" s="13">
        <v>23.05</v>
      </c>
      <c r="E1143" s="13">
        <f t="shared" si="51"/>
        <v>11.167110629067245</v>
      </c>
      <c r="G1143" s="12">
        <f t="shared" si="52"/>
        <v>43317</v>
      </c>
      <c r="H1143" s="23">
        <v>631</v>
      </c>
      <c r="I1143" s="13">
        <f t="shared" si="53"/>
        <v>11.167110629067245</v>
      </c>
      <c r="J1143" s="20"/>
    </row>
    <row r="1144" spans="1:11">
      <c r="A1144" s="21">
        <v>43317</v>
      </c>
      <c r="B1144" s="22">
        <v>20</v>
      </c>
      <c r="C1144" s="19">
        <v>301.7731</v>
      </c>
      <c r="D1144" s="13">
        <v>23.05</v>
      </c>
      <c r="E1144" s="13">
        <f t="shared" si="51"/>
        <v>13.092108459869849</v>
      </c>
      <c r="G1144" s="12">
        <f t="shared" si="52"/>
        <v>43317</v>
      </c>
      <c r="H1144" s="23">
        <v>632</v>
      </c>
      <c r="I1144" s="13">
        <f t="shared" si="53"/>
        <v>13.092108459869849</v>
      </c>
      <c r="J1144" s="20"/>
    </row>
    <row r="1145" spans="1:11">
      <c r="A1145" s="21">
        <v>43317</v>
      </c>
      <c r="B1145" s="22">
        <v>21</v>
      </c>
      <c r="C1145" s="19">
        <v>228.3749</v>
      </c>
      <c r="D1145" s="13">
        <v>23.05</v>
      </c>
      <c r="E1145" s="13">
        <f t="shared" si="51"/>
        <v>9.9078047722342735</v>
      </c>
      <c r="G1145" s="12">
        <f t="shared" si="52"/>
        <v>43317</v>
      </c>
      <c r="H1145" s="23">
        <v>633</v>
      </c>
      <c r="I1145" s="13">
        <f t="shared" si="53"/>
        <v>9.9078047722342735</v>
      </c>
      <c r="J1145" s="20"/>
    </row>
    <row r="1146" spans="1:11">
      <c r="A1146" s="21">
        <v>43318</v>
      </c>
      <c r="B1146" s="22">
        <v>13</v>
      </c>
      <c r="C1146" s="19">
        <v>227.01820000000001</v>
      </c>
      <c r="D1146" s="13">
        <v>23.05</v>
      </c>
      <c r="E1146" s="13">
        <f t="shared" si="51"/>
        <v>9.8489457700650753</v>
      </c>
      <c r="G1146" s="12">
        <f t="shared" si="52"/>
        <v>43318</v>
      </c>
      <c r="H1146" s="23">
        <v>634</v>
      </c>
      <c r="I1146" s="13">
        <f t="shared" si="53"/>
        <v>9.8489457700650753</v>
      </c>
      <c r="J1146" s="20">
        <f>MAX(AVERAGE(I1146:I1149),AVERAGE(I1147:I1150),AVERAGE(I1148:I1151),AVERAGE(I1149:I1152),AVERAGE(I1150:I1153),AVERAGE(I1151:I1154))</f>
        <v>22.18005856832972</v>
      </c>
      <c r="K1146" s="20">
        <f>MAX(AVERAGE(I1146:I1147),AVERAGE(I1147:I1148),AVERAGE(I1148:I1149),AVERAGE(I1149:I1150),AVERAGE(I1150:I1151),AVERAGE(I1151:I1152),AVERAGE(I1152:I1153),AVERAGE(I1153:I1154))</f>
        <v>27.494566160520606</v>
      </c>
    </row>
    <row r="1147" spans="1:11">
      <c r="A1147" s="21">
        <v>43318</v>
      </c>
      <c r="B1147" s="22">
        <v>14</v>
      </c>
      <c r="C1147" s="19">
        <v>258.69639999999998</v>
      </c>
      <c r="D1147" s="13">
        <v>23.05</v>
      </c>
      <c r="E1147" s="13">
        <f t="shared" si="51"/>
        <v>11.22327114967462</v>
      </c>
      <c r="G1147" s="12">
        <f t="shared" si="52"/>
        <v>43318</v>
      </c>
      <c r="H1147" s="23">
        <v>635</v>
      </c>
      <c r="I1147" s="13">
        <f t="shared" si="53"/>
        <v>11.22327114967462</v>
      </c>
      <c r="J1147" s="20"/>
    </row>
    <row r="1148" spans="1:11">
      <c r="A1148" s="21">
        <v>43318</v>
      </c>
      <c r="B1148" s="22">
        <v>15</v>
      </c>
      <c r="C1148" s="19">
        <v>260.47460000000001</v>
      </c>
      <c r="D1148" s="13">
        <v>23.05</v>
      </c>
      <c r="E1148" s="13">
        <f t="shared" si="51"/>
        <v>11.300416485900216</v>
      </c>
      <c r="G1148" s="12">
        <f t="shared" si="52"/>
        <v>43318</v>
      </c>
      <c r="H1148" s="23">
        <v>636</v>
      </c>
      <c r="I1148" s="13">
        <f t="shared" si="53"/>
        <v>11.300416485900216</v>
      </c>
      <c r="J1148" s="20"/>
    </row>
    <row r="1149" spans="1:11">
      <c r="A1149" s="21">
        <v>43318</v>
      </c>
      <c r="B1149" s="22">
        <v>16</v>
      </c>
      <c r="C1149" s="19">
        <v>278.53949999999998</v>
      </c>
      <c r="D1149" s="13">
        <v>23.05</v>
      </c>
      <c r="E1149" s="13">
        <f t="shared" si="51"/>
        <v>12.084143167028198</v>
      </c>
      <c r="G1149" s="12">
        <f t="shared" si="52"/>
        <v>43318</v>
      </c>
      <c r="H1149" s="23">
        <v>637</v>
      </c>
      <c r="I1149" s="13">
        <f t="shared" si="53"/>
        <v>12.084143167028198</v>
      </c>
      <c r="J1149" s="20"/>
    </row>
    <row r="1150" spans="1:11">
      <c r="A1150" s="21">
        <v>43318</v>
      </c>
      <c r="B1150" s="22">
        <v>17</v>
      </c>
      <c r="C1150" s="19">
        <v>313.01909999999998</v>
      </c>
      <c r="D1150" s="13">
        <v>23.05</v>
      </c>
      <c r="E1150" s="13">
        <f t="shared" si="51"/>
        <v>13.580004338394792</v>
      </c>
      <c r="G1150" s="12">
        <f t="shared" si="52"/>
        <v>43318</v>
      </c>
      <c r="H1150" s="23">
        <v>638</v>
      </c>
      <c r="I1150" s="13">
        <f t="shared" si="53"/>
        <v>13.580004338394792</v>
      </c>
      <c r="J1150" s="20"/>
    </row>
    <row r="1151" spans="1:11">
      <c r="A1151" s="21">
        <v>43318</v>
      </c>
      <c r="B1151" s="22">
        <v>18</v>
      </c>
      <c r="C1151" s="19">
        <v>443.31819999999999</v>
      </c>
      <c r="D1151" s="13">
        <v>23.05</v>
      </c>
      <c r="E1151" s="13">
        <f t="shared" si="51"/>
        <v>19.232893709327548</v>
      </c>
      <c r="G1151" s="12">
        <f t="shared" si="52"/>
        <v>43318</v>
      </c>
      <c r="H1151" s="23">
        <v>639</v>
      </c>
      <c r="I1151" s="13">
        <f t="shared" si="53"/>
        <v>19.232893709327548</v>
      </c>
      <c r="J1151" s="20"/>
    </row>
    <row r="1152" spans="1:11">
      <c r="A1152" s="21">
        <v>43318</v>
      </c>
      <c r="B1152" s="22">
        <v>19</v>
      </c>
      <c r="C1152" s="19">
        <v>654.79089999999997</v>
      </c>
      <c r="D1152" s="13">
        <v>23.05</v>
      </c>
      <c r="E1152" s="13">
        <f t="shared" si="51"/>
        <v>28.407414316702816</v>
      </c>
      <c r="G1152" s="12">
        <f t="shared" si="52"/>
        <v>43318</v>
      </c>
      <c r="H1152" s="23">
        <v>640</v>
      </c>
      <c r="I1152" s="13">
        <f t="shared" si="53"/>
        <v>28.407414316702816</v>
      </c>
      <c r="J1152" s="20"/>
    </row>
    <row r="1153" spans="1:11">
      <c r="A1153" s="21">
        <v>43318</v>
      </c>
      <c r="B1153" s="22">
        <v>20</v>
      </c>
      <c r="C1153" s="19">
        <v>612.70860000000005</v>
      </c>
      <c r="D1153" s="13">
        <v>23.05</v>
      </c>
      <c r="E1153" s="13">
        <f t="shared" si="51"/>
        <v>26.581718004338395</v>
      </c>
      <c r="G1153" s="12">
        <f t="shared" si="52"/>
        <v>43318</v>
      </c>
      <c r="H1153" s="23">
        <v>641</v>
      </c>
      <c r="I1153" s="13">
        <f t="shared" si="53"/>
        <v>26.581718004338395</v>
      </c>
      <c r="J1153" s="20"/>
    </row>
    <row r="1154" spans="1:11">
      <c r="A1154" s="21">
        <v>43318</v>
      </c>
      <c r="B1154" s="22">
        <v>21</v>
      </c>
      <c r="C1154" s="19">
        <v>334.18369999999999</v>
      </c>
      <c r="D1154" s="13">
        <v>23.05</v>
      </c>
      <c r="E1154" s="13">
        <f t="shared" si="51"/>
        <v>14.498208242950108</v>
      </c>
      <c r="G1154" s="12">
        <f t="shared" si="52"/>
        <v>43318</v>
      </c>
      <c r="H1154" s="23">
        <v>642</v>
      </c>
      <c r="I1154" s="13">
        <f t="shared" si="53"/>
        <v>14.498208242950108</v>
      </c>
      <c r="J1154" s="20"/>
    </row>
    <row r="1155" spans="1:11">
      <c r="A1155" s="21">
        <v>43319</v>
      </c>
      <c r="B1155" s="22">
        <v>13</v>
      </c>
      <c r="C1155" s="19">
        <v>243.2792</v>
      </c>
      <c r="D1155" s="13">
        <v>26.45</v>
      </c>
      <c r="E1155" s="13">
        <f t="shared" ref="E1155:E1218" si="54">C1155/D1155</f>
        <v>9.1977013232514189</v>
      </c>
      <c r="G1155" s="12">
        <f t="shared" ref="G1155:G1218" si="55">A1155</f>
        <v>43319</v>
      </c>
      <c r="H1155" s="23">
        <v>643</v>
      </c>
      <c r="I1155" s="13">
        <f t="shared" ref="I1155:I1218" si="56">E1155</f>
        <v>9.1977013232514189</v>
      </c>
      <c r="J1155" s="20">
        <f>MAX(AVERAGE(I1155:I1158),AVERAGE(I1156:I1159),AVERAGE(I1157:I1160),AVERAGE(I1158:I1161),AVERAGE(I1159:I1162),AVERAGE(I1160:I1163))</f>
        <v>22.112081285444237</v>
      </c>
      <c r="K1155" s="20">
        <f>MAX(AVERAGE(I1155:I1156),AVERAGE(I1156:I1157),AVERAGE(I1157:I1158),AVERAGE(I1158:I1159),AVERAGE(I1159:I1160),AVERAGE(I1160:I1161),AVERAGE(I1161:I1162),AVERAGE(I1162:I1163))</f>
        <v>26.660160680529302</v>
      </c>
    </row>
    <row r="1156" spans="1:11">
      <c r="A1156" s="21">
        <v>43319</v>
      </c>
      <c r="B1156" s="22">
        <v>14</v>
      </c>
      <c r="C1156" s="19">
        <v>329.2285</v>
      </c>
      <c r="D1156" s="13">
        <v>26.45</v>
      </c>
      <c r="E1156" s="13">
        <f t="shared" si="54"/>
        <v>12.447202268431003</v>
      </c>
      <c r="G1156" s="12">
        <f t="shared" si="55"/>
        <v>43319</v>
      </c>
      <c r="H1156" s="23">
        <v>644</v>
      </c>
      <c r="I1156" s="13">
        <f t="shared" si="56"/>
        <v>12.447202268431003</v>
      </c>
      <c r="J1156" s="20"/>
    </row>
    <row r="1157" spans="1:11">
      <c r="A1157" s="21">
        <v>43319</v>
      </c>
      <c r="B1157" s="22">
        <v>15</v>
      </c>
      <c r="C1157" s="19">
        <v>379.29770000000002</v>
      </c>
      <c r="D1157" s="13">
        <v>26.45</v>
      </c>
      <c r="E1157" s="13">
        <f t="shared" si="54"/>
        <v>14.340177693761817</v>
      </c>
      <c r="G1157" s="12">
        <f t="shared" si="55"/>
        <v>43319</v>
      </c>
      <c r="H1157" s="23">
        <v>645</v>
      </c>
      <c r="I1157" s="13">
        <f t="shared" si="56"/>
        <v>14.340177693761817</v>
      </c>
      <c r="J1157" s="20"/>
    </row>
    <row r="1158" spans="1:11">
      <c r="A1158" s="21">
        <v>43319</v>
      </c>
      <c r="B1158" s="22">
        <v>16</v>
      </c>
      <c r="C1158" s="19">
        <v>388.88369999999998</v>
      </c>
      <c r="D1158" s="13">
        <v>26.45</v>
      </c>
      <c r="E1158" s="13">
        <f t="shared" si="54"/>
        <v>14.702597353497165</v>
      </c>
      <c r="G1158" s="12">
        <f t="shared" si="55"/>
        <v>43319</v>
      </c>
      <c r="H1158" s="23">
        <v>646</v>
      </c>
      <c r="I1158" s="13">
        <f t="shared" si="56"/>
        <v>14.702597353497165</v>
      </c>
      <c r="J1158" s="20"/>
    </row>
    <row r="1159" spans="1:11">
      <c r="A1159" s="21">
        <v>43319</v>
      </c>
      <c r="B1159" s="22">
        <v>17</v>
      </c>
      <c r="C1159" s="19">
        <v>395.84249999999997</v>
      </c>
      <c r="D1159" s="13">
        <v>26.45</v>
      </c>
      <c r="E1159" s="13">
        <f t="shared" si="54"/>
        <v>14.965689981096407</v>
      </c>
      <c r="G1159" s="12">
        <f t="shared" si="55"/>
        <v>43319</v>
      </c>
      <c r="H1159" s="23">
        <v>647</v>
      </c>
      <c r="I1159" s="13">
        <f t="shared" si="56"/>
        <v>14.965689981096407</v>
      </c>
      <c r="J1159" s="20"/>
    </row>
    <row r="1160" spans="1:11">
      <c r="A1160" s="21">
        <v>43319</v>
      </c>
      <c r="B1160" s="22">
        <v>18</v>
      </c>
      <c r="C1160" s="19">
        <v>500.67790000000002</v>
      </c>
      <c r="D1160" s="13">
        <v>26.45</v>
      </c>
      <c r="E1160" s="13">
        <f t="shared" si="54"/>
        <v>18.929221172022686</v>
      </c>
      <c r="G1160" s="12">
        <f t="shared" si="55"/>
        <v>43319</v>
      </c>
      <c r="H1160" s="23">
        <v>648</v>
      </c>
      <c r="I1160" s="13">
        <f t="shared" si="56"/>
        <v>18.929221172022686</v>
      </c>
      <c r="J1160" s="20"/>
    </row>
    <row r="1161" spans="1:11">
      <c r="A1161" s="21">
        <v>43319</v>
      </c>
      <c r="B1161" s="22">
        <v>19</v>
      </c>
      <c r="C1161" s="19">
        <v>709.66010000000006</v>
      </c>
      <c r="D1161" s="13">
        <v>26.45</v>
      </c>
      <c r="E1161" s="13">
        <f t="shared" si="54"/>
        <v>26.83024952741021</v>
      </c>
      <c r="G1161" s="12">
        <f t="shared" si="55"/>
        <v>43319</v>
      </c>
      <c r="H1161" s="23">
        <v>649</v>
      </c>
      <c r="I1161" s="13">
        <f t="shared" si="56"/>
        <v>26.83024952741021</v>
      </c>
      <c r="J1161" s="20"/>
    </row>
    <row r="1162" spans="1:11">
      <c r="A1162" s="21">
        <v>43319</v>
      </c>
      <c r="B1162" s="22">
        <v>20</v>
      </c>
      <c r="C1162" s="19">
        <v>700.66240000000005</v>
      </c>
      <c r="D1162" s="13">
        <v>26.45</v>
      </c>
      <c r="E1162" s="13">
        <f t="shared" si="54"/>
        <v>26.490071833648397</v>
      </c>
      <c r="G1162" s="12">
        <f t="shared" si="55"/>
        <v>43319</v>
      </c>
      <c r="H1162" s="23">
        <v>650</v>
      </c>
      <c r="I1162" s="13">
        <f t="shared" si="56"/>
        <v>26.490071833648397</v>
      </c>
      <c r="J1162" s="20"/>
    </row>
    <row r="1163" spans="1:11">
      <c r="A1163" s="21">
        <v>43319</v>
      </c>
      <c r="B1163" s="22">
        <v>21</v>
      </c>
      <c r="C1163" s="19">
        <v>428.45780000000002</v>
      </c>
      <c r="D1163" s="13">
        <v>26.45</v>
      </c>
      <c r="E1163" s="13">
        <f t="shared" si="54"/>
        <v>16.198782608695652</v>
      </c>
      <c r="G1163" s="12">
        <f t="shared" si="55"/>
        <v>43319</v>
      </c>
      <c r="H1163" s="23">
        <v>651</v>
      </c>
      <c r="I1163" s="13">
        <f t="shared" si="56"/>
        <v>16.198782608695652</v>
      </c>
      <c r="J1163" s="20"/>
    </row>
    <row r="1164" spans="1:11">
      <c r="A1164" s="21">
        <v>43320</v>
      </c>
      <c r="B1164" s="22">
        <v>13</v>
      </c>
      <c r="C1164" s="19">
        <v>140.7861</v>
      </c>
      <c r="D1164" s="13">
        <v>15.71</v>
      </c>
      <c r="E1164" s="13">
        <f t="shared" si="54"/>
        <v>8.9615595162316986</v>
      </c>
      <c r="G1164" s="12">
        <f t="shared" si="55"/>
        <v>43320</v>
      </c>
      <c r="H1164" s="23">
        <v>652</v>
      </c>
      <c r="I1164" s="13">
        <f t="shared" si="56"/>
        <v>8.9615595162316986</v>
      </c>
      <c r="J1164" s="20">
        <f>MAX(AVERAGE(I1164:I1167),AVERAGE(I1165:I1168),AVERAGE(I1166:I1169),AVERAGE(I1167:I1170),AVERAGE(I1168:I1171),AVERAGE(I1169:I1172))</f>
        <v>20.958981540420115</v>
      </c>
      <c r="K1164" s="20">
        <f>MAX(AVERAGE(I1164:I1165),AVERAGE(I1165:I1166),AVERAGE(I1166:I1167),AVERAGE(I1167:I1168),AVERAGE(I1168:I1169),AVERAGE(I1169:I1170),AVERAGE(I1170:I1171),AVERAGE(I1171:I1172))</f>
        <v>25.490741565881603</v>
      </c>
    </row>
    <row r="1165" spans="1:11">
      <c r="A1165" s="21">
        <v>43320</v>
      </c>
      <c r="B1165" s="22">
        <v>14</v>
      </c>
      <c r="C1165" s="19">
        <v>167.42840000000001</v>
      </c>
      <c r="D1165" s="13">
        <v>15.71</v>
      </c>
      <c r="E1165" s="13">
        <f t="shared" si="54"/>
        <v>10.657441120305538</v>
      </c>
      <c r="G1165" s="12">
        <f t="shared" si="55"/>
        <v>43320</v>
      </c>
      <c r="H1165" s="23">
        <v>653</v>
      </c>
      <c r="I1165" s="13">
        <f t="shared" si="56"/>
        <v>10.657441120305538</v>
      </c>
      <c r="J1165" s="20"/>
    </row>
    <row r="1166" spans="1:11">
      <c r="A1166" s="21">
        <v>43320</v>
      </c>
      <c r="B1166" s="22">
        <v>15</v>
      </c>
      <c r="C1166" s="19">
        <v>222.59819999999999</v>
      </c>
      <c r="D1166" s="13">
        <v>15.71</v>
      </c>
      <c r="E1166" s="13">
        <f t="shared" si="54"/>
        <v>14.169204328453214</v>
      </c>
      <c r="G1166" s="12">
        <f t="shared" si="55"/>
        <v>43320</v>
      </c>
      <c r="H1166" s="23">
        <v>654</v>
      </c>
      <c r="I1166" s="13">
        <f t="shared" si="56"/>
        <v>14.169204328453214</v>
      </c>
      <c r="J1166" s="20"/>
    </row>
    <row r="1167" spans="1:11">
      <c r="A1167" s="21">
        <v>43320</v>
      </c>
      <c r="B1167" s="22">
        <v>16</v>
      </c>
      <c r="C1167" s="19">
        <v>207.501</v>
      </c>
      <c r="D1167" s="13">
        <v>15.71</v>
      </c>
      <c r="E1167" s="13">
        <f t="shared" si="54"/>
        <v>13.208211330362825</v>
      </c>
      <c r="G1167" s="12">
        <f t="shared" si="55"/>
        <v>43320</v>
      </c>
      <c r="H1167" s="23">
        <v>655</v>
      </c>
      <c r="I1167" s="13">
        <f t="shared" si="56"/>
        <v>13.208211330362825</v>
      </c>
      <c r="J1167" s="20"/>
    </row>
    <row r="1168" spans="1:11">
      <c r="A1168" s="21">
        <v>43320</v>
      </c>
      <c r="B1168" s="22">
        <v>17</v>
      </c>
      <c r="C1168" s="19">
        <v>212.7037</v>
      </c>
      <c r="D1168" s="13">
        <v>15.71</v>
      </c>
      <c r="E1168" s="13">
        <f t="shared" si="54"/>
        <v>13.539382558879694</v>
      </c>
      <c r="G1168" s="12">
        <f t="shared" si="55"/>
        <v>43320</v>
      </c>
      <c r="H1168" s="23">
        <v>656</v>
      </c>
      <c r="I1168" s="13">
        <f t="shared" si="56"/>
        <v>13.539382558879694</v>
      </c>
      <c r="J1168" s="20"/>
    </row>
    <row r="1169" spans="1:11">
      <c r="A1169" s="21">
        <v>43320</v>
      </c>
      <c r="B1169" s="22">
        <v>18</v>
      </c>
      <c r="C1169" s="19">
        <v>254.33150000000001</v>
      </c>
      <c r="D1169" s="13">
        <v>15.71</v>
      </c>
      <c r="E1169" s="13">
        <f t="shared" si="54"/>
        <v>16.189147040101844</v>
      </c>
      <c r="G1169" s="12">
        <f t="shared" si="55"/>
        <v>43320</v>
      </c>
      <c r="H1169" s="23">
        <v>657</v>
      </c>
      <c r="I1169" s="13">
        <f t="shared" si="56"/>
        <v>16.189147040101844</v>
      </c>
      <c r="J1169" s="20"/>
    </row>
    <row r="1170" spans="1:11">
      <c r="A1170" s="21">
        <v>43320</v>
      </c>
      <c r="B1170" s="22">
        <v>19</v>
      </c>
      <c r="C1170" s="19">
        <v>371.39620000000002</v>
      </c>
      <c r="D1170" s="13">
        <v>15.71</v>
      </c>
      <c r="E1170" s="13">
        <f t="shared" si="54"/>
        <v>23.640751113940166</v>
      </c>
      <c r="G1170" s="12">
        <f t="shared" si="55"/>
        <v>43320</v>
      </c>
      <c r="H1170" s="23">
        <v>658</v>
      </c>
      <c r="I1170" s="13">
        <f t="shared" si="56"/>
        <v>23.640751113940166</v>
      </c>
      <c r="J1170" s="20"/>
    </row>
    <row r="1171" spans="1:11">
      <c r="A1171" s="21">
        <v>43320</v>
      </c>
      <c r="B1171" s="22">
        <v>20</v>
      </c>
      <c r="C1171" s="19">
        <v>429.52289999999999</v>
      </c>
      <c r="D1171" s="13">
        <v>15.71</v>
      </c>
      <c r="E1171" s="13">
        <f t="shared" si="54"/>
        <v>27.34073201782304</v>
      </c>
      <c r="G1171" s="12">
        <f t="shared" si="55"/>
        <v>43320</v>
      </c>
      <c r="H1171" s="23">
        <v>659</v>
      </c>
      <c r="I1171" s="13">
        <f t="shared" si="56"/>
        <v>27.34073201782304</v>
      </c>
      <c r="J1171" s="20"/>
    </row>
    <row r="1172" spans="1:11">
      <c r="A1172" s="21">
        <v>43320</v>
      </c>
      <c r="B1172" s="22">
        <v>21</v>
      </c>
      <c r="C1172" s="19">
        <v>261.81180000000001</v>
      </c>
      <c r="D1172" s="13">
        <v>15.71</v>
      </c>
      <c r="E1172" s="13">
        <f t="shared" si="54"/>
        <v>16.665295989815405</v>
      </c>
      <c r="G1172" s="12">
        <f t="shared" si="55"/>
        <v>43320</v>
      </c>
      <c r="H1172" s="23">
        <v>660</v>
      </c>
      <c r="I1172" s="13">
        <f t="shared" si="56"/>
        <v>16.665295989815405</v>
      </c>
      <c r="J1172" s="20"/>
    </row>
    <row r="1173" spans="1:11">
      <c r="A1173" s="21">
        <v>43321</v>
      </c>
      <c r="B1173" s="22">
        <v>13</v>
      </c>
      <c r="C1173" s="19">
        <v>137.4727</v>
      </c>
      <c r="D1173" s="13">
        <v>14.164999999999999</v>
      </c>
      <c r="E1173" s="13">
        <f t="shared" si="54"/>
        <v>9.7050970702435588</v>
      </c>
      <c r="G1173" s="12">
        <f t="shared" si="55"/>
        <v>43321</v>
      </c>
      <c r="H1173" s="23">
        <v>661</v>
      </c>
      <c r="I1173" s="13">
        <f t="shared" si="56"/>
        <v>9.7050970702435588</v>
      </c>
      <c r="J1173" s="20">
        <f>MAX(AVERAGE(I1173:I1176),AVERAGE(I1174:I1177),AVERAGE(I1175:I1178),AVERAGE(I1176:I1179),AVERAGE(I1177:I1180),AVERAGE(I1178:I1181))</f>
        <v>26.220589481115425</v>
      </c>
      <c r="K1173" s="20">
        <f>MAX(AVERAGE(I1173:I1174),AVERAGE(I1174:I1175),AVERAGE(I1175:I1176),AVERAGE(I1176:I1177),AVERAGE(I1177:I1178),AVERAGE(I1178:I1179),AVERAGE(I1179:I1180),AVERAGE(I1180:I1181))</f>
        <v>32.809587010236498</v>
      </c>
    </row>
    <row r="1174" spans="1:11">
      <c r="A1174" s="21">
        <v>43321</v>
      </c>
      <c r="B1174" s="22">
        <v>14</v>
      </c>
      <c r="C1174" s="19">
        <v>169.4392</v>
      </c>
      <c r="D1174" s="13">
        <v>14.164999999999999</v>
      </c>
      <c r="E1174" s="13">
        <f t="shared" si="54"/>
        <v>11.961821390751854</v>
      </c>
      <c r="G1174" s="12">
        <f t="shared" si="55"/>
        <v>43321</v>
      </c>
      <c r="H1174" s="23">
        <v>662</v>
      </c>
      <c r="I1174" s="13">
        <f t="shared" si="56"/>
        <v>11.961821390751854</v>
      </c>
      <c r="J1174" s="20"/>
    </row>
    <row r="1175" spans="1:11">
      <c r="A1175" s="21">
        <v>43321</v>
      </c>
      <c r="B1175" s="22">
        <v>15</v>
      </c>
      <c r="C1175" s="19">
        <v>194.1677</v>
      </c>
      <c r="D1175" s="13">
        <v>14.164999999999999</v>
      </c>
      <c r="E1175" s="13">
        <f t="shared" si="54"/>
        <v>13.707567949170491</v>
      </c>
      <c r="G1175" s="12">
        <f t="shared" si="55"/>
        <v>43321</v>
      </c>
      <c r="H1175" s="23">
        <v>663</v>
      </c>
      <c r="I1175" s="13">
        <f t="shared" si="56"/>
        <v>13.707567949170491</v>
      </c>
      <c r="J1175" s="20"/>
    </row>
    <row r="1176" spans="1:11">
      <c r="A1176" s="21">
        <v>43321</v>
      </c>
      <c r="B1176" s="22">
        <v>16</v>
      </c>
      <c r="C1176" s="19">
        <v>187.08969999999999</v>
      </c>
      <c r="D1176" s="13">
        <v>14.164999999999999</v>
      </c>
      <c r="E1176" s="13">
        <f t="shared" si="54"/>
        <v>13.207885633603954</v>
      </c>
      <c r="G1176" s="12">
        <f t="shared" si="55"/>
        <v>43321</v>
      </c>
      <c r="H1176" s="23">
        <v>664</v>
      </c>
      <c r="I1176" s="13">
        <f t="shared" si="56"/>
        <v>13.207885633603954</v>
      </c>
      <c r="J1176" s="20"/>
    </row>
    <row r="1177" spans="1:11">
      <c r="A1177" s="21">
        <v>43321</v>
      </c>
      <c r="B1177" s="22">
        <v>17</v>
      </c>
      <c r="C1177" s="19">
        <v>211.51390000000001</v>
      </c>
      <c r="D1177" s="13">
        <v>14.164999999999999</v>
      </c>
      <c r="E1177" s="13">
        <f t="shared" si="54"/>
        <v>14.932149664666433</v>
      </c>
      <c r="G1177" s="12">
        <f t="shared" si="55"/>
        <v>43321</v>
      </c>
      <c r="H1177" s="23">
        <v>665</v>
      </c>
      <c r="I1177" s="13">
        <f t="shared" si="56"/>
        <v>14.932149664666433</v>
      </c>
      <c r="J1177" s="20"/>
    </row>
    <row r="1178" spans="1:11">
      <c r="A1178" s="21">
        <v>43321</v>
      </c>
      <c r="B1178" s="22">
        <v>18</v>
      </c>
      <c r="C1178" s="19">
        <v>295.20499999999998</v>
      </c>
      <c r="D1178" s="13">
        <v>14.164999999999999</v>
      </c>
      <c r="E1178" s="13">
        <f t="shared" si="54"/>
        <v>20.840451817860924</v>
      </c>
      <c r="G1178" s="12">
        <f t="shared" si="55"/>
        <v>43321</v>
      </c>
      <c r="H1178" s="23">
        <v>666</v>
      </c>
      <c r="I1178" s="13">
        <f t="shared" si="56"/>
        <v>20.840451817860924</v>
      </c>
      <c r="J1178" s="20"/>
    </row>
    <row r="1179" spans="1:11">
      <c r="A1179" s="21">
        <v>43321</v>
      </c>
      <c r="B1179" s="22">
        <v>19</v>
      </c>
      <c r="C1179" s="19">
        <v>483.79</v>
      </c>
      <c r="D1179" s="13">
        <v>14.164999999999999</v>
      </c>
      <c r="E1179" s="13">
        <f t="shared" si="54"/>
        <v>34.153900458877516</v>
      </c>
      <c r="G1179" s="12">
        <f t="shared" si="55"/>
        <v>43321</v>
      </c>
      <c r="H1179" s="23">
        <v>667</v>
      </c>
      <c r="I1179" s="13">
        <f t="shared" si="56"/>
        <v>34.153900458877516</v>
      </c>
      <c r="J1179" s="20"/>
    </row>
    <row r="1180" spans="1:11">
      <c r="A1180" s="21">
        <v>43321</v>
      </c>
      <c r="B1180" s="22">
        <v>20</v>
      </c>
      <c r="C1180" s="19">
        <v>445.7056</v>
      </c>
      <c r="D1180" s="13">
        <v>14.164999999999999</v>
      </c>
      <c r="E1180" s="13">
        <f t="shared" si="54"/>
        <v>31.465273561595485</v>
      </c>
      <c r="G1180" s="12">
        <f t="shared" si="55"/>
        <v>43321</v>
      </c>
      <c r="H1180" s="23">
        <v>668</v>
      </c>
      <c r="I1180" s="13">
        <f t="shared" si="56"/>
        <v>31.465273561595485</v>
      </c>
      <c r="J1180" s="20"/>
    </row>
    <row r="1181" spans="1:11">
      <c r="A1181" s="21">
        <v>43321</v>
      </c>
      <c r="B1181" s="22">
        <v>21</v>
      </c>
      <c r="C1181" s="19">
        <v>260.95800000000003</v>
      </c>
      <c r="D1181" s="13">
        <v>14.164999999999999</v>
      </c>
      <c r="E1181" s="13">
        <f t="shared" si="54"/>
        <v>18.422732086127784</v>
      </c>
      <c r="G1181" s="12">
        <f t="shared" si="55"/>
        <v>43321</v>
      </c>
      <c r="H1181" s="23">
        <v>669</v>
      </c>
      <c r="I1181" s="13">
        <f t="shared" si="56"/>
        <v>18.422732086127784</v>
      </c>
      <c r="J1181" s="20"/>
    </row>
    <row r="1182" spans="1:11">
      <c r="A1182" s="21">
        <v>43322</v>
      </c>
      <c r="B1182" s="22">
        <v>13</v>
      </c>
      <c r="C1182" s="19">
        <v>139.8476</v>
      </c>
      <c r="D1182" s="13">
        <v>15.805</v>
      </c>
      <c r="E1182" s="13">
        <f t="shared" si="54"/>
        <v>8.848313824739007</v>
      </c>
      <c r="G1182" s="12">
        <f t="shared" si="55"/>
        <v>43322</v>
      </c>
      <c r="H1182" s="23">
        <v>670</v>
      </c>
      <c r="I1182" s="13">
        <f t="shared" si="56"/>
        <v>8.848313824739007</v>
      </c>
      <c r="J1182" s="20">
        <f>MAX(AVERAGE(I1182:I1185),AVERAGE(I1183:I1186),AVERAGE(I1184:I1187),AVERAGE(I1185:I1188),AVERAGE(I1186:I1189),AVERAGE(I1187:I1190))</f>
        <v>13.680917431192661</v>
      </c>
      <c r="K1182" s="20">
        <f>MAX(AVERAGE(I1182:I1183),AVERAGE(I1183:I1184),AVERAGE(I1184:I1185),AVERAGE(I1185:I1186),AVERAGE(I1186:I1187),AVERAGE(I1187:I1188),AVERAGE(I1188:I1189),AVERAGE(I1189:I1190))</f>
        <v>16.081537488136668</v>
      </c>
    </row>
    <row r="1183" spans="1:11">
      <c r="A1183" s="21">
        <v>43322</v>
      </c>
      <c r="B1183" s="22">
        <v>14</v>
      </c>
      <c r="C1183" s="19">
        <v>157.4375</v>
      </c>
      <c r="D1183" s="13">
        <v>15.805</v>
      </c>
      <c r="E1183" s="13">
        <f t="shared" si="54"/>
        <v>9.9612464409996839</v>
      </c>
      <c r="G1183" s="12">
        <f t="shared" si="55"/>
        <v>43322</v>
      </c>
      <c r="H1183" s="23">
        <v>671</v>
      </c>
      <c r="I1183" s="13">
        <f t="shared" si="56"/>
        <v>9.9612464409996839</v>
      </c>
      <c r="J1183" s="20"/>
    </row>
    <row r="1184" spans="1:11">
      <c r="A1184" s="21">
        <v>43322</v>
      </c>
      <c r="B1184" s="22">
        <v>15</v>
      </c>
      <c r="C1184" s="19">
        <v>153.68940000000001</v>
      </c>
      <c r="D1184" s="13">
        <v>15.805</v>
      </c>
      <c r="E1184" s="13">
        <f t="shared" si="54"/>
        <v>9.7240999683644418</v>
      </c>
      <c r="G1184" s="12">
        <f t="shared" si="55"/>
        <v>43322</v>
      </c>
      <c r="H1184" s="23">
        <v>672</v>
      </c>
      <c r="I1184" s="13">
        <f t="shared" si="56"/>
        <v>9.7240999683644418</v>
      </c>
      <c r="J1184" s="20"/>
    </row>
    <row r="1185" spans="1:11">
      <c r="A1185" s="21">
        <v>43322</v>
      </c>
      <c r="B1185" s="22">
        <v>16</v>
      </c>
      <c r="C1185" s="19">
        <v>157.92689999999999</v>
      </c>
      <c r="D1185" s="13">
        <v>15.805</v>
      </c>
      <c r="E1185" s="13">
        <f t="shared" si="54"/>
        <v>9.9922113255298957</v>
      </c>
      <c r="G1185" s="12">
        <f t="shared" si="55"/>
        <v>43322</v>
      </c>
      <c r="H1185" s="23">
        <v>673</v>
      </c>
      <c r="I1185" s="13">
        <f t="shared" si="56"/>
        <v>9.9922113255298957</v>
      </c>
      <c r="J1185" s="20"/>
    </row>
    <row r="1186" spans="1:11">
      <c r="A1186" s="21">
        <v>43322</v>
      </c>
      <c r="B1186" s="22">
        <v>17</v>
      </c>
      <c r="C1186" s="19">
        <v>183.45490000000001</v>
      </c>
      <c r="D1186" s="13">
        <v>15.805</v>
      </c>
      <c r="E1186" s="13">
        <f t="shared" si="54"/>
        <v>11.607396393546347</v>
      </c>
      <c r="G1186" s="12">
        <f t="shared" si="55"/>
        <v>43322</v>
      </c>
      <c r="H1186" s="23">
        <v>674</v>
      </c>
      <c r="I1186" s="13">
        <f t="shared" si="56"/>
        <v>11.607396393546347</v>
      </c>
      <c r="J1186" s="20"/>
    </row>
    <row r="1187" spans="1:11">
      <c r="A1187" s="21">
        <v>43322</v>
      </c>
      <c r="B1187" s="22">
        <v>18</v>
      </c>
      <c r="C1187" s="19">
        <v>173.11529999999999</v>
      </c>
      <c r="D1187" s="13">
        <v>15.805</v>
      </c>
      <c r="E1187" s="13">
        <f t="shared" si="54"/>
        <v>10.953198354950965</v>
      </c>
      <c r="G1187" s="12">
        <f t="shared" si="55"/>
        <v>43322</v>
      </c>
      <c r="H1187" s="23">
        <v>675</v>
      </c>
      <c r="I1187" s="13">
        <f t="shared" si="56"/>
        <v>10.953198354950965</v>
      </c>
      <c r="J1187" s="20"/>
    </row>
    <row r="1188" spans="1:11">
      <c r="A1188" s="21">
        <v>43322</v>
      </c>
      <c r="B1188" s="22">
        <v>19</v>
      </c>
      <c r="C1188" s="19">
        <v>231.3603</v>
      </c>
      <c r="D1188" s="13">
        <v>15.805</v>
      </c>
      <c r="E1188" s="13">
        <f t="shared" si="54"/>
        <v>14.638424549193294</v>
      </c>
      <c r="G1188" s="12">
        <f t="shared" si="55"/>
        <v>43322</v>
      </c>
      <c r="H1188" s="23">
        <v>676</v>
      </c>
      <c r="I1188" s="13">
        <f t="shared" si="56"/>
        <v>14.638424549193294</v>
      </c>
      <c r="J1188" s="20"/>
    </row>
    <row r="1189" spans="1:11">
      <c r="A1189" s="21">
        <v>43322</v>
      </c>
      <c r="B1189" s="22">
        <v>20</v>
      </c>
      <c r="C1189" s="19">
        <v>276.97710000000001</v>
      </c>
      <c r="D1189" s="13">
        <v>15.805</v>
      </c>
      <c r="E1189" s="13">
        <f t="shared" si="54"/>
        <v>17.52465042708004</v>
      </c>
      <c r="G1189" s="12">
        <f t="shared" si="55"/>
        <v>43322</v>
      </c>
      <c r="H1189" s="23">
        <v>677</v>
      </c>
      <c r="I1189" s="13">
        <f t="shared" si="56"/>
        <v>17.52465042708004</v>
      </c>
      <c r="J1189" s="20"/>
    </row>
    <row r="1190" spans="1:11">
      <c r="A1190" s="21">
        <v>43322</v>
      </c>
      <c r="B1190" s="22">
        <v>21</v>
      </c>
      <c r="C1190" s="19">
        <v>165.9812</v>
      </c>
      <c r="D1190" s="13">
        <v>15.805</v>
      </c>
      <c r="E1190" s="13">
        <f t="shared" si="54"/>
        <v>10.5018158810503</v>
      </c>
      <c r="G1190" s="12">
        <f t="shared" si="55"/>
        <v>43322</v>
      </c>
      <c r="H1190" s="23">
        <v>678</v>
      </c>
      <c r="I1190" s="13">
        <f t="shared" si="56"/>
        <v>10.5018158810503</v>
      </c>
      <c r="J1190" s="20"/>
    </row>
    <row r="1191" spans="1:11">
      <c r="A1191" s="21">
        <v>43323</v>
      </c>
      <c r="B1191" s="22">
        <v>13</v>
      </c>
      <c r="C1191" s="19">
        <v>68.355699999999999</v>
      </c>
      <c r="D1191" s="13">
        <v>10.42</v>
      </c>
      <c r="E1191" s="13">
        <f t="shared" si="54"/>
        <v>6.5600479846449131</v>
      </c>
      <c r="G1191" s="12">
        <f t="shared" si="55"/>
        <v>43323</v>
      </c>
      <c r="H1191" s="23">
        <v>679</v>
      </c>
      <c r="I1191" s="13">
        <f t="shared" si="56"/>
        <v>6.5600479846449131</v>
      </c>
      <c r="J1191" s="20">
        <f>MAX(AVERAGE(I1191:I1194),AVERAGE(I1192:I1195),AVERAGE(I1193:I1196),AVERAGE(I1194:I1197),AVERAGE(I1195:I1198),AVERAGE(I1196:I1199))</f>
        <v>11.491549904030709</v>
      </c>
      <c r="K1191" s="20">
        <f>MAX(AVERAGE(I1191:I1192),AVERAGE(I1192:I1193),AVERAGE(I1193:I1194),AVERAGE(I1194:I1195),AVERAGE(I1195:I1196),AVERAGE(I1196:I1197),AVERAGE(I1197:I1198),AVERAGE(I1198:I1199))</f>
        <v>12.205355086372361</v>
      </c>
    </row>
    <row r="1192" spans="1:11">
      <c r="A1192" s="21">
        <v>43323</v>
      </c>
      <c r="B1192" s="22">
        <v>14</v>
      </c>
      <c r="C1192" s="19">
        <v>86.049199999999999</v>
      </c>
      <c r="D1192" s="13">
        <v>10.42</v>
      </c>
      <c r="E1192" s="13">
        <f t="shared" si="54"/>
        <v>8.2580806142034557</v>
      </c>
      <c r="G1192" s="12">
        <f t="shared" si="55"/>
        <v>43323</v>
      </c>
      <c r="H1192" s="23">
        <v>680</v>
      </c>
      <c r="I1192" s="13">
        <f t="shared" si="56"/>
        <v>8.2580806142034557</v>
      </c>
      <c r="J1192" s="20"/>
    </row>
    <row r="1193" spans="1:11">
      <c r="A1193" s="21">
        <v>43323</v>
      </c>
      <c r="B1193" s="22">
        <v>15</v>
      </c>
      <c r="C1193" s="19">
        <v>85.823899999999995</v>
      </c>
      <c r="D1193" s="13">
        <v>10.42</v>
      </c>
      <c r="E1193" s="13">
        <f t="shared" si="54"/>
        <v>8.2364587332053745</v>
      </c>
      <c r="G1193" s="12">
        <f t="shared" si="55"/>
        <v>43323</v>
      </c>
      <c r="H1193" s="23">
        <v>681</v>
      </c>
      <c r="I1193" s="13">
        <f t="shared" si="56"/>
        <v>8.2364587332053745</v>
      </c>
      <c r="J1193" s="20"/>
    </row>
    <row r="1194" spans="1:11">
      <c r="A1194" s="21">
        <v>43323</v>
      </c>
      <c r="B1194" s="22">
        <v>16</v>
      </c>
      <c r="C1194" s="19">
        <v>101.1241</v>
      </c>
      <c r="D1194" s="13">
        <v>10.42</v>
      </c>
      <c r="E1194" s="13">
        <f t="shared" si="54"/>
        <v>9.704808061420346</v>
      </c>
      <c r="G1194" s="12">
        <f t="shared" si="55"/>
        <v>43323</v>
      </c>
      <c r="H1194" s="23">
        <v>682</v>
      </c>
      <c r="I1194" s="13">
        <f t="shared" si="56"/>
        <v>9.704808061420346</v>
      </c>
      <c r="J1194" s="20"/>
    </row>
    <row r="1195" spans="1:11">
      <c r="A1195" s="21">
        <v>43323</v>
      </c>
      <c r="B1195" s="22">
        <v>17</v>
      </c>
      <c r="C1195" s="19">
        <v>110.9552</v>
      </c>
      <c r="D1195" s="13">
        <v>10.42</v>
      </c>
      <c r="E1195" s="13">
        <f t="shared" si="54"/>
        <v>10.648291746641075</v>
      </c>
      <c r="G1195" s="12">
        <f t="shared" si="55"/>
        <v>43323</v>
      </c>
      <c r="H1195" s="23">
        <v>683</v>
      </c>
      <c r="I1195" s="13">
        <f t="shared" si="56"/>
        <v>10.648291746641075</v>
      </c>
      <c r="J1195" s="20"/>
    </row>
    <row r="1196" spans="1:11">
      <c r="A1196" s="21">
        <v>43323</v>
      </c>
      <c r="B1196" s="22">
        <v>18</v>
      </c>
      <c r="C1196" s="19">
        <v>111.768</v>
      </c>
      <c r="D1196" s="13">
        <v>10.42</v>
      </c>
      <c r="E1196" s="13">
        <f t="shared" si="54"/>
        <v>10.726295585412668</v>
      </c>
      <c r="G1196" s="12">
        <f t="shared" si="55"/>
        <v>43323</v>
      </c>
      <c r="H1196" s="23">
        <v>684</v>
      </c>
      <c r="I1196" s="13">
        <f t="shared" si="56"/>
        <v>10.726295585412668</v>
      </c>
      <c r="J1196" s="20"/>
    </row>
    <row r="1197" spans="1:11">
      <c r="A1197" s="21">
        <v>43323</v>
      </c>
      <c r="B1197" s="22">
        <v>19</v>
      </c>
      <c r="C1197" s="19">
        <v>122.8126</v>
      </c>
      <c r="D1197" s="13">
        <v>10.42</v>
      </c>
      <c r="E1197" s="13">
        <f t="shared" si="54"/>
        <v>11.786238003838772</v>
      </c>
      <c r="G1197" s="12">
        <f t="shared" si="55"/>
        <v>43323</v>
      </c>
      <c r="H1197" s="23">
        <v>685</v>
      </c>
      <c r="I1197" s="13">
        <f t="shared" si="56"/>
        <v>11.786238003838772</v>
      </c>
      <c r="J1197" s="20"/>
    </row>
    <row r="1198" spans="1:11">
      <c r="A1198" s="21">
        <v>43323</v>
      </c>
      <c r="B1198" s="22">
        <v>20</v>
      </c>
      <c r="C1198" s="19">
        <v>131.547</v>
      </c>
      <c r="D1198" s="13">
        <v>10.42</v>
      </c>
      <c r="E1198" s="13">
        <f t="shared" si="54"/>
        <v>12.62447216890595</v>
      </c>
      <c r="G1198" s="12">
        <f t="shared" si="55"/>
        <v>43323</v>
      </c>
      <c r="H1198" s="23">
        <v>686</v>
      </c>
      <c r="I1198" s="13">
        <f t="shared" si="56"/>
        <v>12.62447216890595</v>
      </c>
      <c r="J1198" s="20"/>
    </row>
    <row r="1199" spans="1:11">
      <c r="A1199" s="21">
        <v>43323</v>
      </c>
      <c r="B1199" s="22">
        <v>21</v>
      </c>
      <c r="C1199" s="19">
        <v>112.8402</v>
      </c>
      <c r="D1199" s="13">
        <v>10.42</v>
      </c>
      <c r="E1199" s="13">
        <f t="shared" si="54"/>
        <v>10.82919385796545</v>
      </c>
      <c r="G1199" s="12">
        <f t="shared" si="55"/>
        <v>43323</v>
      </c>
      <c r="H1199" s="23">
        <v>687</v>
      </c>
      <c r="I1199" s="13">
        <f t="shared" si="56"/>
        <v>10.82919385796545</v>
      </c>
      <c r="J1199" s="20"/>
    </row>
    <row r="1200" spans="1:11">
      <c r="A1200" s="21">
        <v>43324</v>
      </c>
      <c r="B1200" s="22">
        <v>13</v>
      </c>
      <c r="C1200" s="19">
        <v>63.058100000000003</v>
      </c>
      <c r="D1200" s="13">
        <v>10.42</v>
      </c>
      <c r="E1200" s="13">
        <f t="shared" si="54"/>
        <v>6.0516410748560467</v>
      </c>
      <c r="G1200" s="12">
        <f t="shared" si="55"/>
        <v>43324</v>
      </c>
      <c r="H1200" s="23">
        <v>688</v>
      </c>
      <c r="I1200" s="13">
        <f t="shared" si="56"/>
        <v>6.0516410748560467</v>
      </c>
      <c r="J1200" s="20">
        <f>MAX(AVERAGE(I1200:I1203),AVERAGE(I1201:I1204),AVERAGE(I1202:I1205),AVERAGE(I1203:I1206),AVERAGE(I1204:I1207),AVERAGE(I1205:I1208))</f>
        <v>11.402888675623799</v>
      </c>
      <c r="K1200" s="20">
        <f>MAX(AVERAGE(I1200:I1201),AVERAGE(I1201:I1202),AVERAGE(I1202:I1203),AVERAGE(I1203:I1204),AVERAGE(I1204:I1205),AVERAGE(I1205:I1206),AVERAGE(I1206:I1207),AVERAGE(I1207:I1208))</f>
        <v>12.846914587332053</v>
      </c>
    </row>
    <row r="1201" spans="1:11">
      <c r="A1201" s="21">
        <v>43324</v>
      </c>
      <c r="B1201" s="22">
        <v>14</v>
      </c>
      <c r="C1201" s="19">
        <v>71.643699999999995</v>
      </c>
      <c r="D1201" s="13">
        <v>10.42</v>
      </c>
      <c r="E1201" s="13">
        <f t="shared" si="54"/>
        <v>6.8755950095969283</v>
      </c>
      <c r="G1201" s="12">
        <f t="shared" si="55"/>
        <v>43324</v>
      </c>
      <c r="H1201" s="23">
        <v>689</v>
      </c>
      <c r="I1201" s="13">
        <f t="shared" si="56"/>
        <v>6.8755950095969283</v>
      </c>
      <c r="J1201" s="20"/>
    </row>
    <row r="1202" spans="1:11">
      <c r="A1202" s="21">
        <v>43324</v>
      </c>
      <c r="B1202" s="22">
        <v>15</v>
      </c>
      <c r="C1202" s="19">
        <v>73.425600000000003</v>
      </c>
      <c r="D1202" s="13">
        <v>10.42</v>
      </c>
      <c r="E1202" s="13">
        <f t="shared" si="54"/>
        <v>7.0466026871401155</v>
      </c>
      <c r="G1202" s="12">
        <f t="shared" si="55"/>
        <v>43324</v>
      </c>
      <c r="H1202" s="23">
        <v>690</v>
      </c>
      <c r="I1202" s="13">
        <f t="shared" si="56"/>
        <v>7.0466026871401155</v>
      </c>
      <c r="J1202" s="20"/>
    </row>
    <row r="1203" spans="1:11">
      <c r="A1203" s="21">
        <v>43324</v>
      </c>
      <c r="B1203" s="22">
        <v>16</v>
      </c>
      <c r="C1203" s="19">
        <v>69.609099999999998</v>
      </c>
      <c r="D1203" s="13">
        <v>10.42</v>
      </c>
      <c r="E1203" s="13">
        <f t="shared" si="54"/>
        <v>6.6803358925143952</v>
      </c>
      <c r="G1203" s="12">
        <f t="shared" si="55"/>
        <v>43324</v>
      </c>
      <c r="H1203" s="23">
        <v>691</v>
      </c>
      <c r="I1203" s="13">
        <f t="shared" si="56"/>
        <v>6.6803358925143952</v>
      </c>
      <c r="J1203" s="20"/>
    </row>
    <row r="1204" spans="1:11">
      <c r="A1204" s="21">
        <v>43324</v>
      </c>
      <c r="B1204" s="22">
        <v>17</v>
      </c>
      <c r="C1204" s="19">
        <v>92.323499999999996</v>
      </c>
      <c r="D1204" s="13">
        <v>10.42</v>
      </c>
      <c r="E1204" s="13">
        <f t="shared" si="54"/>
        <v>8.8602207293666027</v>
      </c>
      <c r="G1204" s="12">
        <f t="shared" si="55"/>
        <v>43324</v>
      </c>
      <c r="H1204" s="23">
        <v>692</v>
      </c>
      <c r="I1204" s="13">
        <f t="shared" si="56"/>
        <v>8.8602207293666027</v>
      </c>
      <c r="J1204" s="20"/>
    </row>
    <row r="1205" spans="1:11">
      <c r="A1205" s="21">
        <v>43324</v>
      </c>
      <c r="B1205" s="22">
        <v>18</v>
      </c>
      <c r="C1205" s="19">
        <v>99.240300000000005</v>
      </c>
      <c r="D1205" s="13">
        <v>10.42</v>
      </c>
      <c r="E1205" s="13">
        <f t="shared" si="54"/>
        <v>9.5240211132437622</v>
      </c>
      <c r="G1205" s="12">
        <f t="shared" si="55"/>
        <v>43324</v>
      </c>
      <c r="H1205" s="23">
        <v>693</v>
      </c>
      <c r="I1205" s="13">
        <f t="shared" si="56"/>
        <v>9.5240211132437622</v>
      </c>
      <c r="J1205" s="20"/>
    </row>
    <row r="1206" spans="1:11">
      <c r="A1206" s="21">
        <v>43324</v>
      </c>
      <c r="B1206" s="22">
        <v>19</v>
      </c>
      <c r="C1206" s="19">
        <v>137.78389999999999</v>
      </c>
      <c r="D1206" s="13">
        <v>10.42</v>
      </c>
      <c r="E1206" s="13">
        <f t="shared" si="54"/>
        <v>13.223023032629557</v>
      </c>
      <c r="G1206" s="12">
        <f t="shared" si="55"/>
        <v>43324</v>
      </c>
      <c r="H1206" s="23">
        <v>694</v>
      </c>
      <c r="I1206" s="13">
        <f t="shared" si="56"/>
        <v>13.223023032629557</v>
      </c>
      <c r="J1206" s="20"/>
    </row>
    <row r="1207" spans="1:11">
      <c r="A1207" s="21">
        <v>43324</v>
      </c>
      <c r="B1207" s="22">
        <v>20</v>
      </c>
      <c r="C1207" s="19">
        <v>129.94579999999999</v>
      </c>
      <c r="D1207" s="13">
        <v>10.42</v>
      </c>
      <c r="E1207" s="13">
        <f t="shared" si="54"/>
        <v>12.470806142034549</v>
      </c>
      <c r="G1207" s="12">
        <f t="shared" si="55"/>
        <v>43324</v>
      </c>
      <c r="H1207" s="23">
        <v>695</v>
      </c>
      <c r="I1207" s="13">
        <f t="shared" si="56"/>
        <v>12.470806142034549</v>
      </c>
      <c r="J1207" s="20"/>
    </row>
    <row r="1208" spans="1:11">
      <c r="A1208" s="21">
        <v>43324</v>
      </c>
      <c r="B1208" s="22">
        <v>21</v>
      </c>
      <c r="C1208" s="19">
        <v>108.30240000000001</v>
      </c>
      <c r="D1208" s="13">
        <v>10.42</v>
      </c>
      <c r="E1208" s="13">
        <f t="shared" si="54"/>
        <v>10.393704414587333</v>
      </c>
      <c r="G1208" s="12">
        <f t="shared" si="55"/>
        <v>43324</v>
      </c>
      <c r="H1208" s="23">
        <v>696</v>
      </c>
      <c r="I1208" s="13">
        <f t="shared" si="56"/>
        <v>10.393704414587333</v>
      </c>
      <c r="J1208" s="20"/>
    </row>
    <row r="1209" spans="1:11">
      <c r="A1209" s="21">
        <v>43325</v>
      </c>
      <c r="B1209" s="22">
        <v>13</v>
      </c>
      <c r="C1209" s="19">
        <v>95.240300000000005</v>
      </c>
      <c r="D1209" s="13">
        <v>10.42</v>
      </c>
      <c r="E1209" s="13">
        <f t="shared" si="54"/>
        <v>9.1401439539347411</v>
      </c>
      <c r="G1209" s="12">
        <f t="shared" si="55"/>
        <v>43325</v>
      </c>
      <c r="H1209" s="23">
        <v>697</v>
      </c>
      <c r="I1209" s="13">
        <f t="shared" si="56"/>
        <v>9.1401439539347411</v>
      </c>
      <c r="J1209" s="20">
        <f>MAX(AVERAGE(I1209:I1212),AVERAGE(I1210:I1213),AVERAGE(I1211:I1214),AVERAGE(I1212:I1215),AVERAGE(I1213:I1216),AVERAGE(I1214:I1217))</f>
        <v>13.628310940499041</v>
      </c>
      <c r="K1209" s="20">
        <f>MAX(AVERAGE(I1209:I1210),AVERAGE(I1210:I1211),AVERAGE(I1211:I1212),AVERAGE(I1212:I1213),AVERAGE(I1213:I1214),AVERAGE(I1214:I1215),AVERAGE(I1215:I1216),AVERAGE(I1216:I1217))</f>
        <v>14.828843570057581</v>
      </c>
    </row>
    <row r="1210" spans="1:11">
      <c r="A1210" s="21">
        <v>43325</v>
      </c>
      <c r="B1210" s="22">
        <v>14</v>
      </c>
      <c r="C1210" s="19">
        <v>100.2984</v>
      </c>
      <c r="D1210" s="13">
        <v>10.42</v>
      </c>
      <c r="E1210" s="13">
        <f t="shared" si="54"/>
        <v>9.6255662188099809</v>
      </c>
      <c r="G1210" s="12">
        <f t="shared" si="55"/>
        <v>43325</v>
      </c>
      <c r="H1210" s="23">
        <v>698</v>
      </c>
      <c r="I1210" s="13">
        <f t="shared" si="56"/>
        <v>9.6255662188099809</v>
      </c>
      <c r="J1210" s="20"/>
    </row>
    <row r="1211" spans="1:11">
      <c r="A1211" s="21">
        <v>43325</v>
      </c>
      <c r="B1211" s="22">
        <v>15</v>
      </c>
      <c r="C1211" s="19">
        <v>108.5432</v>
      </c>
      <c r="D1211" s="13">
        <v>10.42</v>
      </c>
      <c r="E1211" s="13">
        <f t="shared" si="54"/>
        <v>10.416813819577735</v>
      </c>
      <c r="G1211" s="12">
        <f t="shared" si="55"/>
        <v>43325</v>
      </c>
      <c r="H1211" s="23">
        <v>699</v>
      </c>
      <c r="I1211" s="13">
        <f t="shared" si="56"/>
        <v>10.416813819577735</v>
      </c>
      <c r="J1211" s="20"/>
    </row>
    <row r="1212" spans="1:11">
      <c r="A1212" s="21">
        <v>43325</v>
      </c>
      <c r="B1212" s="22">
        <v>16</v>
      </c>
      <c r="C1212" s="19">
        <v>101.6193</v>
      </c>
      <c r="D1212" s="13">
        <v>10.42</v>
      </c>
      <c r="E1212" s="13">
        <f t="shared" si="54"/>
        <v>9.7523320537428013</v>
      </c>
      <c r="G1212" s="12">
        <f t="shared" si="55"/>
        <v>43325</v>
      </c>
      <c r="H1212" s="23">
        <v>700</v>
      </c>
      <c r="I1212" s="13">
        <f t="shared" si="56"/>
        <v>9.7523320537428013</v>
      </c>
      <c r="J1212" s="20"/>
    </row>
    <row r="1213" spans="1:11">
      <c r="A1213" s="21">
        <v>43325</v>
      </c>
      <c r="B1213" s="22">
        <v>17</v>
      </c>
      <c r="C1213" s="19">
        <v>126.914</v>
      </c>
      <c r="D1213" s="13">
        <v>10.42</v>
      </c>
      <c r="E1213" s="13">
        <f t="shared" si="54"/>
        <v>12.179846449136276</v>
      </c>
      <c r="G1213" s="12">
        <f t="shared" si="55"/>
        <v>43325</v>
      </c>
      <c r="H1213" s="23">
        <v>701</v>
      </c>
      <c r="I1213" s="13">
        <f t="shared" si="56"/>
        <v>12.179846449136276</v>
      </c>
      <c r="J1213" s="20"/>
    </row>
    <row r="1214" spans="1:11">
      <c r="A1214" s="21">
        <v>43325</v>
      </c>
      <c r="B1214" s="22">
        <v>18</v>
      </c>
      <c r="C1214" s="19">
        <v>131.30439999999999</v>
      </c>
      <c r="D1214" s="13">
        <v>10.42</v>
      </c>
      <c r="E1214" s="13">
        <f t="shared" si="54"/>
        <v>12.601190019193856</v>
      </c>
      <c r="G1214" s="12">
        <f t="shared" si="55"/>
        <v>43325</v>
      </c>
      <c r="H1214" s="23">
        <v>702</v>
      </c>
      <c r="I1214" s="13">
        <f t="shared" si="56"/>
        <v>12.601190019193856</v>
      </c>
      <c r="J1214" s="20"/>
    </row>
    <row r="1215" spans="1:11">
      <c r="A1215" s="21">
        <v>43325</v>
      </c>
      <c r="B1215" s="22">
        <v>19</v>
      </c>
      <c r="C1215" s="19">
        <v>148.286</v>
      </c>
      <c r="D1215" s="13">
        <v>10.42</v>
      </c>
      <c r="E1215" s="13">
        <f t="shared" si="54"/>
        <v>14.230902111324376</v>
      </c>
      <c r="G1215" s="12">
        <f t="shared" si="55"/>
        <v>43325</v>
      </c>
      <c r="H1215" s="23">
        <v>703</v>
      </c>
      <c r="I1215" s="13">
        <f t="shared" si="56"/>
        <v>14.230902111324376</v>
      </c>
      <c r="J1215" s="20"/>
    </row>
    <row r="1216" spans="1:11">
      <c r="A1216" s="21">
        <v>43325</v>
      </c>
      <c r="B1216" s="22">
        <v>20</v>
      </c>
      <c r="C1216" s="19">
        <v>160.74709999999999</v>
      </c>
      <c r="D1216" s="13">
        <v>10.42</v>
      </c>
      <c r="E1216" s="13">
        <f t="shared" si="54"/>
        <v>15.426785028790786</v>
      </c>
      <c r="G1216" s="12">
        <f t="shared" si="55"/>
        <v>43325</v>
      </c>
      <c r="H1216" s="23">
        <v>704</v>
      </c>
      <c r="I1216" s="13">
        <f t="shared" si="56"/>
        <v>15.426785028790786</v>
      </c>
      <c r="J1216" s="20"/>
    </row>
    <row r="1217" spans="1:11">
      <c r="A1217" s="21">
        <v>43325</v>
      </c>
      <c r="B1217" s="22">
        <v>21</v>
      </c>
      <c r="C1217" s="19">
        <v>127.6905</v>
      </c>
      <c r="D1217" s="13">
        <v>10.42</v>
      </c>
      <c r="E1217" s="13">
        <f t="shared" si="54"/>
        <v>12.25436660268714</v>
      </c>
      <c r="G1217" s="12">
        <f t="shared" si="55"/>
        <v>43325</v>
      </c>
      <c r="H1217" s="23">
        <v>705</v>
      </c>
      <c r="I1217" s="13">
        <f t="shared" si="56"/>
        <v>12.25436660268714</v>
      </c>
      <c r="J1217" s="20"/>
    </row>
    <row r="1218" spans="1:11">
      <c r="A1218" s="21">
        <v>43326</v>
      </c>
      <c r="B1218" s="22">
        <v>13</v>
      </c>
      <c r="C1218" s="19">
        <v>81.3904</v>
      </c>
      <c r="D1218" s="13">
        <v>8.8849999999999998</v>
      </c>
      <c r="E1218" s="13">
        <f t="shared" si="54"/>
        <v>9.1604276871131116</v>
      </c>
      <c r="G1218" s="12">
        <f t="shared" si="55"/>
        <v>43326</v>
      </c>
      <c r="H1218" s="23">
        <v>706</v>
      </c>
      <c r="I1218" s="13">
        <f t="shared" si="56"/>
        <v>9.1604276871131116</v>
      </c>
      <c r="J1218" s="20">
        <f>MAX(AVERAGE(I1218:I1221),AVERAGE(I1219:I1222),AVERAGE(I1220:I1223),AVERAGE(I1221:I1224),AVERAGE(I1222:I1225),AVERAGE(I1223:I1226))</f>
        <v>15.297487338210466</v>
      </c>
      <c r="K1218" s="20">
        <f>MAX(AVERAGE(I1218:I1219),AVERAGE(I1219:I1220),AVERAGE(I1220:I1221),AVERAGE(I1221:I1222),AVERAGE(I1222:I1223),AVERAGE(I1223:I1224),AVERAGE(I1224:I1225),AVERAGE(I1225:I1226))</f>
        <v>17.428193584693304</v>
      </c>
    </row>
    <row r="1219" spans="1:11">
      <c r="A1219" s="21">
        <v>43326</v>
      </c>
      <c r="B1219" s="22">
        <v>14</v>
      </c>
      <c r="C1219" s="19">
        <v>83.608699999999999</v>
      </c>
      <c r="D1219" s="13">
        <v>8.8849999999999998</v>
      </c>
      <c r="E1219" s="13">
        <f t="shared" ref="E1219:E1282" si="57">C1219/D1219</f>
        <v>9.4100956668542484</v>
      </c>
      <c r="G1219" s="12">
        <f t="shared" ref="G1219:G1282" si="58">A1219</f>
        <v>43326</v>
      </c>
      <c r="H1219" s="23">
        <v>707</v>
      </c>
      <c r="I1219" s="13">
        <f t="shared" ref="I1219:I1282" si="59">E1219</f>
        <v>9.4100956668542484</v>
      </c>
      <c r="J1219" s="20"/>
    </row>
    <row r="1220" spans="1:11">
      <c r="A1220" s="21">
        <v>43326</v>
      </c>
      <c r="B1220" s="22">
        <v>15</v>
      </c>
      <c r="C1220" s="19">
        <v>95.891300000000001</v>
      </c>
      <c r="D1220" s="13">
        <v>8.8849999999999998</v>
      </c>
      <c r="E1220" s="13">
        <f t="shared" si="57"/>
        <v>10.792492965672482</v>
      </c>
      <c r="G1220" s="12">
        <f t="shared" si="58"/>
        <v>43326</v>
      </c>
      <c r="H1220" s="23">
        <v>708</v>
      </c>
      <c r="I1220" s="13">
        <f t="shared" si="59"/>
        <v>10.792492965672482</v>
      </c>
      <c r="J1220" s="20"/>
    </row>
    <row r="1221" spans="1:11">
      <c r="A1221" s="21">
        <v>43326</v>
      </c>
      <c r="B1221" s="22">
        <v>16</v>
      </c>
      <c r="C1221" s="19">
        <v>101.0864</v>
      </c>
      <c r="D1221" s="13">
        <v>8.8849999999999998</v>
      </c>
      <c r="E1221" s="13">
        <f t="shared" si="57"/>
        <v>11.377197523916713</v>
      </c>
      <c r="G1221" s="12">
        <f t="shared" si="58"/>
        <v>43326</v>
      </c>
      <c r="H1221" s="23">
        <v>709</v>
      </c>
      <c r="I1221" s="13">
        <f t="shared" si="59"/>
        <v>11.377197523916713</v>
      </c>
      <c r="J1221" s="20"/>
    </row>
    <row r="1222" spans="1:11">
      <c r="A1222" s="21">
        <v>43326</v>
      </c>
      <c r="B1222" s="22">
        <v>17</v>
      </c>
      <c r="C1222" s="19">
        <v>116.3862</v>
      </c>
      <c r="D1222" s="13">
        <v>8.8849999999999998</v>
      </c>
      <c r="E1222" s="13">
        <f t="shared" si="57"/>
        <v>13.099178390545864</v>
      </c>
      <c r="G1222" s="12">
        <f t="shared" si="58"/>
        <v>43326</v>
      </c>
      <c r="H1222" s="23">
        <v>710</v>
      </c>
      <c r="I1222" s="13">
        <f t="shared" si="59"/>
        <v>13.099178390545864</v>
      </c>
      <c r="J1222" s="20"/>
    </row>
    <row r="1223" spans="1:11">
      <c r="A1223" s="21">
        <v>43326</v>
      </c>
      <c r="B1223" s="22">
        <v>18</v>
      </c>
      <c r="C1223" s="19">
        <v>117.58750000000001</v>
      </c>
      <c r="D1223" s="13">
        <v>8.8849999999999998</v>
      </c>
      <c r="E1223" s="13">
        <f t="shared" si="57"/>
        <v>13.2343837929094</v>
      </c>
      <c r="G1223" s="12">
        <f t="shared" si="58"/>
        <v>43326</v>
      </c>
      <c r="H1223" s="23">
        <v>711</v>
      </c>
      <c r="I1223" s="13">
        <f t="shared" si="59"/>
        <v>13.2343837929094</v>
      </c>
      <c r="J1223" s="20"/>
    </row>
    <row r="1224" spans="1:11">
      <c r="A1224" s="21">
        <v>43326</v>
      </c>
      <c r="B1224" s="22">
        <v>19</v>
      </c>
      <c r="C1224" s="19">
        <v>153.36019999999999</v>
      </c>
      <c r="D1224" s="13">
        <v>8.8849999999999998</v>
      </c>
      <c r="E1224" s="13">
        <f t="shared" si="57"/>
        <v>17.260574001125491</v>
      </c>
      <c r="G1224" s="12">
        <f t="shared" si="58"/>
        <v>43326</v>
      </c>
      <c r="H1224" s="23">
        <v>712</v>
      </c>
      <c r="I1224" s="13">
        <f t="shared" si="59"/>
        <v>17.260574001125491</v>
      </c>
      <c r="J1224" s="20"/>
    </row>
    <row r="1225" spans="1:11">
      <c r="A1225" s="21">
        <v>43326</v>
      </c>
      <c r="B1225" s="22">
        <v>20</v>
      </c>
      <c r="C1225" s="19">
        <v>156.33879999999999</v>
      </c>
      <c r="D1225" s="13">
        <v>8.8849999999999998</v>
      </c>
      <c r="E1225" s="13">
        <f t="shared" si="57"/>
        <v>17.595813168261113</v>
      </c>
      <c r="G1225" s="12">
        <f t="shared" si="58"/>
        <v>43326</v>
      </c>
      <c r="H1225" s="23">
        <v>713</v>
      </c>
      <c r="I1225" s="13">
        <f t="shared" si="59"/>
        <v>17.595813168261113</v>
      </c>
      <c r="J1225" s="20"/>
    </row>
    <row r="1226" spans="1:11">
      <c r="A1226" s="21">
        <v>43326</v>
      </c>
      <c r="B1226" s="22">
        <v>21</v>
      </c>
      <c r="C1226" s="19">
        <v>113.74169999999999</v>
      </c>
      <c r="D1226" s="13">
        <v>8.8849999999999998</v>
      </c>
      <c r="E1226" s="13">
        <f t="shared" si="57"/>
        <v>12.801541924592009</v>
      </c>
      <c r="G1226" s="12">
        <f t="shared" si="58"/>
        <v>43326</v>
      </c>
      <c r="H1226" s="23">
        <v>714</v>
      </c>
      <c r="I1226" s="13">
        <f t="shared" si="59"/>
        <v>12.801541924592009</v>
      </c>
      <c r="J1226" s="20"/>
    </row>
    <row r="1227" spans="1:11">
      <c r="A1227" s="21">
        <v>43327</v>
      </c>
      <c r="B1227" s="22">
        <v>13</v>
      </c>
      <c r="C1227" s="19">
        <v>68.322299999999998</v>
      </c>
      <c r="D1227" s="13">
        <v>8.7850000000000001</v>
      </c>
      <c r="E1227" s="13">
        <f t="shared" si="57"/>
        <v>7.7771542401821288</v>
      </c>
      <c r="G1227" s="12">
        <f t="shared" si="58"/>
        <v>43327</v>
      </c>
      <c r="H1227" s="23">
        <v>715</v>
      </c>
      <c r="I1227" s="13">
        <f t="shared" si="59"/>
        <v>7.7771542401821288</v>
      </c>
      <c r="J1227" s="20">
        <f>MAX(AVERAGE(I1227:I1230),AVERAGE(I1228:I1231),AVERAGE(I1229:I1232),AVERAGE(I1230:I1233),AVERAGE(I1231:I1234),AVERAGE(I1232:I1235))</f>
        <v>12.992635173591349</v>
      </c>
      <c r="K1227" s="20">
        <f>MAX(AVERAGE(I1227:I1228),AVERAGE(I1228:I1229),AVERAGE(I1229:I1230),AVERAGE(I1230:I1231),AVERAGE(I1231:I1232),AVERAGE(I1232:I1233),AVERAGE(I1233:I1234),AVERAGE(I1234:I1235))</f>
        <v>14.289100739897552</v>
      </c>
    </row>
    <row r="1228" spans="1:11">
      <c r="A1228" s="21">
        <v>43327</v>
      </c>
      <c r="B1228" s="22">
        <v>14</v>
      </c>
      <c r="C1228" s="19">
        <v>76.618700000000004</v>
      </c>
      <c r="D1228" s="13">
        <v>8.7850000000000001</v>
      </c>
      <c r="E1228" s="13">
        <f t="shared" si="57"/>
        <v>8.7215367103016508</v>
      </c>
      <c r="G1228" s="12">
        <f t="shared" si="58"/>
        <v>43327</v>
      </c>
      <c r="H1228" s="23">
        <v>716</v>
      </c>
      <c r="I1228" s="13">
        <f t="shared" si="59"/>
        <v>8.7215367103016508</v>
      </c>
      <c r="J1228" s="20"/>
    </row>
    <row r="1229" spans="1:11">
      <c r="A1229" s="21">
        <v>43327</v>
      </c>
      <c r="B1229" s="22">
        <v>15</v>
      </c>
      <c r="C1229" s="19">
        <v>87.298500000000004</v>
      </c>
      <c r="D1229" s="13">
        <v>8.7850000000000001</v>
      </c>
      <c r="E1229" s="13">
        <f t="shared" si="57"/>
        <v>9.9372225384177586</v>
      </c>
      <c r="G1229" s="12">
        <f t="shared" si="58"/>
        <v>43327</v>
      </c>
      <c r="H1229" s="23">
        <v>717</v>
      </c>
      <c r="I1229" s="13">
        <f t="shared" si="59"/>
        <v>9.9372225384177586</v>
      </c>
      <c r="J1229" s="20"/>
    </row>
    <row r="1230" spans="1:11">
      <c r="A1230" s="21">
        <v>43327</v>
      </c>
      <c r="B1230" s="22">
        <v>16</v>
      </c>
      <c r="C1230" s="19">
        <v>88.8523</v>
      </c>
      <c r="D1230" s="13">
        <v>8.7850000000000001</v>
      </c>
      <c r="E1230" s="13">
        <f t="shared" si="57"/>
        <v>10.114092202618099</v>
      </c>
      <c r="G1230" s="12">
        <f t="shared" si="58"/>
        <v>43327</v>
      </c>
      <c r="H1230" s="23">
        <v>718</v>
      </c>
      <c r="I1230" s="13">
        <f t="shared" si="59"/>
        <v>10.114092202618099</v>
      </c>
      <c r="J1230" s="20"/>
    </row>
    <row r="1231" spans="1:11">
      <c r="A1231" s="21">
        <v>43327</v>
      </c>
      <c r="B1231" s="22">
        <v>17</v>
      </c>
      <c r="C1231" s="19">
        <v>94.998500000000007</v>
      </c>
      <c r="D1231" s="13">
        <v>8.7850000000000001</v>
      </c>
      <c r="E1231" s="13">
        <f t="shared" si="57"/>
        <v>10.81371656232214</v>
      </c>
      <c r="G1231" s="12">
        <f t="shared" si="58"/>
        <v>43327</v>
      </c>
      <c r="H1231" s="23">
        <v>719</v>
      </c>
      <c r="I1231" s="13">
        <f t="shared" si="59"/>
        <v>10.81371656232214</v>
      </c>
      <c r="J1231" s="20"/>
    </row>
    <row r="1232" spans="1:11">
      <c r="A1232" s="21">
        <v>43327</v>
      </c>
      <c r="B1232" s="22">
        <v>18</v>
      </c>
      <c r="C1232" s="19">
        <v>103.9974</v>
      </c>
      <c r="D1232" s="13">
        <v>8.7850000000000001</v>
      </c>
      <c r="E1232" s="13">
        <f t="shared" si="57"/>
        <v>11.838064883323847</v>
      </c>
      <c r="G1232" s="12">
        <f t="shared" si="58"/>
        <v>43327</v>
      </c>
      <c r="H1232" s="23">
        <v>720</v>
      </c>
      <c r="I1232" s="13">
        <f t="shared" si="59"/>
        <v>11.838064883323847</v>
      </c>
      <c r="J1232" s="20"/>
    </row>
    <row r="1233" spans="1:11">
      <c r="A1233" s="21">
        <v>43327</v>
      </c>
      <c r="B1233" s="22">
        <v>19</v>
      </c>
      <c r="C1233" s="19">
        <v>129.0608</v>
      </c>
      <c r="D1233" s="13">
        <v>8.7850000000000001</v>
      </c>
      <c r="E1233" s="13">
        <f t="shared" si="57"/>
        <v>14.691041548093342</v>
      </c>
      <c r="G1233" s="12">
        <f t="shared" si="58"/>
        <v>43327</v>
      </c>
      <c r="H1233" s="23">
        <v>721</v>
      </c>
      <c r="I1233" s="13">
        <f t="shared" si="59"/>
        <v>14.691041548093342</v>
      </c>
      <c r="J1233" s="20"/>
    </row>
    <row r="1234" spans="1:11">
      <c r="A1234" s="21">
        <v>43327</v>
      </c>
      <c r="B1234" s="22">
        <v>20</v>
      </c>
      <c r="C1234" s="19">
        <v>121.9987</v>
      </c>
      <c r="D1234" s="13">
        <v>8.7850000000000001</v>
      </c>
      <c r="E1234" s="13">
        <f t="shared" si="57"/>
        <v>13.887159931701763</v>
      </c>
      <c r="G1234" s="12">
        <f t="shared" si="58"/>
        <v>43327</v>
      </c>
      <c r="H1234" s="23">
        <v>722</v>
      </c>
      <c r="I1234" s="13">
        <f t="shared" si="59"/>
        <v>13.887159931701763</v>
      </c>
      <c r="J1234" s="20"/>
    </row>
    <row r="1235" spans="1:11">
      <c r="A1235" s="21">
        <v>43327</v>
      </c>
      <c r="B1235" s="22">
        <v>21</v>
      </c>
      <c r="C1235" s="19">
        <v>101.5043</v>
      </c>
      <c r="D1235" s="13">
        <v>8.7850000000000001</v>
      </c>
      <c r="E1235" s="13">
        <f t="shared" si="57"/>
        <v>11.554274331246443</v>
      </c>
      <c r="G1235" s="12">
        <f t="shared" si="58"/>
        <v>43327</v>
      </c>
      <c r="H1235" s="23">
        <v>723</v>
      </c>
      <c r="I1235" s="13">
        <f t="shared" si="59"/>
        <v>11.554274331246443</v>
      </c>
      <c r="J1235" s="20"/>
    </row>
    <row r="1236" spans="1:11">
      <c r="A1236" s="21">
        <v>43328</v>
      </c>
      <c r="B1236" s="22">
        <v>13</v>
      </c>
      <c r="C1236" s="19">
        <v>63.337800000000001</v>
      </c>
      <c r="D1236" s="13">
        <v>7.89</v>
      </c>
      <c r="E1236" s="13">
        <f t="shared" si="57"/>
        <v>8.0276045627376433</v>
      </c>
      <c r="G1236" s="12">
        <f t="shared" si="58"/>
        <v>43328</v>
      </c>
      <c r="H1236" s="23">
        <v>724</v>
      </c>
      <c r="I1236" s="13">
        <f t="shared" si="59"/>
        <v>8.0276045627376433</v>
      </c>
      <c r="J1236" s="20">
        <f>MAX(AVERAGE(I1236:I1239),AVERAGE(I1237:I1240),AVERAGE(I1238:I1241),AVERAGE(I1239:I1242),AVERAGE(I1240:I1243),AVERAGE(I1241:I1244))</f>
        <v>12.426752217997466</v>
      </c>
      <c r="K1236" s="20">
        <f>MAX(AVERAGE(I1236:I1237),AVERAGE(I1237:I1238),AVERAGE(I1238:I1239),AVERAGE(I1239:I1240),AVERAGE(I1240:I1241),AVERAGE(I1241:I1242),AVERAGE(I1242:I1243),AVERAGE(I1243:I1244))</f>
        <v>13.578745247148289</v>
      </c>
    </row>
    <row r="1237" spans="1:11">
      <c r="A1237" s="21">
        <v>43328</v>
      </c>
      <c r="B1237" s="22">
        <v>14</v>
      </c>
      <c r="C1237" s="19">
        <v>70.764899999999997</v>
      </c>
      <c r="D1237" s="13">
        <v>7.89</v>
      </c>
      <c r="E1237" s="13">
        <f t="shared" si="57"/>
        <v>8.9689353612167295</v>
      </c>
      <c r="G1237" s="12">
        <f t="shared" si="58"/>
        <v>43328</v>
      </c>
      <c r="H1237" s="23">
        <v>725</v>
      </c>
      <c r="I1237" s="13">
        <f t="shared" si="59"/>
        <v>8.9689353612167295</v>
      </c>
      <c r="J1237" s="20"/>
    </row>
    <row r="1238" spans="1:11">
      <c r="A1238" s="21">
        <v>43328</v>
      </c>
      <c r="B1238" s="22">
        <v>15</v>
      </c>
      <c r="C1238" s="19">
        <v>72.349599999999995</v>
      </c>
      <c r="D1238" s="13">
        <v>7.89</v>
      </c>
      <c r="E1238" s="13">
        <f t="shared" si="57"/>
        <v>9.1697845373891003</v>
      </c>
      <c r="G1238" s="12">
        <f t="shared" si="58"/>
        <v>43328</v>
      </c>
      <c r="H1238" s="23">
        <v>726</v>
      </c>
      <c r="I1238" s="13">
        <f t="shared" si="59"/>
        <v>9.1697845373891003</v>
      </c>
      <c r="J1238" s="20"/>
    </row>
    <row r="1239" spans="1:11">
      <c r="A1239" s="21">
        <v>43328</v>
      </c>
      <c r="B1239" s="22">
        <v>16</v>
      </c>
      <c r="C1239" s="19">
        <v>88.776499999999999</v>
      </c>
      <c r="D1239" s="13">
        <v>7.89</v>
      </c>
      <c r="E1239" s="13">
        <f t="shared" si="57"/>
        <v>11.251774397972117</v>
      </c>
      <c r="G1239" s="12">
        <f t="shared" si="58"/>
        <v>43328</v>
      </c>
      <c r="H1239" s="23">
        <v>727</v>
      </c>
      <c r="I1239" s="13">
        <f t="shared" si="59"/>
        <v>11.251774397972117</v>
      </c>
      <c r="J1239" s="20"/>
    </row>
    <row r="1240" spans="1:11">
      <c r="A1240" s="21">
        <v>43328</v>
      </c>
      <c r="B1240" s="22">
        <v>17</v>
      </c>
      <c r="C1240" s="19">
        <v>87.425799999999995</v>
      </c>
      <c r="D1240" s="13">
        <v>7.89</v>
      </c>
      <c r="E1240" s="13">
        <f t="shared" si="57"/>
        <v>11.080583016476552</v>
      </c>
      <c r="G1240" s="12">
        <f t="shared" si="58"/>
        <v>43328</v>
      </c>
      <c r="H1240" s="23">
        <v>728</v>
      </c>
      <c r="I1240" s="13">
        <f t="shared" si="59"/>
        <v>11.080583016476552</v>
      </c>
      <c r="J1240" s="20"/>
    </row>
    <row r="1241" spans="1:11">
      <c r="A1241" s="21">
        <v>43328</v>
      </c>
      <c r="B1241" s="22">
        <v>18</v>
      </c>
      <c r="C1241" s="19">
        <v>90.489900000000006</v>
      </c>
      <c r="D1241" s="13">
        <v>7.89</v>
      </c>
      <c r="E1241" s="13">
        <f t="shared" si="57"/>
        <v>11.468935361216731</v>
      </c>
      <c r="G1241" s="12">
        <f t="shared" si="58"/>
        <v>43328</v>
      </c>
      <c r="H1241" s="23">
        <v>729</v>
      </c>
      <c r="I1241" s="13">
        <f t="shared" si="59"/>
        <v>11.468935361216731</v>
      </c>
      <c r="J1241" s="20"/>
    </row>
    <row r="1242" spans="1:11">
      <c r="A1242" s="21">
        <v>43328</v>
      </c>
      <c r="B1242" s="22">
        <v>19</v>
      </c>
      <c r="C1242" s="19">
        <v>108.68689999999999</v>
      </c>
      <c r="D1242" s="13">
        <v>7.89</v>
      </c>
      <c r="E1242" s="13">
        <f t="shared" si="57"/>
        <v>13.775272496831432</v>
      </c>
      <c r="G1242" s="12">
        <f t="shared" si="58"/>
        <v>43328</v>
      </c>
      <c r="H1242" s="23">
        <v>730</v>
      </c>
      <c r="I1242" s="13">
        <f t="shared" si="59"/>
        <v>13.775272496831432</v>
      </c>
      <c r="J1242" s="20"/>
    </row>
    <row r="1243" spans="1:11">
      <c r="A1243" s="21">
        <v>43328</v>
      </c>
      <c r="B1243" s="22">
        <v>20</v>
      </c>
      <c r="C1243" s="19">
        <v>105.5857</v>
      </c>
      <c r="D1243" s="13">
        <v>7.89</v>
      </c>
      <c r="E1243" s="13">
        <f t="shared" si="57"/>
        <v>13.382217997465146</v>
      </c>
      <c r="G1243" s="12">
        <f t="shared" si="58"/>
        <v>43328</v>
      </c>
      <c r="H1243" s="23">
        <v>731</v>
      </c>
      <c r="I1243" s="13">
        <f t="shared" si="59"/>
        <v>13.382217997465146</v>
      </c>
      <c r="J1243" s="20"/>
    </row>
    <row r="1244" spans="1:11">
      <c r="A1244" s="21">
        <v>43328</v>
      </c>
      <c r="B1244" s="22">
        <v>21</v>
      </c>
      <c r="C1244" s="19">
        <v>80.629499999999993</v>
      </c>
      <c r="D1244" s="13">
        <v>7.89</v>
      </c>
      <c r="E1244" s="13">
        <f t="shared" si="57"/>
        <v>10.219201520912547</v>
      </c>
      <c r="G1244" s="12">
        <f t="shared" si="58"/>
        <v>43328</v>
      </c>
      <c r="H1244" s="23">
        <v>732</v>
      </c>
      <c r="I1244" s="13">
        <f t="shared" si="59"/>
        <v>10.219201520912547</v>
      </c>
      <c r="J1244" s="20"/>
    </row>
    <row r="1245" spans="1:11">
      <c r="A1245" s="21">
        <v>43329</v>
      </c>
      <c r="B1245" s="22">
        <v>13</v>
      </c>
      <c r="C1245" s="19">
        <v>63.906500000000001</v>
      </c>
      <c r="D1245" s="13">
        <v>5.9649999999999999</v>
      </c>
      <c r="E1245" s="13">
        <f t="shared" si="57"/>
        <v>10.71357921207041</v>
      </c>
      <c r="G1245" s="12">
        <f t="shared" si="58"/>
        <v>43329</v>
      </c>
      <c r="H1245" s="23">
        <v>733</v>
      </c>
      <c r="I1245" s="13">
        <f t="shared" si="59"/>
        <v>10.71357921207041</v>
      </c>
      <c r="J1245" s="20">
        <f>MAX(AVERAGE(I1245:I1248),AVERAGE(I1246:I1249),AVERAGE(I1247:I1250),AVERAGE(I1248:I1251),AVERAGE(I1249:I1252),AVERAGE(I1250:I1253))</f>
        <v>16.281563285834032</v>
      </c>
      <c r="K1245" s="20">
        <f>MAX(AVERAGE(I1245:I1246),AVERAGE(I1246:I1247),AVERAGE(I1247:I1248),AVERAGE(I1248:I1249),AVERAGE(I1249:I1250),AVERAGE(I1250:I1251),AVERAGE(I1251:I1252),AVERAGE(I1252:I1253))</f>
        <v>17.758524727577537</v>
      </c>
    </row>
    <row r="1246" spans="1:11">
      <c r="A1246" s="21">
        <v>43329</v>
      </c>
      <c r="B1246" s="22">
        <v>14</v>
      </c>
      <c r="C1246" s="19">
        <v>73.949700000000007</v>
      </c>
      <c r="D1246" s="13">
        <v>5.9649999999999999</v>
      </c>
      <c r="E1246" s="13">
        <f t="shared" si="57"/>
        <v>12.397267393126572</v>
      </c>
      <c r="G1246" s="12">
        <f t="shared" si="58"/>
        <v>43329</v>
      </c>
      <c r="H1246" s="23">
        <v>734</v>
      </c>
      <c r="I1246" s="13">
        <f t="shared" si="59"/>
        <v>12.397267393126572</v>
      </c>
      <c r="J1246" s="20"/>
    </row>
    <row r="1247" spans="1:11">
      <c r="A1247" s="21">
        <v>43329</v>
      </c>
      <c r="B1247" s="22">
        <v>15</v>
      </c>
      <c r="C1247" s="19">
        <v>102.4795</v>
      </c>
      <c r="D1247" s="13">
        <v>5.9649999999999999</v>
      </c>
      <c r="E1247" s="13">
        <f t="shared" si="57"/>
        <v>17.180134115674772</v>
      </c>
      <c r="G1247" s="12">
        <f t="shared" si="58"/>
        <v>43329</v>
      </c>
      <c r="H1247" s="23">
        <v>735</v>
      </c>
      <c r="I1247" s="13">
        <f t="shared" si="59"/>
        <v>17.180134115674772</v>
      </c>
      <c r="J1247" s="20"/>
    </row>
    <row r="1248" spans="1:11">
      <c r="A1248" s="21">
        <v>43329</v>
      </c>
      <c r="B1248" s="22">
        <v>16</v>
      </c>
      <c r="C1248" s="19">
        <v>109.3797</v>
      </c>
      <c r="D1248" s="13">
        <v>5.9649999999999999</v>
      </c>
      <c r="E1248" s="13">
        <f t="shared" si="57"/>
        <v>18.336915339480303</v>
      </c>
      <c r="G1248" s="12">
        <f t="shared" si="58"/>
        <v>43329</v>
      </c>
      <c r="H1248" s="23">
        <v>736</v>
      </c>
      <c r="I1248" s="13">
        <f t="shared" si="59"/>
        <v>18.336915339480303</v>
      </c>
      <c r="J1248" s="20"/>
    </row>
    <row r="1249" spans="1:11">
      <c r="A1249" s="21">
        <v>43329</v>
      </c>
      <c r="B1249" s="22">
        <v>17</v>
      </c>
      <c r="C1249" s="19">
        <v>90.837100000000007</v>
      </c>
      <c r="D1249" s="13">
        <v>5.9649999999999999</v>
      </c>
      <c r="E1249" s="13">
        <f t="shared" si="57"/>
        <v>15.228348700754403</v>
      </c>
      <c r="G1249" s="12">
        <f t="shared" si="58"/>
        <v>43329</v>
      </c>
      <c r="H1249" s="23">
        <v>737</v>
      </c>
      <c r="I1249" s="13">
        <f t="shared" si="59"/>
        <v>15.228348700754403</v>
      </c>
      <c r="J1249" s="20"/>
    </row>
    <row r="1250" spans="1:11">
      <c r="A1250" s="21">
        <v>43329</v>
      </c>
      <c r="B1250" s="22">
        <v>18</v>
      </c>
      <c r="C1250" s="19">
        <v>85.781800000000004</v>
      </c>
      <c r="D1250" s="13">
        <v>5.9649999999999999</v>
      </c>
      <c r="E1250" s="13">
        <f t="shared" si="57"/>
        <v>14.380854987426657</v>
      </c>
      <c r="G1250" s="12">
        <f t="shared" si="58"/>
        <v>43329</v>
      </c>
      <c r="H1250" s="23">
        <v>738</v>
      </c>
      <c r="I1250" s="13">
        <f t="shared" si="59"/>
        <v>14.380854987426657</v>
      </c>
      <c r="J1250" s="20"/>
    </row>
    <row r="1251" spans="1:11">
      <c r="A1251" s="21">
        <v>43329</v>
      </c>
      <c r="B1251" s="22">
        <v>19</v>
      </c>
      <c r="C1251" s="19">
        <v>89.9572</v>
      </c>
      <c r="D1251" s="13">
        <v>5.9649999999999999</v>
      </c>
      <c r="E1251" s="13">
        <f t="shared" si="57"/>
        <v>15.08083822296731</v>
      </c>
      <c r="G1251" s="12">
        <f t="shared" si="58"/>
        <v>43329</v>
      </c>
      <c r="H1251" s="23">
        <v>739</v>
      </c>
      <c r="I1251" s="13">
        <f t="shared" si="59"/>
        <v>15.08083822296731</v>
      </c>
      <c r="J1251" s="20"/>
    </row>
    <row r="1252" spans="1:11">
      <c r="A1252" s="21">
        <v>43329</v>
      </c>
      <c r="B1252" s="22">
        <v>20</v>
      </c>
      <c r="C1252" s="19">
        <v>87.150300000000001</v>
      </c>
      <c r="D1252" s="13">
        <v>5.9649999999999999</v>
      </c>
      <c r="E1252" s="13">
        <f t="shared" si="57"/>
        <v>14.610276613579213</v>
      </c>
      <c r="G1252" s="12">
        <f t="shared" si="58"/>
        <v>43329</v>
      </c>
      <c r="H1252" s="23">
        <v>740</v>
      </c>
      <c r="I1252" s="13">
        <f t="shared" si="59"/>
        <v>14.610276613579213</v>
      </c>
      <c r="J1252" s="20"/>
    </row>
    <row r="1253" spans="1:11">
      <c r="A1253" s="21">
        <v>43329</v>
      </c>
      <c r="B1253" s="22">
        <v>21</v>
      </c>
      <c r="C1253" s="19">
        <v>70.848399999999998</v>
      </c>
      <c r="D1253" s="13">
        <v>5.9649999999999999</v>
      </c>
      <c r="E1253" s="13">
        <f t="shared" si="57"/>
        <v>11.877351215423303</v>
      </c>
      <c r="G1253" s="12">
        <f t="shared" si="58"/>
        <v>43329</v>
      </c>
      <c r="H1253" s="23">
        <v>741</v>
      </c>
      <c r="I1253" s="13">
        <f t="shared" si="59"/>
        <v>11.877351215423303</v>
      </c>
      <c r="J1253" s="20"/>
    </row>
    <row r="1254" spans="1:11">
      <c r="A1254" s="21">
        <v>43330</v>
      </c>
      <c r="B1254" s="22">
        <v>13</v>
      </c>
      <c r="C1254" s="19">
        <v>51.507899999999999</v>
      </c>
      <c r="D1254" s="13">
        <v>4.9950000000000001</v>
      </c>
      <c r="E1254" s="13">
        <f t="shared" si="57"/>
        <v>10.311891891891891</v>
      </c>
      <c r="G1254" s="12">
        <f t="shared" si="58"/>
        <v>43330</v>
      </c>
      <c r="H1254" s="23">
        <v>742</v>
      </c>
      <c r="I1254" s="13">
        <f t="shared" si="59"/>
        <v>10.311891891891891</v>
      </c>
      <c r="J1254" s="20">
        <f>MAX(AVERAGE(I1254:I1257),AVERAGE(I1255:I1258),AVERAGE(I1256:I1259),AVERAGE(I1257:I1260),AVERAGE(I1258:I1261),AVERAGE(I1259:I1262))</f>
        <v>15.423108108108107</v>
      </c>
      <c r="K1254" s="20">
        <f>MAX(AVERAGE(I1254:I1255),AVERAGE(I1255:I1256),AVERAGE(I1256:I1257),AVERAGE(I1257:I1258),AVERAGE(I1258:I1259),AVERAGE(I1259:I1260),AVERAGE(I1260:I1261),AVERAGE(I1261:I1262))</f>
        <v>16.30281281281281</v>
      </c>
    </row>
    <row r="1255" spans="1:11">
      <c r="A1255" s="21">
        <v>43330</v>
      </c>
      <c r="B1255" s="22">
        <v>14</v>
      </c>
      <c r="C1255" s="19">
        <v>55.176200000000001</v>
      </c>
      <c r="D1255" s="13">
        <v>4.9950000000000001</v>
      </c>
      <c r="E1255" s="13">
        <f t="shared" si="57"/>
        <v>11.046286286286286</v>
      </c>
      <c r="G1255" s="12">
        <f t="shared" si="58"/>
        <v>43330</v>
      </c>
      <c r="H1255" s="23">
        <v>743</v>
      </c>
      <c r="I1255" s="13">
        <f t="shared" si="59"/>
        <v>11.046286286286286</v>
      </c>
      <c r="J1255" s="20"/>
    </row>
    <row r="1256" spans="1:11">
      <c r="A1256" s="21">
        <v>43330</v>
      </c>
      <c r="B1256" s="22">
        <v>15</v>
      </c>
      <c r="C1256" s="19">
        <v>58.823999999999998</v>
      </c>
      <c r="D1256" s="13">
        <v>4.9950000000000001</v>
      </c>
      <c r="E1256" s="13">
        <f t="shared" si="57"/>
        <v>11.776576576576575</v>
      </c>
      <c r="G1256" s="12">
        <f t="shared" si="58"/>
        <v>43330</v>
      </c>
      <c r="H1256" s="23">
        <v>744</v>
      </c>
      <c r="I1256" s="13">
        <f t="shared" si="59"/>
        <v>11.776576576576575</v>
      </c>
      <c r="J1256" s="20"/>
    </row>
    <row r="1257" spans="1:11">
      <c r="A1257" s="21">
        <v>43330</v>
      </c>
      <c r="B1257" s="22">
        <v>16</v>
      </c>
      <c r="C1257" s="19">
        <v>63.823</v>
      </c>
      <c r="D1257" s="13">
        <v>4.9950000000000001</v>
      </c>
      <c r="E1257" s="13">
        <f t="shared" si="57"/>
        <v>12.777377377377377</v>
      </c>
      <c r="G1257" s="12">
        <f t="shared" si="58"/>
        <v>43330</v>
      </c>
      <c r="H1257" s="23">
        <v>745</v>
      </c>
      <c r="I1257" s="13">
        <f t="shared" si="59"/>
        <v>12.777377377377377</v>
      </c>
      <c r="J1257" s="20"/>
    </row>
    <row r="1258" spans="1:11">
      <c r="A1258" s="21">
        <v>43330</v>
      </c>
      <c r="B1258" s="22">
        <v>17</v>
      </c>
      <c r="C1258" s="19">
        <v>73.593199999999996</v>
      </c>
      <c r="D1258" s="13">
        <v>4.9950000000000001</v>
      </c>
      <c r="E1258" s="13">
        <f t="shared" si="57"/>
        <v>14.733373373373372</v>
      </c>
      <c r="G1258" s="12">
        <f t="shared" si="58"/>
        <v>43330</v>
      </c>
      <c r="H1258" s="23">
        <v>746</v>
      </c>
      <c r="I1258" s="13">
        <f t="shared" si="59"/>
        <v>14.733373373373372</v>
      </c>
      <c r="J1258" s="20"/>
    </row>
    <row r="1259" spans="1:11">
      <c r="A1259" s="21">
        <v>43330</v>
      </c>
      <c r="B1259" s="22">
        <v>18</v>
      </c>
      <c r="C1259" s="19">
        <v>71.695400000000006</v>
      </c>
      <c r="D1259" s="13">
        <v>4.9950000000000001</v>
      </c>
      <c r="E1259" s="13">
        <f t="shared" si="57"/>
        <v>14.353433433433434</v>
      </c>
      <c r="G1259" s="12">
        <f t="shared" si="58"/>
        <v>43330</v>
      </c>
      <c r="H1259" s="23">
        <v>747</v>
      </c>
      <c r="I1259" s="13">
        <f t="shared" si="59"/>
        <v>14.353433433433434</v>
      </c>
      <c r="J1259" s="20"/>
    </row>
    <row r="1260" spans="1:11">
      <c r="A1260" s="21">
        <v>43330</v>
      </c>
      <c r="B1260" s="22">
        <v>19</v>
      </c>
      <c r="C1260" s="19">
        <v>75.195099999999996</v>
      </c>
      <c r="D1260" s="13">
        <v>4.9950000000000001</v>
      </c>
      <c r="E1260" s="13">
        <f t="shared" si="57"/>
        <v>15.054074074074073</v>
      </c>
      <c r="G1260" s="12">
        <f t="shared" si="58"/>
        <v>43330</v>
      </c>
      <c r="H1260" s="23">
        <v>748</v>
      </c>
      <c r="I1260" s="13">
        <f t="shared" si="59"/>
        <v>15.054074074074073</v>
      </c>
      <c r="J1260" s="20"/>
    </row>
    <row r="1261" spans="1:11">
      <c r="A1261" s="21">
        <v>43330</v>
      </c>
      <c r="B1261" s="22">
        <v>20</v>
      </c>
      <c r="C1261" s="19">
        <v>87.67</v>
      </c>
      <c r="D1261" s="13">
        <v>4.9950000000000001</v>
      </c>
      <c r="E1261" s="13">
        <f t="shared" si="57"/>
        <v>17.551551551551551</v>
      </c>
      <c r="G1261" s="12">
        <f t="shared" si="58"/>
        <v>43330</v>
      </c>
      <c r="H1261" s="23">
        <v>749</v>
      </c>
      <c r="I1261" s="13">
        <f t="shared" si="59"/>
        <v>17.551551551551551</v>
      </c>
      <c r="J1261" s="20"/>
    </row>
    <row r="1262" spans="1:11">
      <c r="A1262" s="21">
        <v>43330</v>
      </c>
      <c r="B1262" s="22">
        <v>21</v>
      </c>
      <c r="C1262" s="19">
        <v>68.621399999999994</v>
      </c>
      <c r="D1262" s="13">
        <v>4.9950000000000001</v>
      </c>
      <c r="E1262" s="13">
        <f t="shared" si="57"/>
        <v>13.738018018018016</v>
      </c>
      <c r="G1262" s="12">
        <f t="shared" si="58"/>
        <v>43330</v>
      </c>
      <c r="H1262" s="23">
        <v>750</v>
      </c>
      <c r="I1262" s="13">
        <f t="shared" si="59"/>
        <v>13.738018018018016</v>
      </c>
      <c r="J1262" s="20"/>
    </row>
    <row r="1263" spans="1:11">
      <c r="A1263" s="21">
        <v>43331</v>
      </c>
      <c r="B1263" s="22">
        <v>13</v>
      </c>
      <c r="C1263" s="19">
        <v>40.672899999999998</v>
      </c>
      <c r="D1263" s="13">
        <v>4.9950000000000001</v>
      </c>
      <c r="E1263" s="13">
        <f t="shared" si="57"/>
        <v>8.1427227227227217</v>
      </c>
      <c r="G1263" s="12">
        <f t="shared" si="58"/>
        <v>43331</v>
      </c>
      <c r="H1263" s="23">
        <v>751</v>
      </c>
      <c r="I1263" s="13">
        <f t="shared" si="59"/>
        <v>8.1427227227227217</v>
      </c>
      <c r="J1263" s="20">
        <f>MAX(AVERAGE(I1263:I1266),AVERAGE(I1264:I1267),AVERAGE(I1265:I1268),AVERAGE(I1266:I1269),AVERAGE(I1267:I1270),AVERAGE(I1268:I1271))</f>
        <v>17.547097097097097</v>
      </c>
      <c r="K1263" s="20">
        <f>MAX(AVERAGE(I1263:I1264),AVERAGE(I1264:I1265),AVERAGE(I1265:I1266),AVERAGE(I1266:I1267),AVERAGE(I1267:I1268),AVERAGE(I1268:I1269),AVERAGE(I1269:I1270),AVERAGE(I1270:I1271))</f>
        <v>20.282432432432433</v>
      </c>
    </row>
    <row r="1264" spans="1:11">
      <c r="A1264" s="21">
        <v>43331</v>
      </c>
      <c r="B1264" s="22">
        <v>14</v>
      </c>
      <c r="C1264" s="19">
        <v>44.609299999999998</v>
      </c>
      <c r="D1264" s="13">
        <v>4.9950000000000001</v>
      </c>
      <c r="E1264" s="13">
        <f t="shared" si="57"/>
        <v>8.9307907907907893</v>
      </c>
      <c r="G1264" s="12">
        <f t="shared" si="58"/>
        <v>43331</v>
      </c>
      <c r="H1264" s="23">
        <v>752</v>
      </c>
      <c r="I1264" s="13">
        <f t="shared" si="59"/>
        <v>8.9307907907907893</v>
      </c>
      <c r="J1264" s="20"/>
    </row>
    <row r="1265" spans="1:11">
      <c r="A1265" s="21">
        <v>43331</v>
      </c>
      <c r="B1265" s="22">
        <v>15</v>
      </c>
      <c r="C1265" s="19">
        <v>55.332999999999998</v>
      </c>
      <c r="D1265" s="13">
        <v>4.9950000000000001</v>
      </c>
      <c r="E1265" s="13">
        <f t="shared" si="57"/>
        <v>11.077677677677677</v>
      </c>
      <c r="G1265" s="12">
        <f t="shared" si="58"/>
        <v>43331</v>
      </c>
      <c r="H1265" s="23">
        <v>753</v>
      </c>
      <c r="I1265" s="13">
        <f t="shared" si="59"/>
        <v>11.077677677677677</v>
      </c>
      <c r="J1265" s="20"/>
    </row>
    <row r="1266" spans="1:11">
      <c r="A1266" s="21">
        <v>43331</v>
      </c>
      <c r="B1266" s="22">
        <v>16</v>
      </c>
      <c r="C1266" s="19">
        <v>59.953499999999998</v>
      </c>
      <c r="D1266" s="13">
        <v>4.9950000000000001</v>
      </c>
      <c r="E1266" s="13">
        <f t="shared" si="57"/>
        <v>12.002702702702702</v>
      </c>
      <c r="G1266" s="12">
        <f t="shared" si="58"/>
        <v>43331</v>
      </c>
      <c r="H1266" s="23">
        <v>754</v>
      </c>
      <c r="I1266" s="13">
        <f t="shared" si="59"/>
        <v>12.002702702702702</v>
      </c>
      <c r="J1266" s="20"/>
    </row>
    <row r="1267" spans="1:11">
      <c r="A1267" s="21">
        <v>43331</v>
      </c>
      <c r="B1267" s="22">
        <v>17</v>
      </c>
      <c r="C1267" s="19">
        <v>65.603700000000003</v>
      </c>
      <c r="D1267" s="13">
        <v>4.9950000000000001</v>
      </c>
      <c r="E1267" s="13">
        <f t="shared" si="57"/>
        <v>13.133873873873874</v>
      </c>
      <c r="G1267" s="12">
        <f t="shared" si="58"/>
        <v>43331</v>
      </c>
      <c r="H1267" s="23">
        <v>755</v>
      </c>
      <c r="I1267" s="13">
        <f t="shared" si="59"/>
        <v>13.133873873873874</v>
      </c>
      <c r="J1267" s="20"/>
    </row>
    <row r="1268" spans="1:11">
      <c r="A1268" s="21">
        <v>43331</v>
      </c>
      <c r="B1268" s="22">
        <v>18</v>
      </c>
      <c r="C1268" s="19">
        <v>70.959100000000007</v>
      </c>
      <c r="D1268" s="13">
        <v>4.9950000000000001</v>
      </c>
      <c r="E1268" s="13">
        <f t="shared" si="57"/>
        <v>14.206026026026027</v>
      </c>
      <c r="G1268" s="12">
        <f t="shared" si="58"/>
        <v>43331</v>
      </c>
      <c r="H1268" s="23">
        <v>756</v>
      </c>
      <c r="I1268" s="13">
        <f t="shared" si="59"/>
        <v>14.206026026026027</v>
      </c>
      <c r="J1268" s="20"/>
    </row>
    <row r="1269" spans="1:11">
      <c r="A1269" s="21">
        <v>43331</v>
      </c>
      <c r="B1269" s="22">
        <v>19</v>
      </c>
      <c r="C1269" s="19">
        <v>96.000200000000007</v>
      </c>
      <c r="D1269" s="13">
        <v>4.9950000000000001</v>
      </c>
      <c r="E1269" s="13">
        <f t="shared" si="57"/>
        <v>19.21925925925926</v>
      </c>
      <c r="G1269" s="12">
        <f t="shared" si="58"/>
        <v>43331</v>
      </c>
      <c r="H1269" s="23">
        <v>757</v>
      </c>
      <c r="I1269" s="13">
        <f t="shared" si="59"/>
        <v>19.21925925925926</v>
      </c>
      <c r="J1269" s="20"/>
    </row>
    <row r="1270" spans="1:11">
      <c r="A1270" s="21">
        <v>43331</v>
      </c>
      <c r="B1270" s="22">
        <v>20</v>
      </c>
      <c r="C1270" s="19">
        <v>106.62130000000001</v>
      </c>
      <c r="D1270" s="13">
        <v>4.9950000000000001</v>
      </c>
      <c r="E1270" s="13">
        <f t="shared" si="57"/>
        <v>21.345605605605606</v>
      </c>
      <c r="G1270" s="12">
        <f t="shared" si="58"/>
        <v>43331</v>
      </c>
      <c r="H1270" s="23">
        <v>758</v>
      </c>
      <c r="I1270" s="13">
        <f t="shared" si="59"/>
        <v>21.345605605605606</v>
      </c>
      <c r="J1270" s="20"/>
    </row>
    <row r="1271" spans="1:11">
      <c r="A1271" s="21">
        <v>43331</v>
      </c>
      <c r="B1271" s="22">
        <v>21</v>
      </c>
      <c r="C1271" s="19">
        <v>77.010400000000004</v>
      </c>
      <c r="D1271" s="13">
        <v>4.9950000000000001</v>
      </c>
      <c r="E1271" s="13">
        <f t="shared" si="57"/>
        <v>15.417497497497498</v>
      </c>
      <c r="G1271" s="12">
        <f t="shared" si="58"/>
        <v>43331</v>
      </c>
      <c r="H1271" s="23">
        <v>759</v>
      </c>
      <c r="I1271" s="13">
        <f t="shared" si="59"/>
        <v>15.417497497497498</v>
      </c>
      <c r="J1271" s="20"/>
    </row>
    <row r="1272" spans="1:11">
      <c r="A1272" s="21">
        <v>43332</v>
      </c>
      <c r="B1272" s="22">
        <v>13</v>
      </c>
      <c r="C1272" s="19">
        <v>59.784100000000002</v>
      </c>
      <c r="D1272" s="13">
        <v>4.9950000000000001</v>
      </c>
      <c r="E1272" s="13">
        <f t="shared" si="57"/>
        <v>11.968788788788789</v>
      </c>
      <c r="G1272" s="12">
        <f t="shared" si="58"/>
        <v>43332</v>
      </c>
      <c r="H1272" s="23">
        <v>760</v>
      </c>
      <c r="I1272" s="13">
        <f t="shared" si="59"/>
        <v>11.968788788788789</v>
      </c>
      <c r="J1272" s="20">
        <f>MAX(AVERAGE(I1272:I1275),AVERAGE(I1273:I1276),AVERAGE(I1274:I1277),AVERAGE(I1275:I1278),AVERAGE(I1276:I1279),AVERAGE(I1277:I1280))</f>
        <v>19.468208208208203</v>
      </c>
      <c r="K1272" s="20">
        <f>MAX(AVERAGE(I1272:I1273),AVERAGE(I1273:I1274),AVERAGE(I1274:I1275),AVERAGE(I1275:I1276),AVERAGE(I1276:I1277),AVERAGE(I1277:I1278),AVERAGE(I1278:I1279),AVERAGE(I1279:I1280))</f>
        <v>21.998818818818819</v>
      </c>
    </row>
    <row r="1273" spans="1:11">
      <c r="A1273" s="21">
        <v>43332</v>
      </c>
      <c r="B1273" s="22">
        <v>14</v>
      </c>
      <c r="C1273" s="19">
        <v>68.749200000000002</v>
      </c>
      <c r="D1273" s="13">
        <v>4.9950000000000001</v>
      </c>
      <c r="E1273" s="13">
        <f t="shared" si="57"/>
        <v>13.763603603603604</v>
      </c>
      <c r="G1273" s="12">
        <f t="shared" si="58"/>
        <v>43332</v>
      </c>
      <c r="H1273" s="23">
        <v>761</v>
      </c>
      <c r="I1273" s="13">
        <f t="shared" si="59"/>
        <v>13.763603603603604</v>
      </c>
      <c r="J1273" s="20"/>
    </row>
    <row r="1274" spans="1:11">
      <c r="A1274" s="21">
        <v>43332</v>
      </c>
      <c r="B1274" s="22">
        <v>15</v>
      </c>
      <c r="C1274" s="19">
        <v>74.079899999999995</v>
      </c>
      <c r="D1274" s="13">
        <v>4.9950000000000001</v>
      </c>
      <c r="E1274" s="13">
        <f t="shared" si="57"/>
        <v>14.83081081081081</v>
      </c>
      <c r="G1274" s="12">
        <f t="shared" si="58"/>
        <v>43332</v>
      </c>
      <c r="H1274" s="23">
        <v>762</v>
      </c>
      <c r="I1274" s="13">
        <f t="shared" si="59"/>
        <v>14.83081081081081</v>
      </c>
      <c r="J1274" s="20"/>
    </row>
    <row r="1275" spans="1:11">
      <c r="A1275" s="21">
        <v>43332</v>
      </c>
      <c r="B1275" s="22">
        <v>16</v>
      </c>
      <c r="C1275" s="19">
        <v>73.579400000000007</v>
      </c>
      <c r="D1275" s="13">
        <v>4.9950000000000001</v>
      </c>
      <c r="E1275" s="13">
        <f t="shared" si="57"/>
        <v>14.730610610610611</v>
      </c>
      <c r="G1275" s="12">
        <f t="shared" si="58"/>
        <v>43332</v>
      </c>
      <c r="H1275" s="23">
        <v>763</v>
      </c>
      <c r="I1275" s="13">
        <f t="shared" si="59"/>
        <v>14.730610610610611</v>
      </c>
      <c r="J1275" s="20"/>
    </row>
    <row r="1276" spans="1:11">
      <c r="A1276" s="21">
        <v>43332</v>
      </c>
      <c r="B1276" s="22">
        <v>17</v>
      </c>
      <c r="C1276" s="19">
        <v>84.4392</v>
      </c>
      <c r="D1276" s="13">
        <v>4.9950000000000001</v>
      </c>
      <c r="E1276" s="13">
        <f t="shared" si="57"/>
        <v>16.904744744744743</v>
      </c>
      <c r="G1276" s="12">
        <f t="shared" si="58"/>
        <v>43332</v>
      </c>
      <c r="H1276" s="23">
        <v>764</v>
      </c>
      <c r="I1276" s="13">
        <f t="shared" si="59"/>
        <v>16.904744744744743</v>
      </c>
      <c r="J1276" s="20"/>
    </row>
    <row r="1277" spans="1:11">
      <c r="A1277" s="21">
        <v>43332</v>
      </c>
      <c r="B1277" s="22">
        <v>18</v>
      </c>
      <c r="C1277" s="19">
        <v>84.767399999999995</v>
      </c>
      <c r="D1277" s="13">
        <v>4.9950000000000001</v>
      </c>
      <c r="E1277" s="13">
        <f t="shared" si="57"/>
        <v>16.97045045045045</v>
      </c>
      <c r="G1277" s="12">
        <f t="shared" si="58"/>
        <v>43332</v>
      </c>
      <c r="H1277" s="23">
        <v>765</v>
      </c>
      <c r="I1277" s="13">
        <f t="shared" si="59"/>
        <v>16.97045045045045</v>
      </c>
      <c r="J1277" s="20"/>
    </row>
    <row r="1278" spans="1:11">
      <c r="A1278" s="21">
        <v>43332</v>
      </c>
      <c r="B1278" s="22">
        <v>19</v>
      </c>
      <c r="C1278" s="19">
        <v>114.34869999999999</v>
      </c>
      <c r="D1278" s="13">
        <v>4.9950000000000001</v>
      </c>
      <c r="E1278" s="13">
        <f t="shared" si="57"/>
        <v>22.89263263263263</v>
      </c>
      <c r="G1278" s="12">
        <f t="shared" si="58"/>
        <v>43332</v>
      </c>
      <c r="H1278" s="23">
        <v>766</v>
      </c>
      <c r="I1278" s="13">
        <f t="shared" si="59"/>
        <v>22.89263263263263</v>
      </c>
      <c r="J1278" s="20"/>
    </row>
    <row r="1279" spans="1:11">
      <c r="A1279" s="21">
        <v>43332</v>
      </c>
      <c r="B1279" s="22">
        <v>20</v>
      </c>
      <c r="C1279" s="19">
        <v>105.4195</v>
      </c>
      <c r="D1279" s="13">
        <v>4.9950000000000001</v>
      </c>
      <c r="E1279" s="13">
        <f t="shared" si="57"/>
        <v>21.105005005005005</v>
      </c>
      <c r="G1279" s="12">
        <f t="shared" si="58"/>
        <v>43332</v>
      </c>
      <c r="H1279" s="23">
        <v>767</v>
      </c>
      <c r="I1279" s="13">
        <f t="shared" si="59"/>
        <v>21.105005005005005</v>
      </c>
      <c r="J1279" s="20"/>
    </row>
    <row r="1280" spans="1:11">
      <c r="A1280" s="21">
        <v>43332</v>
      </c>
      <c r="B1280" s="22">
        <v>21</v>
      </c>
      <c r="C1280" s="19">
        <v>79.126099999999994</v>
      </c>
      <c r="D1280" s="13">
        <v>4.9950000000000001</v>
      </c>
      <c r="E1280" s="13">
        <f t="shared" si="57"/>
        <v>15.84106106106106</v>
      </c>
      <c r="G1280" s="12">
        <f t="shared" si="58"/>
        <v>43332</v>
      </c>
      <c r="H1280" s="23">
        <v>768</v>
      </c>
      <c r="I1280" s="13">
        <f t="shared" si="59"/>
        <v>15.84106106106106</v>
      </c>
      <c r="J1280" s="20"/>
    </row>
    <row r="1281" spans="1:11">
      <c r="A1281" s="21">
        <v>43333</v>
      </c>
      <c r="B1281" s="22">
        <v>13</v>
      </c>
      <c r="C1281" s="19">
        <v>53.603900000000003</v>
      </c>
      <c r="D1281" s="13">
        <v>6.0449999999999999</v>
      </c>
      <c r="E1281" s="13">
        <f t="shared" si="57"/>
        <v>8.8674772539288682</v>
      </c>
      <c r="G1281" s="12">
        <f t="shared" si="58"/>
        <v>43333</v>
      </c>
      <c r="H1281" s="23">
        <v>769</v>
      </c>
      <c r="I1281" s="13">
        <f t="shared" si="59"/>
        <v>8.8674772539288682</v>
      </c>
      <c r="J1281" s="20">
        <f>MAX(AVERAGE(I1281:I1284),AVERAGE(I1282:I1285),AVERAGE(I1283:I1286),AVERAGE(I1284:I1287),AVERAGE(I1285:I1288),AVERAGE(I1286:I1289))</f>
        <v>15.484425144747725</v>
      </c>
      <c r="K1281" s="20">
        <f>MAX(AVERAGE(I1281:I1282),AVERAGE(I1282:I1283),AVERAGE(I1283:I1284),AVERAGE(I1284:I1285),AVERAGE(I1285:I1286),AVERAGE(I1286:I1287),AVERAGE(I1287:I1288),AVERAGE(I1288:I1289))</f>
        <v>16.87144747725393</v>
      </c>
    </row>
    <row r="1282" spans="1:11">
      <c r="A1282" s="21">
        <v>43333</v>
      </c>
      <c r="B1282" s="22">
        <v>14</v>
      </c>
      <c r="C1282" s="19">
        <v>60.576000000000001</v>
      </c>
      <c r="D1282" s="13">
        <v>6.0449999999999999</v>
      </c>
      <c r="E1282" s="13">
        <f t="shared" si="57"/>
        <v>10.020843672456575</v>
      </c>
      <c r="G1282" s="12">
        <f t="shared" si="58"/>
        <v>43333</v>
      </c>
      <c r="H1282" s="23">
        <v>770</v>
      </c>
      <c r="I1282" s="13">
        <f t="shared" si="59"/>
        <v>10.020843672456575</v>
      </c>
      <c r="J1282" s="20"/>
    </row>
    <row r="1283" spans="1:11">
      <c r="A1283" s="21">
        <v>43333</v>
      </c>
      <c r="B1283" s="22">
        <v>15</v>
      </c>
      <c r="C1283" s="19">
        <v>63.889400000000002</v>
      </c>
      <c r="D1283" s="13">
        <v>6.0449999999999999</v>
      </c>
      <c r="E1283" s="13">
        <f t="shared" ref="E1283:E1346" si="60">C1283/D1283</f>
        <v>10.568966087675765</v>
      </c>
      <c r="G1283" s="12">
        <f t="shared" ref="G1283:G1346" si="61">A1283</f>
        <v>43333</v>
      </c>
      <c r="H1283" s="23">
        <v>771</v>
      </c>
      <c r="I1283" s="13">
        <f t="shared" ref="I1283:I1346" si="62">E1283</f>
        <v>10.568966087675765</v>
      </c>
      <c r="J1283" s="20"/>
    </row>
    <row r="1284" spans="1:11">
      <c r="A1284" s="21">
        <v>43333</v>
      </c>
      <c r="B1284" s="22">
        <v>16</v>
      </c>
      <c r="C1284" s="19">
        <v>73.474199999999996</v>
      </c>
      <c r="D1284" s="13">
        <v>6.0449999999999999</v>
      </c>
      <c r="E1284" s="13">
        <f t="shared" si="60"/>
        <v>12.154540942928039</v>
      </c>
      <c r="G1284" s="12">
        <f t="shared" si="61"/>
        <v>43333</v>
      </c>
      <c r="H1284" s="23">
        <v>772</v>
      </c>
      <c r="I1284" s="13">
        <f t="shared" si="62"/>
        <v>12.154540942928039</v>
      </c>
      <c r="J1284" s="20"/>
    </row>
    <row r="1285" spans="1:11">
      <c r="A1285" s="21">
        <v>43333</v>
      </c>
      <c r="B1285" s="22">
        <v>17</v>
      </c>
      <c r="C1285" s="19">
        <v>82.717600000000004</v>
      </c>
      <c r="D1285" s="13">
        <v>6.0449999999999999</v>
      </c>
      <c r="E1285" s="13">
        <f t="shared" si="60"/>
        <v>13.683639371381307</v>
      </c>
      <c r="G1285" s="12">
        <f t="shared" si="61"/>
        <v>43333</v>
      </c>
      <c r="H1285" s="23">
        <v>773</v>
      </c>
      <c r="I1285" s="13">
        <f t="shared" si="62"/>
        <v>13.683639371381307</v>
      </c>
      <c r="J1285" s="20"/>
    </row>
    <row r="1286" spans="1:11">
      <c r="A1286" s="21">
        <v>43333</v>
      </c>
      <c r="B1286" s="22">
        <v>18</v>
      </c>
      <c r="C1286" s="19">
        <v>86.849400000000003</v>
      </c>
      <c r="D1286" s="13">
        <v>6.0449999999999999</v>
      </c>
      <c r="E1286" s="13">
        <f t="shared" si="60"/>
        <v>14.367146401985112</v>
      </c>
      <c r="G1286" s="12">
        <f t="shared" si="61"/>
        <v>43333</v>
      </c>
      <c r="H1286" s="23">
        <v>774</v>
      </c>
      <c r="I1286" s="13">
        <f t="shared" si="62"/>
        <v>14.367146401985112</v>
      </c>
      <c r="J1286" s="20"/>
    </row>
    <row r="1287" spans="1:11">
      <c r="A1287" s="21">
        <v>43333</v>
      </c>
      <c r="B1287" s="22">
        <v>19</v>
      </c>
      <c r="C1287" s="19">
        <v>100.29219999999999</v>
      </c>
      <c r="D1287" s="13">
        <v>6.0449999999999999</v>
      </c>
      <c r="E1287" s="13">
        <f t="shared" si="60"/>
        <v>16.590934656741108</v>
      </c>
      <c r="G1287" s="12">
        <f t="shared" si="61"/>
        <v>43333</v>
      </c>
      <c r="H1287" s="23">
        <v>775</v>
      </c>
      <c r="I1287" s="13">
        <f t="shared" si="62"/>
        <v>16.590934656741108</v>
      </c>
      <c r="J1287" s="20"/>
    </row>
    <row r="1288" spans="1:11">
      <c r="A1288" s="21">
        <v>43333</v>
      </c>
      <c r="B1288" s="22">
        <v>20</v>
      </c>
      <c r="C1288" s="19">
        <v>103.6836</v>
      </c>
      <c r="D1288" s="13">
        <v>6.0449999999999999</v>
      </c>
      <c r="E1288" s="13">
        <f t="shared" si="60"/>
        <v>17.151960297766749</v>
      </c>
      <c r="G1288" s="12">
        <f t="shared" si="61"/>
        <v>43333</v>
      </c>
      <c r="H1288" s="23">
        <v>776</v>
      </c>
      <c r="I1288" s="13">
        <f t="shared" si="62"/>
        <v>17.151960297766749</v>
      </c>
      <c r="J1288" s="20"/>
    </row>
    <row r="1289" spans="1:11">
      <c r="A1289" s="21">
        <v>43333</v>
      </c>
      <c r="B1289" s="22">
        <v>21</v>
      </c>
      <c r="C1289" s="19">
        <v>83.588200000000001</v>
      </c>
      <c r="D1289" s="13">
        <v>6.0449999999999999</v>
      </c>
      <c r="E1289" s="13">
        <f t="shared" si="60"/>
        <v>13.827659222497932</v>
      </c>
      <c r="G1289" s="12">
        <f t="shared" si="61"/>
        <v>43333</v>
      </c>
      <c r="H1289" s="23">
        <v>777</v>
      </c>
      <c r="I1289" s="13">
        <f t="shared" si="62"/>
        <v>13.827659222497932</v>
      </c>
      <c r="J1289" s="20"/>
    </row>
    <row r="1290" spans="1:11">
      <c r="A1290" s="21">
        <v>43334</v>
      </c>
      <c r="B1290" s="22">
        <v>13</v>
      </c>
      <c r="C1290" s="19">
        <v>47.791600000000003</v>
      </c>
      <c r="D1290" s="13">
        <v>5.41</v>
      </c>
      <c r="E1290" s="13">
        <f t="shared" si="60"/>
        <v>8.8339371534195941</v>
      </c>
      <c r="G1290" s="12">
        <f t="shared" si="61"/>
        <v>43334</v>
      </c>
      <c r="H1290" s="23">
        <v>778</v>
      </c>
      <c r="I1290" s="13">
        <f t="shared" si="62"/>
        <v>8.8339371534195941</v>
      </c>
      <c r="J1290" s="20">
        <f>MAX(AVERAGE(I1290:I1293),AVERAGE(I1291:I1294),AVERAGE(I1292:I1295),AVERAGE(I1293:I1296),AVERAGE(I1294:I1297),AVERAGE(I1295:I1298))</f>
        <v>14.815083179297595</v>
      </c>
      <c r="K1290" s="20">
        <f>MAX(AVERAGE(I1290:I1291),AVERAGE(I1291:I1292),AVERAGE(I1292:I1293),AVERAGE(I1293:I1294),AVERAGE(I1294:I1295),AVERAGE(I1295:I1296),AVERAGE(I1296:I1297),AVERAGE(I1297:I1298))</f>
        <v>15.657116451016634</v>
      </c>
    </row>
    <row r="1291" spans="1:11">
      <c r="A1291" s="21">
        <v>43334</v>
      </c>
      <c r="B1291" s="22">
        <v>14</v>
      </c>
      <c r="C1291" s="19">
        <v>56.924199999999999</v>
      </c>
      <c r="D1291" s="13">
        <v>5.41</v>
      </c>
      <c r="E1291" s="13">
        <f t="shared" si="60"/>
        <v>10.522033271719039</v>
      </c>
      <c r="G1291" s="12">
        <f t="shared" si="61"/>
        <v>43334</v>
      </c>
      <c r="H1291" s="23">
        <v>779</v>
      </c>
      <c r="I1291" s="13">
        <f t="shared" si="62"/>
        <v>10.522033271719039</v>
      </c>
      <c r="J1291" s="20"/>
    </row>
    <row r="1292" spans="1:11">
      <c r="A1292" s="21">
        <v>43334</v>
      </c>
      <c r="B1292" s="22">
        <v>15</v>
      </c>
      <c r="C1292" s="19">
        <v>61.556899999999999</v>
      </c>
      <c r="D1292" s="13">
        <v>5.41</v>
      </c>
      <c r="E1292" s="13">
        <f t="shared" si="60"/>
        <v>11.378354898336413</v>
      </c>
      <c r="G1292" s="12">
        <f t="shared" si="61"/>
        <v>43334</v>
      </c>
      <c r="H1292" s="23">
        <v>780</v>
      </c>
      <c r="I1292" s="13">
        <f t="shared" si="62"/>
        <v>11.378354898336413</v>
      </c>
      <c r="J1292" s="20"/>
    </row>
    <row r="1293" spans="1:11">
      <c r="A1293" s="21">
        <v>43334</v>
      </c>
      <c r="B1293" s="22">
        <v>16</v>
      </c>
      <c r="C1293" s="19">
        <v>65.965900000000005</v>
      </c>
      <c r="D1293" s="13">
        <v>5.41</v>
      </c>
      <c r="E1293" s="13">
        <f t="shared" si="60"/>
        <v>12.193327171903883</v>
      </c>
      <c r="G1293" s="12">
        <f t="shared" si="61"/>
        <v>43334</v>
      </c>
      <c r="H1293" s="23">
        <v>781</v>
      </c>
      <c r="I1293" s="13">
        <f t="shared" si="62"/>
        <v>12.193327171903883</v>
      </c>
      <c r="J1293" s="20"/>
    </row>
    <row r="1294" spans="1:11">
      <c r="A1294" s="21">
        <v>43334</v>
      </c>
      <c r="B1294" s="22">
        <v>17</v>
      </c>
      <c r="C1294" s="19">
        <v>73.624600000000001</v>
      </c>
      <c r="D1294" s="13">
        <v>5.41</v>
      </c>
      <c r="E1294" s="13">
        <f t="shared" si="60"/>
        <v>13.60898336414048</v>
      </c>
      <c r="G1294" s="12">
        <f t="shared" si="61"/>
        <v>43334</v>
      </c>
      <c r="H1294" s="23">
        <v>782</v>
      </c>
      <c r="I1294" s="13">
        <f t="shared" si="62"/>
        <v>13.60898336414048</v>
      </c>
      <c r="J1294" s="20"/>
    </row>
    <row r="1295" spans="1:11">
      <c r="A1295" s="21">
        <v>43334</v>
      </c>
      <c r="B1295" s="22">
        <v>18</v>
      </c>
      <c r="C1295" s="19">
        <v>77.563800000000001</v>
      </c>
      <c r="D1295" s="13">
        <v>5.41</v>
      </c>
      <c r="E1295" s="13">
        <f t="shared" si="60"/>
        <v>14.337116451016636</v>
      </c>
      <c r="G1295" s="12">
        <f t="shared" si="61"/>
        <v>43334</v>
      </c>
      <c r="H1295" s="23">
        <v>783</v>
      </c>
      <c r="I1295" s="13">
        <f t="shared" si="62"/>
        <v>14.337116451016636</v>
      </c>
      <c r="J1295" s="20"/>
    </row>
    <row r="1296" spans="1:11">
      <c r="A1296" s="21">
        <v>43334</v>
      </c>
      <c r="B1296" s="22">
        <v>19</v>
      </c>
      <c r="C1296" s="19">
        <v>78.442099999999996</v>
      </c>
      <c r="D1296" s="13">
        <v>5.41</v>
      </c>
      <c r="E1296" s="13">
        <f t="shared" si="60"/>
        <v>14.499463955637706</v>
      </c>
      <c r="G1296" s="12">
        <f t="shared" si="61"/>
        <v>43334</v>
      </c>
      <c r="H1296" s="23">
        <v>784</v>
      </c>
      <c r="I1296" s="13">
        <f t="shared" si="62"/>
        <v>14.499463955637706</v>
      </c>
      <c r="J1296" s="20"/>
    </row>
    <row r="1297" spans="1:11">
      <c r="A1297" s="21">
        <v>43334</v>
      </c>
      <c r="B1297" s="22">
        <v>20</v>
      </c>
      <c r="C1297" s="19">
        <v>90.9679</v>
      </c>
      <c r="D1297" s="13">
        <v>5.41</v>
      </c>
      <c r="E1297" s="13">
        <f t="shared" si="60"/>
        <v>16.814768946395564</v>
      </c>
      <c r="G1297" s="12">
        <f t="shared" si="61"/>
        <v>43334</v>
      </c>
      <c r="H1297" s="23">
        <v>785</v>
      </c>
      <c r="I1297" s="13">
        <f t="shared" si="62"/>
        <v>16.814768946395564</v>
      </c>
      <c r="J1297" s="20"/>
    </row>
    <row r="1298" spans="1:11">
      <c r="A1298" s="21">
        <v>43334</v>
      </c>
      <c r="B1298" s="22">
        <v>21</v>
      </c>
      <c r="C1298" s="19">
        <v>71.822699999999998</v>
      </c>
      <c r="D1298" s="13">
        <v>5.41</v>
      </c>
      <c r="E1298" s="13">
        <f t="shared" si="60"/>
        <v>13.275914972273567</v>
      </c>
      <c r="G1298" s="12">
        <f t="shared" si="61"/>
        <v>43334</v>
      </c>
      <c r="H1298" s="23">
        <v>786</v>
      </c>
      <c r="I1298" s="13">
        <f t="shared" si="62"/>
        <v>13.275914972273567</v>
      </c>
      <c r="J1298" s="20"/>
    </row>
    <row r="1299" spans="1:11">
      <c r="A1299" s="21">
        <v>43335</v>
      </c>
      <c r="B1299" s="22">
        <v>13</v>
      </c>
      <c r="C1299" s="19">
        <v>43.491999999999997</v>
      </c>
      <c r="D1299" s="13">
        <v>4.9349999999999996</v>
      </c>
      <c r="E1299" s="13">
        <f t="shared" si="60"/>
        <v>8.8129685916919964</v>
      </c>
      <c r="G1299" s="12">
        <f t="shared" si="61"/>
        <v>43335</v>
      </c>
      <c r="H1299" s="23">
        <v>787</v>
      </c>
      <c r="I1299" s="13">
        <f t="shared" si="62"/>
        <v>8.8129685916919964</v>
      </c>
      <c r="J1299" s="20">
        <f>MAX(AVERAGE(I1299:I1302),AVERAGE(I1300:I1303),AVERAGE(I1301:I1304),AVERAGE(I1302:I1305),AVERAGE(I1303:I1306),AVERAGE(I1304:I1307))</f>
        <v>15.121448834853091</v>
      </c>
      <c r="K1299" s="20">
        <f>MAX(AVERAGE(I1299:I1300),AVERAGE(I1300:I1301),AVERAGE(I1301:I1302),AVERAGE(I1302:I1303),AVERAGE(I1303:I1304),AVERAGE(I1304:I1305),AVERAGE(I1305:I1306),AVERAGE(I1306:I1307))</f>
        <v>16.708247213779131</v>
      </c>
    </row>
    <row r="1300" spans="1:11">
      <c r="A1300" s="21">
        <v>43335</v>
      </c>
      <c r="B1300" s="22">
        <v>14</v>
      </c>
      <c r="C1300" s="19">
        <v>45.399500000000003</v>
      </c>
      <c r="D1300" s="13">
        <v>4.9349999999999996</v>
      </c>
      <c r="E1300" s="13">
        <f t="shared" si="60"/>
        <v>9.1994934143870335</v>
      </c>
      <c r="G1300" s="12">
        <f t="shared" si="61"/>
        <v>43335</v>
      </c>
      <c r="H1300" s="23">
        <v>788</v>
      </c>
      <c r="I1300" s="13">
        <f t="shared" si="62"/>
        <v>9.1994934143870335</v>
      </c>
      <c r="J1300" s="20"/>
    </row>
    <row r="1301" spans="1:11">
      <c r="A1301" s="21">
        <v>43335</v>
      </c>
      <c r="B1301" s="22">
        <v>15</v>
      </c>
      <c r="C1301" s="19">
        <v>51.0578</v>
      </c>
      <c r="D1301" s="13">
        <v>4.9349999999999996</v>
      </c>
      <c r="E1301" s="13">
        <f t="shared" si="60"/>
        <v>10.346058763931104</v>
      </c>
      <c r="G1301" s="12">
        <f t="shared" si="61"/>
        <v>43335</v>
      </c>
      <c r="H1301" s="23">
        <v>789</v>
      </c>
      <c r="I1301" s="13">
        <f t="shared" si="62"/>
        <v>10.346058763931104</v>
      </c>
      <c r="J1301" s="20"/>
    </row>
    <row r="1302" spans="1:11">
      <c r="A1302" s="21">
        <v>43335</v>
      </c>
      <c r="B1302" s="22">
        <v>16</v>
      </c>
      <c r="C1302" s="19">
        <v>54.103700000000003</v>
      </c>
      <c r="D1302" s="13">
        <v>4.9349999999999996</v>
      </c>
      <c r="E1302" s="13">
        <f t="shared" si="60"/>
        <v>10.96326241134752</v>
      </c>
      <c r="G1302" s="12">
        <f t="shared" si="61"/>
        <v>43335</v>
      </c>
      <c r="H1302" s="23">
        <v>790</v>
      </c>
      <c r="I1302" s="13">
        <f t="shared" si="62"/>
        <v>10.96326241134752</v>
      </c>
      <c r="J1302" s="20"/>
    </row>
    <row r="1303" spans="1:11">
      <c r="A1303" s="21">
        <v>43335</v>
      </c>
      <c r="B1303" s="22">
        <v>17</v>
      </c>
      <c r="C1303" s="19">
        <v>64.247</v>
      </c>
      <c r="D1303" s="13">
        <v>4.9349999999999996</v>
      </c>
      <c r="E1303" s="13">
        <f t="shared" si="60"/>
        <v>13.018642350557245</v>
      </c>
      <c r="G1303" s="12">
        <f t="shared" si="61"/>
        <v>43335</v>
      </c>
      <c r="H1303" s="23">
        <v>791</v>
      </c>
      <c r="I1303" s="13">
        <f t="shared" si="62"/>
        <v>13.018642350557245</v>
      </c>
      <c r="J1303" s="20"/>
    </row>
    <row r="1304" spans="1:11">
      <c r="A1304" s="21">
        <v>43335</v>
      </c>
      <c r="B1304" s="22">
        <v>18</v>
      </c>
      <c r="C1304" s="19">
        <v>69.34</v>
      </c>
      <c r="D1304" s="13">
        <v>4.9349999999999996</v>
      </c>
      <c r="E1304" s="13">
        <f t="shared" si="60"/>
        <v>14.050658561296862</v>
      </c>
      <c r="G1304" s="12">
        <f t="shared" si="61"/>
        <v>43335</v>
      </c>
      <c r="H1304" s="23">
        <v>792</v>
      </c>
      <c r="I1304" s="13">
        <f t="shared" si="62"/>
        <v>14.050658561296862</v>
      </c>
      <c r="J1304" s="20"/>
    </row>
    <row r="1305" spans="1:11">
      <c r="A1305" s="21">
        <v>43335</v>
      </c>
      <c r="B1305" s="22">
        <v>19</v>
      </c>
      <c r="C1305" s="19">
        <v>69.605900000000005</v>
      </c>
      <c r="D1305" s="13">
        <v>4.9349999999999996</v>
      </c>
      <c r="E1305" s="13">
        <f t="shared" si="60"/>
        <v>14.104539007092201</v>
      </c>
      <c r="G1305" s="12">
        <f t="shared" si="61"/>
        <v>43335</v>
      </c>
      <c r="H1305" s="23">
        <v>793</v>
      </c>
      <c r="I1305" s="13">
        <f t="shared" si="62"/>
        <v>14.104539007092201</v>
      </c>
      <c r="J1305" s="20"/>
    </row>
    <row r="1306" spans="1:11">
      <c r="A1306" s="21">
        <v>43335</v>
      </c>
      <c r="B1306" s="22">
        <v>20</v>
      </c>
      <c r="C1306" s="19">
        <v>95.304500000000004</v>
      </c>
      <c r="D1306" s="13">
        <v>4.9349999999999996</v>
      </c>
      <c r="E1306" s="13">
        <f t="shared" si="60"/>
        <v>19.31195542046606</v>
      </c>
      <c r="G1306" s="12">
        <f t="shared" si="61"/>
        <v>43335</v>
      </c>
      <c r="H1306" s="23">
        <v>794</v>
      </c>
      <c r="I1306" s="13">
        <f t="shared" si="62"/>
        <v>19.31195542046606</v>
      </c>
      <c r="J1306" s="20"/>
    </row>
    <row r="1307" spans="1:11">
      <c r="A1307" s="21">
        <v>43335</v>
      </c>
      <c r="B1307" s="22">
        <v>21</v>
      </c>
      <c r="C1307" s="19">
        <v>59.664999999999999</v>
      </c>
      <c r="D1307" s="13">
        <v>4.9349999999999996</v>
      </c>
      <c r="E1307" s="13">
        <f t="shared" si="60"/>
        <v>12.09017223910841</v>
      </c>
      <c r="G1307" s="12">
        <f t="shared" si="61"/>
        <v>43335</v>
      </c>
      <c r="H1307" s="23">
        <v>795</v>
      </c>
      <c r="I1307" s="13">
        <f t="shared" si="62"/>
        <v>12.09017223910841</v>
      </c>
      <c r="J1307" s="20"/>
    </row>
    <row r="1308" spans="1:11">
      <c r="A1308" s="21">
        <v>43336</v>
      </c>
      <c r="B1308" s="22">
        <v>13</v>
      </c>
      <c r="C1308" s="19">
        <v>44.9251</v>
      </c>
      <c r="D1308" s="13">
        <v>4</v>
      </c>
      <c r="E1308" s="13">
        <f t="shared" si="60"/>
        <v>11.231275</v>
      </c>
      <c r="G1308" s="12">
        <f t="shared" si="61"/>
        <v>43336</v>
      </c>
      <c r="H1308" s="23">
        <v>796</v>
      </c>
      <c r="I1308" s="13">
        <f t="shared" si="62"/>
        <v>11.231275</v>
      </c>
      <c r="J1308" s="20">
        <f>MAX(AVERAGE(I1308:I1311),AVERAGE(I1309:I1312),AVERAGE(I1310:I1313),AVERAGE(I1311:I1314),AVERAGE(I1312:I1315),AVERAGE(I1313:I1316))</f>
        <v>16.211112499999999</v>
      </c>
      <c r="K1308" s="20">
        <f>MAX(AVERAGE(I1308:I1309),AVERAGE(I1309:I1310),AVERAGE(I1310:I1311),AVERAGE(I1311:I1312),AVERAGE(I1312:I1313),AVERAGE(I1313:I1314),AVERAGE(I1314:I1315),AVERAGE(I1315:I1316))</f>
        <v>16.2378125</v>
      </c>
    </row>
    <row r="1309" spans="1:11">
      <c r="A1309" s="21">
        <v>43336</v>
      </c>
      <c r="B1309" s="22">
        <v>14</v>
      </c>
      <c r="C1309" s="19">
        <v>47.08</v>
      </c>
      <c r="D1309" s="13">
        <v>4</v>
      </c>
      <c r="E1309" s="13">
        <f t="shared" si="60"/>
        <v>11.77</v>
      </c>
      <c r="G1309" s="12">
        <f t="shared" si="61"/>
        <v>43336</v>
      </c>
      <c r="H1309" s="23">
        <v>797</v>
      </c>
      <c r="I1309" s="13">
        <f t="shared" si="62"/>
        <v>11.77</v>
      </c>
      <c r="J1309" s="20"/>
    </row>
    <row r="1310" spans="1:11">
      <c r="A1310" s="21">
        <v>43336</v>
      </c>
      <c r="B1310" s="22">
        <v>15</v>
      </c>
      <c r="C1310" s="19">
        <v>53.292499999999997</v>
      </c>
      <c r="D1310" s="13">
        <v>4</v>
      </c>
      <c r="E1310" s="13">
        <f t="shared" si="60"/>
        <v>13.323124999999999</v>
      </c>
      <c r="G1310" s="12">
        <f t="shared" si="61"/>
        <v>43336</v>
      </c>
      <c r="H1310" s="23">
        <v>798</v>
      </c>
      <c r="I1310" s="13">
        <f t="shared" si="62"/>
        <v>13.323124999999999</v>
      </c>
      <c r="J1310" s="20"/>
    </row>
    <row r="1311" spans="1:11">
      <c r="A1311" s="21">
        <v>43336</v>
      </c>
      <c r="B1311" s="22">
        <v>16</v>
      </c>
      <c r="C1311" s="19">
        <v>57.907600000000002</v>
      </c>
      <c r="D1311" s="13">
        <v>4</v>
      </c>
      <c r="E1311" s="13">
        <f t="shared" si="60"/>
        <v>14.476900000000001</v>
      </c>
      <c r="G1311" s="12">
        <f t="shared" si="61"/>
        <v>43336</v>
      </c>
      <c r="H1311" s="23">
        <v>799</v>
      </c>
      <c r="I1311" s="13">
        <f t="shared" si="62"/>
        <v>14.476900000000001</v>
      </c>
      <c r="J1311" s="20"/>
    </row>
    <row r="1312" spans="1:11">
      <c r="A1312" s="21">
        <v>43336</v>
      </c>
      <c r="B1312" s="22">
        <v>17</v>
      </c>
      <c r="C1312" s="19">
        <v>65.842399999999998</v>
      </c>
      <c r="D1312" s="13">
        <v>4</v>
      </c>
      <c r="E1312" s="13">
        <f t="shared" si="60"/>
        <v>16.460599999999999</v>
      </c>
      <c r="G1312" s="12">
        <f t="shared" si="61"/>
        <v>43336</v>
      </c>
      <c r="H1312" s="23">
        <v>800</v>
      </c>
      <c r="I1312" s="13">
        <f t="shared" si="62"/>
        <v>16.460599999999999</v>
      </c>
      <c r="J1312" s="20"/>
    </row>
    <row r="1313" spans="1:11">
      <c r="A1313" s="21">
        <v>43336</v>
      </c>
      <c r="B1313" s="22">
        <v>18</v>
      </c>
      <c r="C1313" s="19">
        <v>64.060100000000006</v>
      </c>
      <c r="D1313" s="13">
        <v>4</v>
      </c>
      <c r="E1313" s="13">
        <f t="shared" si="60"/>
        <v>16.015025000000001</v>
      </c>
      <c r="G1313" s="12">
        <f t="shared" si="61"/>
        <v>43336</v>
      </c>
      <c r="H1313" s="23">
        <v>801</v>
      </c>
      <c r="I1313" s="13">
        <f t="shared" si="62"/>
        <v>16.015025000000001</v>
      </c>
      <c r="J1313" s="20"/>
    </row>
    <row r="1314" spans="1:11">
      <c r="A1314" s="21">
        <v>43336</v>
      </c>
      <c r="B1314" s="22">
        <v>19</v>
      </c>
      <c r="C1314" s="19">
        <v>62.996299999999998</v>
      </c>
      <c r="D1314" s="13">
        <v>4</v>
      </c>
      <c r="E1314" s="13">
        <f t="shared" si="60"/>
        <v>15.749074999999999</v>
      </c>
      <c r="G1314" s="12">
        <f t="shared" si="61"/>
        <v>43336</v>
      </c>
      <c r="H1314" s="23">
        <v>802</v>
      </c>
      <c r="I1314" s="13">
        <f t="shared" si="62"/>
        <v>15.749074999999999</v>
      </c>
      <c r="J1314" s="20"/>
    </row>
    <row r="1315" spans="1:11">
      <c r="A1315" s="21">
        <v>43336</v>
      </c>
      <c r="B1315" s="22">
        <v>20</v>
      </c>
      <c r="C1315" s="19">
        <v>66.478999999999999</v>
      </c>
      <c r="D1315" s="13">
        <v>4</v>
      </c>
      <c r="E1315" s="13">
        <f t="shared" si="60"/>
        <v>16.61975</v>
      </c>
      <c r="G1315" s="12">
        <f t="shared" si="61"/>
        <v>43336</v>
      </c>
      <c r="H1315" s="23">
        <v>803</v>
      </c>
      <c r="I1315" s="13">
        <f t="shared" si="62"/>
        <v>16.61975</v>
      </c>
      <c r="J1315" s="20"/>
    </row>
    <row r="1316" spans="1:11">
      <c r="A1316" s="21">
        <v>43336</v>
      </c>
      <c r="B1316" s="22">
        <v>21</v>
      </c>
      <c r="C1316" s="19">
        <v>54.367800000000003</v>
      </c>
      <c r="D1316" s="13">
        <v>4</v>
      </c>
      <c r="E1316" s="13">
        <f t="shared" si="60"/>
        <v>13.591950000000001</v>
      </c>
      <c r="G1316" s="12">
        <f t="shared" si="61"/>
        <v>43336</v>
      </c>
      <c r="H1316" s="23">
        <v>804</v>
      </c>
      <c r="I1316" s="13">
        <f t="shared" si="62"/>
        <v>13.591950000000001</v>
      </c>
      <c r="J1316" s="20"/>
    </row>
    <row r="1317" spans="1:11">
      <c r="A1317" s="21">
        <v>43337</v>
      </c>
      <c r="B1317" s="22">
        <v>13</v>
      </c>
      <c r="C1317" s="19">
        <v>33.084600000000002</v>
      </c>
      <c r="D1317" s="13">
        <v>3.88</v>
      </c>
      <c r="E1317" s="13">
        <f t="shared" si="60"/>
        <v>8.5269587628865988</v>
      </c>
      <c r="G1317" s="12">
        <f t="shared" si="61"/>
        <v>43337</v>
      </c>
      <c r="H1317" s="23">
        <v>805</v>
      </c>
      <c r="I1317" s="13">
        <f t="shared" si="62"/>
        <v>8.5269587628865988</v>
      </c>
      <c r="J1317" s="20">
        <f>MAX(AVERAGE(I1317:I1320),AVERAGE(I1318:I1321),AVERAGE(I1319:I1322),AVERAGE(I1320:I1323),AVERAGE(I1321:I1324),AVERAGE(I1322:I1325))</f>
        <v>15.297570876288662</v>
      </c>
      <c r="K1317" s="20">
        <f>MAX(AVERAGE(I1317:I1318),AVERAGE(I1318:I1319),AVERAGE(I1319:I1320),AVERAGE(I1320:I1321),AVERAGE(I1321:I1322),AVERAGE(I1322:I1323),AVERAGE(I1323:I1324),AVERAGE(I1324:I1325))</f>
        <v>17.109896907216495</v>
      </c>
    </row>
    <row r="1318" spans="1:11">
      <c r="A1318" s="21">
        <v>43337</v>
      </c>
      <c r="B1318" s="22">
        <v>14</v>
      </c>
      <c r="C1318" s="19">
        <v>36.447600000000001</v>
      </c>
      <c r="D1318" s="13">
        <v>3.88</v>
      </c>
      <c r="E1318" s="13">
        <f t="shared" si="60"/>
        <v>9.3937113402061865</v>
      </c>
      <c r="G1318" s="12">
        <f t="shared" si="61"/>
        <v>43337</v>
      </c>
      <c r="H1318" s="23">
        <v>806</v>
      </c>
      <c r="I1318" s="13">
        <f t="shared" si="62"/>
        <v>9.3937113402061865</v>
      </c>
      <c r="J1318" s="20"/>
    </row>
    <row r="1319" spans="1:11">
      <c r="A1319" s="21">
        <v>43337</v>
      </c>
      <c r="B1319" s="22">
        <v>15</v>
      </c>
      <c r="C1319" s="19">
        <v>36.7241</v>
      </c>
      <c r="D1319" s="13">
        <v>3.88</v>
      </c>
      <c r="E1319" s="13">
        <f t="shared" si="60"/>
        <v>9.4649742268041237</v>
      </c>
      <c r="G1319" s="12">
        <f t="shared" si="61"/>
        <v>43337</v>
      </c>
      <c r="H1319" s="23">
        <v>807</v>
      </c>
      <c r="I1319" s="13">
        <f t="shared" si="62"/>
        <v>9.4649742268041237</v>
      </c>
      <c r="J1319" s="20"/>
    </row>
    <row r="1320" spans="1:11">
      <c r="A1320" s="21">
        <v>43337</v>
      </c>
      <c r="B1320" s="22">
        <v>16</v>
      </c>
      <c r="C1320" s="19">
        <v>40.261000000000003</v>
      </c>
      <c r="D1320" s="13">
        <v>3.88</v>
      </c>
      <c r="E1320" s="13">
        <f t="shared" si="60"/>
        <v>10.376546391752578</v>
      </c>
      <c r="G1320" s="12">
        <f t="shared" si="61"/>
        <v>43337</v>
      </c>
      <c r="H1320" s="23">
        <v>808</v>
      </c>
      <c r="I1320" s="13">
        <f t="shared" si="62"/>
        <v>10.376546391752578</v>
      </c>
      <c r="J1320" s="20"/>
    </row>
    <row r="1321" spans="1:11">
      <c r="A1321" s="21">
        <v>43337</v>
      </c>
      <c r="B1321" s="22">
        <v>17</v>
      </c>
      <c r="C1321" s="19">
        <v>46.052199999999999</v>
      </c>
      <c r="D1321" s="13">
        <v>3.88</v>
      </c>
      <c r="E1321" s="13">
        <f t="shared" si="60"/>
        <v>11.869123711340206</v>
      </c>
      <c r="G1321" s="12">
        <f t="shared" si="61"/>
        <v>43337</v>
      </c>
      <c r="H1321" s="23">
        <v>809</v>
      </c>
      <c r="I1321" s="13">
        <f t="shared" si="62"/>
        <v>11.869123711340206</v>
      </c>
      <c r="J1321" s="20"/>
    </row>
    <row r="1322" spans="1:11">
      <c r="A1322" s="21">
        <v>43337</v>
      </c>
      <c r="B1322" s="22">
        <v>18</v>
      </c>
      <c r="C1322" s="19">
        <v>49.234999999999999</v>
      </c>
      <c r="D1322" s="13">
        <v>3.88</v>
      </c>
      <c r="E1322" s="13">
        <f t="shared" si="60"/>
        <v>12.689432989690722</v>
      </c>
      <c r="G1322" s="12">
        <f t="shared" si="61"/>
        <v>43337</v>
      </c>
      <c r="H1322" s="23">
        <v>810</v>
      </c>
      <c r="I1322" s="13">
        <f t="shared" si="62"/>
        <v>12.689432989690722</v>
      </c>
      <c r="J1322" s="20"/>
    </row>
    <row r="1323" spans="1:11">
      <c r="A1323" s="21">
        <v>43337</v>
      </c>
      <c r="B1323" s="22">
        <v>19</v>
      </c>
      <c r="C1323" s="19">
        <v>63.560499999999998</v>
      </c>
      <c r="D1323" s="13">
        <v>3.88</v>
      </c>
      <c r="E1323" s="13">
        <f t="shared" si="60"/>
        <v>16.381572164948455</v>
      </c>
      <c r="G1323" s="12">
        <f t="shared" si="61"/>
        <v>43337</v>
      </c>
      <c r="H1323" s="23">
        <v>811</v>
      </c>
      <c r="I1323" s="13">
        <f t="shared" si="62"/>
        <v>16.381572164948455</v>
      </c>
      <c r="J1323" s="20"/>
    </row>
    <row r="1324" spans="1:11">
      <c r="A1324" s="21">
        <v>43337</v>
      </c>
      <c r="B1324" s="22">
        <v>20</v>
      </c>
      <c r="C1324" s="19">
        <v>69.212299999999999</v>
      </c>
      <c r="D1324" s="13">
        <v>3.88</v>
      </c>
      <c r="E1324" s="13">
        <f t="shared" si="60"/>
        <v>17.838221649484538</v>
      </c>
      <c r="G1324" s="12">
        <f t="shared" si="61"/>
        <v>43337</v>
      </c>
      <c r="H1324" s="23">
        <v>812</v>
      </c>
      <c r="I1324" s="13">
        <f t="shared" si="62"/>
        <v>17.838221649484538</v>
      </c>
      <c r="J1324" s="20"/>
    </row>
    <row r="1325" spans="1:11">
      <c r="A1325" s="21">
        <v>43337</v>
      </c>
      <c r="B1325" s="22">
        <v>21</v>
      </c>
      <c r="C1325" s="19">
        <v>55.410499999999999</v>
      </c>
      <c r="D1325" s="13">
        <v>3.88</v>
      </c>
      <c r="E1325" s="13">
        <f t="shared" si="60"/>
        <v>14.281056701030929</v>
      </c>
      <c r="G1325" s="12">
        <f t="shared" si="61"/>
        <v>43337</v>
      </c>
      <c r="H1325" s="23">
        <v>813</v>
      </c>
      <c r="I1325" s="13">
        <f t="shared" si="62"/>
        <v>14.281056701030929</v>
      </c>
      <c r="J1325" s="20"/>
    </row>
    <row r="1326" spans="1:11">
      <c r="A1326" s="21">
        <v>43338</v>
      </c>
      <c r="B1326" s="22">
        <v>13</v>
      </c>
      <c r="C1326" s="19">
        <v>24.939900000000002</v>
      </c>
      <c r="D1326" s="13">
        <v>3.88</v>
      </c>
      <c r="E1326" s="13">
        <f t="shared" si="60"/>
        <v>6.4278092783505159</v>
      </c>
      <c r="G1326" s="12">
        <f t="shared" si="61"/>
        <v>43338</v>
      </c>
      <c r="H1326" s="23">
        <v>814</v>
      </c>
      <c r="I1326" s="13">
        <f t="shared" si="62"/>
        <v>6.4278092783505159</v>
      </c>
      <c r="J1326" s="20">
        <f>MAX(AVERAGE(I1326:I1329),AVERAGE(I1327:I1330),AVERAGE(I1328:I1331),AVERAGE(I1329:I1332),AVERAGE(I1330:I1333),AVERAGE(I1331:I1334))</f>
        <v>14.080856958762887</v>
      </c>
      <c r="K1326" s="20">
        <f>MAX(AVERAGE(I1326:I1327),AVERAGE(I1327:I1328),AVERAGE(I1328:I1329),AVERAGE(I1329:I1330),AVERAGE(I1330:I1331),AVERAGE(I1331:I1332),AVERAGE(I1332:I1333),AVERAGE(I1333:I1334))</f>
        <v>15.924819587628866</v>
      </c>
    </row>
    <row r="1327" spans="1:11">
      <c r="A1327" s="21">
        <v>43338</v>
      </c>
      <c r="B1327" s="22">
        <v>14</v>
      </c>
      <c r="C1327" s="19">
        <v>32.141199999999998</v>
      </c>
      <c r="D1327" s="13">
        <v>3.88</v>
      </c>
      <c r="E1327" s="13">
        <f t="shared" si="60"/>
        <v>8.2838144329896899</v>
      </c>
      <c r="G1327" s="12">
        <f t="shared" si="61"/>
        <v>43338</v>
      </c>
      <c r="H1327" s="23">
        <v>815</v>
      </c>
      <c r="I1327" s="13">
        <f t="shared" si="62"/>
        <v>8.2838144329896899</v>
      </c>
      <c r="J1327" s="20"/>
    </row>
    <row r="1328" spans="1:11">
      <c r="A1328" s="21">
        <v>43338</v>
      </c>
      <c r="B1328" s="22">
        <v>15</v>
      </c>
      <c r="C1328" s="19">
        <v>33.127899999999997</v>
      </c>
      <c r="D1328" s="13">
        <v>3.88</v>
      </c>
      <c r="E1328" s="13">
        <f t="shared" si="60"/>
        <v>8.5381185567010309</v>
      </c>
      <c r="G1328" s="12">
        <f t="shared" si="61"/>
        <v>43338</v>
      </c>
      <c r="H1328" s="23">
        <v>816</v>
      </c>
      <c r="I1328" s="13">
        <f t="shared" si="62"/>
        <v>8.5381185567010309</v>
      </c>
      <c r="J1328" s="20"/>
    </row>
    <row r="1329" spans="1:11">
      <c r="A1329" s="21">
        <v>43338</v>
      </c>
      <c r="B1329" s="22">
        <v>16</v>
      </c>
      <c r="C1329" s="19">
        <v>33.621299999999998</v>
      </c>
      <c r="D1329" s="13">
        <v>3.88</v>
      </c>
      <c r="E1329" s="13">
        <f t="shared" si="60"/>
        <v>8.6652835051546386</v>
      </c>
      <c r="G1329" s="12">
        <f t="shared" si="61"/>
        <v>43338</v>
      </c>
      <c r="H1329" s="23">
        <v>817</v>
      </c>
      <c r="I1329" s="13">
        <f t="shared" si="62"/>
        <v>8.6652835051546386</v>
      </c>
      <c r="J1329" s="20"/>
    </row>
    <row r="1330" spans="1:11">
      <c r="A1330" s="21">
        <v>43338</v>
      </c>
      <c r="B1330" s="22">
        <v>17</v>
      </c>
      <c r="C1330" s="19">
        <v>41.944600000000001</v>
      </c>
      <c r="D1330" s="13">
        <v>3.88</v>
      </c>
      <c r="E1330" s="13">
        <f t="shared" si="60"/>
        <v>10.810463917525773</v>
      </c>
      <c r="G1330" s="12">
        <f t="shared" si="61"/>
        <v>43338</v>
      </c>
      <c r="H1330" s="23">
        <v>818</v>
      </c>
      <c r="I1330" s="13">
        <f t="shared" si="62"/>
        <v>10.810463917525773</v>
      </c>
      <c r="J1330" s="20"/>
    </row>
    <row r="1331" spans="1:11">
      <c r="A1331" s="21">
        <v>43338</v>
      </c>
      <c r="B1331" s="22">
        <v>18</v>
      </c>
      <c r="C1331" s="19">
        <v>43.288400000000003</v>
      </c>
      <c r="D1331" s="13">
        <v>3.88</v>
      </c>
      <c r="E1331" s="13">
        <f t="shared" si="60"/>
        <v>11.156804123711341</v>
      </c>
      <c r="G1331" s="12">
        <f t="shared" si="61"/>
        <v>43338</v>
      </c>
      <c r="H1331" s="23">
        <v>819</v>
      </c>
      <c r="I1331" s="13">
        <f t="shared" si="62"/>
        <v>11.156804123711341</v>
      </c>
      <c r="J1331" s="20"/>
    </row>
    <row r="1332" spans="1:11">
      <c r="A1332" s="21">
        <v>43338</v>
      </c>
      <c r="B1332" s="22">
        <v>19</v>
      </c>
      <c r="C1332" s="19">
        <v>56.281199999999998</v>
      </c>
      <c r="D1332" s="13">
        <v>3.88</v>
      </c>
      <c r="E1332" s="13">
        <f t="shared" si="60"/>
        <v>14.505463917525773</v>
      </c>
      <c r="G1332" s="12">
        <f t="shared" si="61"/>
        <v>43338</v>
      </c>
      <c r="H1332" s="23">
        <v>820</v>
      </c>
      <c r="I1332" s="13">
        <f t="shared" si="62"/>
        <v>14.505463917525773</v>
      </c>
      <c r="J1332" s="20"/>
    </row>
    <row r="1333" spans="1:11">
      <c r="A1333" s="21">
        <v>43338</v>
      </c>
      <c r="B1333" s="22">
        <v>20</v>
      </c>
      <c r="C1333" s="19">
        <v>67.295400000000001</v>
      </c>
      <c r="D1333" s="13">
        <v>3.88</v>
      </c>
      <c r="E1333" s="13">
        <f t="shared" si="60"/>
        <v>17.344175257731958</v>
      </c>
      <c r="G1333" s="12">
        <f t="shared" si="61"/>
        <v>43338</v>
      </c>
      <c r="H1333" s="23">
        <v>821</v>
      </c>
      <c r="I1333" s="13">
        <f t="shared" si="62"/>
        <v>17.344175257731958</v>
      </c>
      <c r="J1333" s="20"/>
    </row>
    <row r="1334" spans="1:11">
      <c r="A1334" s="21">
        <v>43338</v>
      </c>
      <c r="B1334" s="22">
        <v>21</v>
      </c>
      <c r="C1334" s="19">
        <v>51.669899999999998</v>
      </c>
      <c r="D1334" s="13">
        <v>3.88</v>
      </c>
      <c r="E1334" s="13">
        <f t="shared" si="60"/>
        <v>13.316984536082474</v>
      </c>
      <c r="G1334" s="12">
        <f t="shared" si="61"/>
        <v>43338</v>
      </c>
      <c r="H1334" s="23">
        <v>822</v>
      </c>
      <c r="I1334" s="13">
        <f t="shared" si="62"/>
        <v>13.316984536082474</v>
      </c>
      <c r="J1334" s="20"/>
    </row>
    <row r="1335" spans="1:11">
      <c r="A1335" s="21">
        <v>43339</v>
      </c>
      <c r="B1335" s="22">
        <v>13</v>
      </c>
      <c r="C1335" s="19">
        <v>38.016300000000001</v>
      </c>
      <c r="D1335" s="13">
        <v>3.88</v>
      </c>
      <c r="E1335" s="13">
        <f t="shared" si="60"/>
        <v>9.7980154639175261</v>
      </c>
      <c r="G1335" s="12">
        <f t="shared" si="61"/>
        <v>43339</v>
      </c>
      <c r="H1335" s="23">
        <v>823</v>
      </c>
      <c r="I1335" s="13">
        <f t="shared" si="62"/>
        <v>9.7980154639175261</v>
      </c>
      <c r="J1335" s="20">
        <f>MAX(AVERAGE(I1335:I1338),AVERAGE(I1336:I1339),AVERAGE(I1337:I1340),AVERAGE(I1338:I1341),AVERAGE(I1339:I1342),AVERAGE(I1340:I1343))</f>
        <v>16.643530927835055</v>
      </c>
      <c r="K1335" s="20">
        <f>MAX(AVERAGE(I1335:I1336),AVERAGE(I1336:I1337),AVERAGE(I1337:I1338),AVERAGE(I1338:I1339),AVERAGE(I1339:I1340),AVERAGE(I1340:I1341),AVERAGE(I1341:I1342),AVERAGE(I1342:I1343))</f>
        <v>16.937719072164949</v>
      </c>
    </row>
    <row r="1336" spans="1:11">
      <c r="A1336" s="21">
        <v>43339</v>
      </c>
      <c r="B1336" s="22">
        <v>14</v>
      </c>
      <c r="C1336" s="19">
        <v>40.796999999999997</v>
      </c>
      <c r="D1336" s="13">
        <v>3.88</v>
      </c>
      <c r="E1336" s="13">
        <f t="shared" si="60"/>
        <v>10.514690721649485</v>
      </c>
      <c r="G1336" s="12">
        <f t="shared" si="61"/>
        <v>43339</v>
      </c>
      <c r="H1336" s="23">
        <v>824</v>
      </c>
      <c r="I1336" s="13">
        <f t="shared" si="62"/>
        <v>10.514690721649485</v>
      </c>
      <c r="J1336" s="20"/>
    </row>
    <row r="1337" spans="1:11">
      <c r="A1337" s="21">
        <v>43339</v>
      </c>
      <c r="B1337" s="22">
        <v>15</v>
      </c>
      <c r="C1337" s="19">
        <v>48.041200000000003</v>
      </c>
      <c r="D1337" s="13">
        <v>3.88</v>
      </c>
      <c r="E1337" s="13">
        <f t="shared" si="60"/>
        <v>12.381752577319588</v>
      </c>
      <c r="G1337" s="12">
        <f t="shared" si="61"/>
        <v>43339</v>
      </c>
      <c r="H1337" s="23">
        <v>825</v>
      </c>
      <c r="I1337" s="13">
        <f t="shared" si="62"/>
        <v>12.381752577319588</v>
      </c>
      <c r="J1337" s="20"/>
    </row>
    <row r="1338" spans="1:11">
      <c r="A1338" s="21">
        <v>43339</v>
      </c>
      <c r="B1338" s="22">
        <v>16</v>
      </c>
      <c r="C1338" s="19">
        <v>43.2729</v>
      </c>
      <c r="D1338" s="13">
        <v>3.88</v>
      </c>
      <c r="E1338" s="13">
        <f t="shared" si="60"/>
        <v>11.152809278350515</v>
      </c>
      <c r="G1338" s="12">
        <f t="shared" si="61"/>
        <v>43339</v>
      </c>
      <c r="H1338" s="23">
        <v>826</v>
      </c>
      <c r="I1338" s="13">
        <f t="shared" si="62"/>
        <v>11.152809278350515</v>
      </c>
      <c r="J1338" s="20"/>
    </row>
    <row r="1339" spans="1:11">
      <c r="A1339" s="21">
        <v>43339</v>
      </c>
      <c r="B1339" s="22">
        <v>17</v>
      </c>
      <c r="C1339" s="19">
        <v>62.473100000000002</v>
      </c>
      <c r="D1339" s="13">
        <v>3.88</v>
      </c>
      <c r="E1339" s="13">
        <f t="shared" si="60"/>
        <v>16.101314432989692</v>
      </c>
      <c r="G1339" s="12">
        <f t="shared" si="61"/>
        <v>43339</v>
      </c>
      <c r="H1339" s="23">
        <v>827</v>
      </c>
      <c r="I1339" s="13">
        <f t="shared" si="62"/>
        <v>16.101314432989692</v>
      </c>
      <c r="J1339" s="20"/>
    </row>
    <row r="1340" spans="1:11">
      <c r="A1340" s="21">
        <v>43339</v>
      </c>
      <c r="B1340" s="22">
        <v>18</v>
      </c>
      <c r="C1340" s="19">
        <v>64.397800000000004</v>
      </c>
      <c r="D1340" s="13">
        <v>3.88</v>
      </c>
      <c r="E1340" s="13">
        <f t="shared" si="60"/>
        <v>16.597371134020619</v>
      </c>
      <c r="G1340" s="12">
        <f t="shared" si="61"/>
        <v>43339</v>
      </c>
      <c r="H1340" s="23">
        <v>828</v>
      </c>
      <c r="I1340" s="13">
        <f t="shared" si="62"/>
        <v>16.597371134020619</v>
      </c>
      <c r="J1340" s="20"/>
    </row>
    <row r="1341" spans="1:11">
      <c r="A1341" s="21">
        <v>43339</v>
      </c>
      <c r="B1341" s="22">
        <v>19</v>
      </c>
      <c r="C1341" s="19">
        <v>60.577500000000001</v>
      </c>
      <c r="D1341" s="13">
        <v>3.88</v>
      </c>
      <c r="E1341" s="13">
        <f t="shared" si="60"/>
        <v>15.612757731958764</v>
      </c>
      <c r="G1341" s="12">
        <f t="shared" si="61"/>
        <v>43339</v>
      </c>
      <c r="H1341" s="23">
        <v>829</v>
      </c>
      <c r="I1341" s="13">
        <f t="shared" si="62"/>
        <v>15.612757731958764</v>
      </c>
      <c r="J1341" s="20"/>
    </row>
    <row r="1342" spans="1:11">
      <c r="A1342" s="21">
        <v>43339</v>
      </c>
      <c r="B1342" s="22">
        <v>20</v>
      </c>
      <c r="C1342" s="19">
        <v>70.859200000000001</v>
      </c>
      <c r="D1342" s="13">
        <v>3.88</v>
      </c>
      <c r="E1342" s="13">
        <f t="shared" si="60"/>
        <v>18.262680412371136</v>
      </c>
      <c r="G1342" s="12">
        <f t="shared" si="61"/>
        <v>43339</v>
      </c>
      <c r="H1342" s="23">
        <v>830</v>
      </c>
      <c r="I1342" s="13">
        <f t="shared" si="62"/>
        <v>18.262680412371136</v>
      </c>
      <c r="J1342" s="20"/>
    </row>
    <row r="1343" spans="1:11">
      <c r="A1343" s="21">
        <v>43339</v>
      </c>
      <c r="B1343" s="22">
        <v>21</v>
      </c>
      <c r="C1343" s="19">
        <v>55.555100000000003</v>
      </c>
      <c r="D1343" s="13">
        <v>3.88</v>
      </c>
      <c r="E1343" s="13">
        <f t="shared" si="60"/>
        <v>14.318324742268043</v>
      </c>
      <c r="G1343" s="12">
        <f t="shared" si="61"/>
        <v>43339</v>
      </c>
      <c r="H1343" s="23">
        <v>831</v>
      </c>
      <c r="I1343" s="13">
        <f t="shared" si="62"/>
        <v>14.318324742268043</v>
      </c>
      <c r="J1343" s="20"/>
    </row>
    <row r="1344" spans="1:11">
      <c r="A1344" s="21">
        <v>43340</v>
      </c>
      <c r="B1344" s="22">
        <v>13</v>
      </c>
      <c r="C1344" s="19">
        <v>37.676600000000001</v>
      </c>
      <c r="D1344" s="13">
        <v>4.0549999999999997</v>
      </c>
      <c r="E1344" s="13">
        <f t="shared" si="60"/>
        <v>9.2913933415536381</v>
      </c>
      <c r="G1344" s="12">
        <f t="shared" si="61"/>
        <v>43340</v>
      </c>
      <c r="H1344" s="23">
        <v>832</v>
      </c>
      <c r="I1344" s="13">
        <f t="shared" si="62"/>
        <v>9.2913933415536381</v>
      </c>
      <c r="J1344" s="20">
        <f>MAX(AVERAGE(I1344:I1347),AVERAGE(I1345:I1348),AVERAGE(I1346:I1349),AVERAGE(I1347:I1350),AVERAGE(I1348:I1351),AVERAGE(I1349:I1352))</f>
        <v>14.532842170160297</v>
      </c>
      <c r="K1344" s="20">
        <f>MAX(AVERAGE(I1344:I1345),AVERAGE(I1345:I1346),AVERAGE(I1346:I1347),AVERAGE(I1347:I1348),AVERAGE(I1348:I1349),AVERAGE(I1349:I1350),AVERAGE(I1350:I1351),AVERAGE(I1351:I1352))</f>
        <v>15.746658446362517</v>
      </c>
    </row>
    <row r="1345" spans="1:11">
      <c r="A1345" s="21">
        <v>43340</v>
      </c>
      <c r="B1345" s="22">
        <v>14</v>
      </c>
      <c r="C1345" s="19">
        <v>39.536999999999999</v>
      </c>
      <c r="D1345" s="13">
        <v>4.0549999999999997</v>
      </c>
      <c r="E1345" s="13">
        <f t="shared" si="60"/>
        <v>9.7501849568434036</v>
      </c>
      <c r="G1345" s="12">
        <f t="shared" si="61"/>
        <v>43340</v>
      </c>
      <c r="H1345" s="23">
        <v>833</v>
      </c>
      <c r="I1345" s="13">
        <f t="shared" si="62"/>
        <v>9.7501849568434036</v>
      </c>
      <c r="J1345" s="20"/>
    </row>
    <row r="1346" spans="1:11">
      <c r="A1346" s="21">
        <v>43340</v>
      </c>
      <c r="B1346" s="22">
        <v>15</v>
      </c>
      <c r="C1346" s="19">
        <v>46.774500000000003</v>
      </c>
      <c r="D1346" s="13">
        <v>4.0549999999999997</v>
      </c>
      <c r="E1346" s="13">
        <f t="shared" si="60"/>
        <v>11.535018495684342</v>
      </c>
      <c r="G1346" s="12">
        <f t="shared" si="61"/>
        <v>43340</v>
      </c>
      <c r="H1346" s="23">
        <v>834</v>
      </c>
      <c r="I1346" s="13">
        <f t="shared" si="62"/>
        <v>11.535018495684342</v>
      </c>
      <c r="J1346" s="20"/>
    </row>
    <row r="1347" spans="1:11">
      <c r="A1347" s="21">
        <v>43340</v>
      </c>
      <c r="B1347" s="22">
        <v>16</v>
      </c>
      <c r="C1347" s="19">
        <v>49.468200000000003</v>
      </c>
      <c r="D1347" s="13">
        <v>4.0549999999999997</v>
      </c>
      <c r="E1347" s="13">
        <f t="shared" ref="E1347:E1410" si="63">C1347/D1347</f>
        <v>12.199309494451295</v>
      </c>
      <c r="G1347" s="12">
        <f t="shared" ref="G1347:G1410" si="64">A1347</f>
        <v>43340</v>
      </c>
      <c r="H1347" s="23">
        <v>835</v>
      </c>
      <c r="I1347" s="13">
        <f t="shared" ref="I1347:I1410" si="65">E1347</f>
        <v>12.199309494451295</v>
      </c>
      <c r="J1347" s="20"/>
    </row>
    <row r="1348" spans="1:11">
      <c r="A1348" s="21">
        <v>43340</v>
      </c>
      <c r="B1348" s="22">
        <v>17</v>
      </c>
      <c r="C1348" s="19">
        <v>54.134399999999999</v>
      </c>
      <c r="D1348" s="13">
        <v>4.0549999999999997</v>
      </c>
      <c r="E1348" s="13">
        <f t="shared" si="63"/>
        <v>13.350036991368681</v>
      </c>
      <c r="G1348" s="12">
        <f t="shared" si="64"/>
        <v>43340</v>
      </c>
      <c r="H1348" s="23">
        <v>836</v>
      </c>
      <c r="I1348" s="13">
        <f t="shared" si="65"/>
        <v>13.350036991368681</v>
      </c>
      <c r="J1348" s="20"/>
    </row>
    <row r="1349" spans="1:11">
      <c r="A1349" s="21">
        <v>43340</v>
      </c>
      <c r="B1349" s="22">
        <v>18</v>
      </c>
      <c r="C1349" s="19">
        <v>50.934199999999997</v>
      </c>
      <c r="D1349" s="13">
        <v>4.0549999999999997</v>
      </c>
      <c r="E1349" s="13">
        <f t="shared" si="63"/>
        <v>12.560838471023429</v>
      </c>
      <c r="G1349" s="12">
        <f t="shared" si="64"/>
        <v>43340</v>
      </c>
      <c r="H1349" s="23">
        <v>837</v>
      </c>
      <c r="I1349" s="13">
        <f t="shared" si="65"/>
        <v>12.560838471023429</v>
      </c>
      <c r="J1349" s="20"/>
    </row>
    <row r="1350" spans="1:11">
      <c r="A1350" s="21">
        <v>43340</v>
      </c>
      <c r="B1350" s="22">
        <v>19</v>
      </c>
      <c r="C1350" s="19">
        <v>58.645899999999997</v>
      </c>
      <c r="D1350" s="13">
        <v>4.0549999999999997</v>
      </c>
      <c r="E1350" s="13">
        <f t="shared" si="63"/>
        <v>14.462614056720099</v>
      </c>
      <c r="G1350" s="12">
        <f t="shared" si="64"/>
        <v>43340</v>
      </c>
      <c r="H1350" s="23">
        <v>838</v>
      </c>
      <c r="I1350" s="13">
        <f t="shared" si="65"/>
        <v>14.462614056720099</v>
      </c>
      <c r="J1350" s="20"/>
    </row>
    <row r="1351" spans="1:11">
      <c r="A1351" s="21">
        <v>43340</v>
      </c>
      <c r="B1351" s="22">
        <v>20</v>
      </c>
      <c r="C1351" s="19">
        <v>69.0595</v>
      </c>
      <c r="D1351" s="13">
        <v>4.0549999999999997</v>
      </c>
      <c r="E1351" s="13">
        <f t="shared" si="63"/>
        <v>17.030702836004934</v>
      </c>
      <c r="G1351" s="12">
        <f t="shared" si="64"/>
        <v>43340</v>
      </c>
      <c r="H1351" s="23">
        <v>839</v>
      </c>
      <c r="I1351" s="13">
        <f t="shared" si="65"/>
        <v>17.030702836004934</v>
      </c>
      <c r="J1351" s="20"/>
    </row>
    <row r="1352" spans="1:11">
      <c r="A1352" s="21">
        <v>43340</v>
      </c>
      <c r="B1352" s="22">
        <v>21</v>
      </c>
      <c r="C1352" s="19">
        <v>57.083100000000002</v>
      </c>
      <c r="D1352" s="13">
        <v>4.0549999999999997</v>
      </c>
      <c r="E1352" s="13">
        <f t="shared" si="63"/>
        <v>14.077213316892726</v>
      </c>
      <c r="G1352" s="12">
        <f t="shared" si="64"/>
        <v>43340</v>
      </c>
      <c r="H1352" s="23">
        <v>840</v>
      </c>
      <c r="I1352" s="13">
        <f t="shared" si="65"/>
        <v>14.077213316892726</v>
      </c>
      <c r="J1352" s="20"/>
    </row>
    <row r="1353" spans="1:11">
      <c r="A1353" s="21">
        <v>43341</v>
      </c>
      <c r="B1353" s="22">
        <v>13</v>
      </c>
      <c r="C1353" s="19">
        <v>41.331899999999997</v>
      </c>
      <c r="D1353" s="13">
        <v>4.5049999999999999</v>
      </c>
      <c r="E1353" s="13">
        <f t="shared" si="63"/>
        <v>9.1746725860155376</v>
      </c>
      <c r="G1353" s="12">
        <f t="shared" si="64"/>
        <v>43341</v>
      </c>
      <c r="H1353" s="23">
        <v>841</v>
      </c>
      <c r="I1353" s="13">
        <f t="shared" si="65"/>
        <v>9.1746725860155376</v>
      </c>
      <c r="J1353" s="20">
        <f>MAX(AVERAGE(I1353:I1356),AVERAGE(I1354:I1357),AVERAGE(I1355:I1358),AVERAGE(I1356:I1359),AVERAGE(I1357:I1360),AVERAGE(I1358:I1361))</f>
        <v>14.072136514983352</v>
      </c>
      <c r="K1353" s="20">
        <f>MAX(AVERAGE(I1353:I1354),AVERAGE(I1354:I1355),AVERAGE(I1355:I1356),AVERAGE(I1356:I1357),AVERAGE(I1357:I1358),AVERAGE(I1358:I1359),AVERAGE(I1359:I1360),AVERAGE(I1360:I1361))</f>
        <v>14.422963374028857</v>
      </c>
    </row>
    <row r="1354" spans="1:11">
      <c r="A1354" s="21">
        <v>43341</v>
      </c>
      <c r="B1354" s="22">
        <v>14</v>
      </c>
      <c r="C1354" s="19">
        <v>47.669600000000003</v>
      </c>
      <c r="D1354" s="13">
        <v>4.5049999999999999</v>
      </c>
      <c r="E1354" s="13">
        <f t="shared" si="63"/>
        <v>10.581487236403996</v>
      </c>
      <c r="G1354" s="12">
        <f t="shared" si="64"/>
        <v>43341</v>
      </c>
      <c r="H1354" s="23">
        <v>842</v>
      </c>
      <c r="I1354" s="13">
        <f t="shared" si="65"/>
        <v>10.581487236403996</v>
      </c>
      <c r="J1354" s="20"/>
    </row>
    <row r="1355" spans="1:11">
      <c r="A1355" s="21">
        <v>43341</v>
      </c>
      <c r="B1355" s="22">
        <v>15</v>
      </c>
      <c r="C1355" s="19">
        <v>53.8294</v>
      </c>
      <c r="D1355" s="13">
        <v>4.5049999999999999</v>
      </c>
      <c r="E1355" s="13">
        <f t="shared" si="63"/>
        <v>11.94881243063263</v>
      </c>
      <c r="G1355" s="12">
        <f t="shared" si="64"/>
        <v>43341</v>
      </c>
      <c r="H1355" s="23">
        <v>843</v>
      </c>
      <c r="I1355" s="13">
        <f t="shared" si="65"/>
        <v>11.94881243063263</v>
      </c>
      <c r="J1355" s="20"/>
    </row>
    <row r="1356" spans="1:11">
      <c r="A1356" s="21">
        <v>43341</v>
      </c>
      <c r="B1356" s="22">
        <v>16</v>
      </c>
      <c r="C1356" s="19">
        <v>59.578000000000003</v>
      </c>
      <c r="D1356" s="13">
        <v>4.5049999999999999</v>
      </c>
      <c r="E1356" s="13">
        <f t="shared" si="63"/>
        <v>13.224861265260822</v>
      </c>
      <c r="G1356" s="12">
        <f t="shared" si="64"/>
        <v>43341</v>
      </c>
      <c r="H1356" s="23">
        <v>844</v>
      </c>
      <c r="I1356" s="13">
        <f t="shared" si="65"/>
        <v>13.224861265260822</v>
      </c>
      <c r="J1356" s="20"/>
    </row>
    <row r="1357" spans="1:11">
      <c r="A1357" s="21">
        <v>43341</v>
      </c>
      <c r="B1357" s="22">
        <v>17</v>
      </c>
      <c r="C1357" s="19">
        <v>60.752200000000002</v>
      </c>
      <c r="D1357" s="13">
        <v>4.5049999999999999</v>
      </c>
      <c r="E1357" s="13">
        <f t="shared" si="63"/>
        <v>13.485504994450611</v>
      </c>
      <c r="G1357" s="12">
        <f t="shared" si="64"/>
        <v>43341</v>
      </c>
      <c r="H1357" s="23">
        <v>845</v>
      </c>
      <c r="I1357" s="13">
        <f t="shared" si="65"/>
        <v>13.485504994450611</v>
      </c>
      <c r="J1357" s="20"/>
    </row>
    <row r="1358" spans="1:11">
      <c r="A1358" s="21">
        <v>43341</v>
      </c>
      <c r="B1358" s="22">
        <v>18</v>
      </c>
      <c r="C1358" s="19">
        <v>62.876800000000003</v>
      </c>
      <c r="D1358" s="13">
        <v>4.5049999999999999</v>
      </c>
      <c r="E1358" s="13">
        <f t="shared" si="63"/>
        <v>13.957114317425084</v>
      </c>
      <c r="G1358" s="12">
        <f t="shared" si="64"/>
        <v>43341</v>
      </c>
      <c r="H1358" s="23">
        <v>846</v>
      </c>
      <c r="I1358" s="13">
        <f t="shared" si="65"/>
        <v>13.957114317425084</v>
      </c>
      <c r="J1358" s="20"/>
    </row>
    <row r="1359" spans="1:11">
      <c r="A1359" s="21">
        <v>43341</v>
      </c>
      <c r="B1359" s="22">
        <v>19</v>
      </c>
      <c r="C1359" s="19">
        <v>62.618299999999998</v>
      </c>
      <c r="D1359" s="13">
        <v>4.5049999999999999</v>
      </c>
      <c r="E1359" s="13">
        <f t="shared" si="63"/>
        <v>13.899733629300776</v>
      </c>
      <c r="G1359" s="12">
        <f t="shared" si="64"/>
        <v>43341</v>
      </c>
      <c r="H1359" s="23">
        <v>847</v>
      </c>
      <c r="I1359" s="13">
        <f t="shared" si="65"/>
        <v>13.899733629300776</v>
      </c>
      <c r="J1359" s="20"/>
    </row>
    <row r="1360" spans="1:11">
      <c r="A1360" s="21">
        <v>43341</v>
      </c>
      <c r="B1360" s="22">
        <v>20</v>
      </c>
      <c r="C1360" s="19">
        <v>67.332599999999999</v>
      </c>
      <c r="D1360" s="13">
        <v>4.5049999999999999</v>
      </c>
      <c r="E1360" s="13">
        <f t="shared" si="63"/>
        <v>14.946193118756938</v>
      </c>
      <c r="G1360" s="12">
        <f t="shared" si="64"/>
        <v>43341</v>
      </c>
      <c r="H1360" s="23">
        <v>848</v>
      </c>
      <c r="I1360" s="13">
        <f t="shared" si="65"/>
        <v>14.946193118756938</v>
      </c>
      <c r="J1360" s="20"/>
    </row>
    <row r="1361" spans="1:11">
      <c r="A1361" s="21">
        <v>43341</v>
      </c>
      <c r="B1361" s="22">
        <v>21</v>
      </c>
      <c r="C1361" s="19">
        <v>60.004199999999997</v>
      </c>
      <c r="D1361" s="13">
        <v>4.5049999999999999</v>
      </c>
      <c r="E1361" s="13">
        <f t="shared" si="63"/>
        <v>13.319467258601554</v>
      </c>
      <c r="G1361" s="12">
        <f t="shared" si="64"/>
        <v>43341</v>
      </c>
      <c r="H1361" s="23">
        <v>849</v>
      </c>
      <c r="I1361" s="13">
        <f t="shared" si="65"/>
        <v>13.319467258601554</v>
      </c>
      <c r="J1361" s="20"/>
    </row>
    <row r="1362" spans="1:11">
      <c r="A1362" s="21">
        <v>43342</v>
      </c>
      <c r="B1362" s="22">
        <v>13</v>
      </c>
      <c r="C1362" s="19">
        <v>34.920999999999999</v>
      </c>
      <c r="D1362" s="13">
        <v>5.56</v>
      </c>
      <c r="E1362" s="13">
        <f t="shared" si="63"/>
        <v>6.2807553956834532</v>
      </c>
      <c r="G1362" s="12">
        <f t="shared" si="64"/>
        <v>43342</v>
      </c>
      <c r="H1362" s="23">
        <v>850</v>
      </c>
      <c r="I1362" s="13">
        <f t="shared" si="65"/>
        <v>6.2807553956834532</v>
      </c>
      <c r="J1362" s="20">
        <f>MAX(AVERAGE(I1362:I1365),AVERAGE(I1363:I1366),AVERAGE(I1364:I1367),AVERAGE(I1365:I1368),AVERAGE(I1366:I1369),AVERAGE(I1367:I1370))</f>
        <v>12.444500899280577</v>
      </c>
      <c r="K1362" s="20">
        <f>MAX(AVERAGE(I1362:I1363),AVERAGE(I1363:I1364),AVERAGE(I1364:I1365),AVERAGE(I1365:I1366),AVERAGE(I1366:I1367),AVERAGE(I1367:I1368),AVERAGE(I1368:I1369),AVERAGE(I1369:I1370))</f>
        <v>12.947023381294965</v>
      </c>
    </row>
    <row r="1363" spans="1:11">
      <c r="A1363" s="21">
        <v>43342</v>
      </c>
      <c r="B1363" s="22">
        <v>14</v>
      </c>
      <c r="C1363" s="19">
        <v>42.351199999999999</v>
      </c>
      <c r="D1363" s="13">
        <v>5.56</v>
      </c>
      <c r="E1363" s="13">
        <f t="shared" si="63"/>
        <v>7.6171223021582737</v>
      </c>
      <c r="G1363" s="12">
        <f t="shared" si="64"/>
        <v>43342</v>
      </c>
      <c r="H1363" s="23">
        <v>851</v>
      </c>
      <c r="I1363" s="13">
        <f t="shared" si="65"/>
        <v>7.6171223021582737</v>
      </c>
      <c r="J1363" s="20"/>
    </row>
    <row r="1364" spans="1:11">
      <c r="A1364" s="21">
        <v>43342</v>
      </c>
      <c r="B1364" s="22">
        <v>15</v>
      </c>
      <c r="C1364" s="19">
        <v>48.9223</v>
      </c>
      <c r="D1364" s="13">
        <v>5.56</v>
      </c>
      <c r="E1364" s="13">
        <f t="shared" si="63"/>
        <v>8.7989748201438847</v>
      </c>
      <c r="G1364" s="12">
        <f t="shared" si="64"/>
        <v>43342</v>
      </c>
      <c r="H1364" s="23">
        <v>852</v>
      </c>
      <c r="I1364" s="13">
        <f t="shared" si="65"/>
        <v>8.7989748201438847</v>
      </c>
      <c r="J1364" s="20"/>
    </row>
    <row r="1365" spans="1:11">
      <c r="A1365" s="21">
        <v>43342</v>
      </c>
      <c r="B1365" s="22">
        <v>16</v>
      </c>
      <c r="C1365" s="19">
        <v>56.921700000000001</v>
      </c>
      <c r="D1365" s="13">
        <v>5.56</v>
      </c>
      <c r="E1365" s="13">
        <f t="shared" si="63"/>
        <v>10.23771582733813</v>
      </c>
      <c r="G1365" s="12">
        <f t="shared" si="64"/>
        <v>43342</v>
      </c>
      <c r="H1365" s="23">
        <v>853</v>
      </c>
      <c r="I1365" s="13">
        <f t="shared" si="65"/>
        <v>10.23771582733813</v>
      </c>
      <c r="J1365" s="20"/>
    </row>
    <row r="1366" spans="1:11">
      <c r="A1366" s="21">
        <v>43342</v>
      </c>
      <c r="B1366" s="22">
        <v>17</v>
      </c>
      <c r="C1366" s="19">
        <v>62.682200000000002</v>
      </c>
      <c r="D1366" s="13">
        <v>5.56</v>
      </c>
      <c r="E1366" s="13">
        <f t="shared" si="63"/>
        <v>11.273776978417267</v>
      </c>
      <c r="G1366" s="12">
        <f t="shared" si="64"/>
        <v>43342</v>
      </c>
      <c r="H1366" s="23">
        <v>854</v>
      </c>
      <c r="I1366" s="13">
        <f t="shared" si="65"/>
        <v>11.273776978417267</v>
      </c>
      <c r="J1366" s="20"/>
    </row>
    <row r="1367" spans="1:11">
      <c r="A1367" s="21">
        <v>43342</v>
      </c>
      <c r="B1367" s="22">
        <v>18</v>
      </c>
      <c r="C1367" s="19">
        <v>70.1126</v>
      </c>
      <c r="D1367" s="13">
        <v>5.56</v>
      </c>
      <c r="E1367" s="13">
        <f t="shared" si="63"/>
        <v>12.610179856115108</v>
      </c>
      <c r="G1367" s="12">
        <f t="shared" si="64"/>
        <v>43342</v>
      </c>
      <c r="H1367" s="23">
        <v>855</v>
      </c>
      <c r="I1367" s="13">
        <f t="shared" si="65"/>
        <v>12.610179856115108</v>
      </c>
      <c r="J1367" s="20"/>
    </row>
    <row r="1368" spans="1:11">
      <c r="A1368" s="21">
        <v>43342</v>
      </c>
      <c r="B1368" s="22">
        <v>19</v>
      </c>
      <c r="C1368" s="19">
        <v>68.561000000000007</v>
      </c>
      <c r="D1368" s="13">
        <v>5.56</v>
      </c>
      <c r="E1368" s="13">
        <f t="shared" si="63"/>
        <v>12.331115107913671</v>
      </c>
      <c r="G1368" s="12">
        <f t="shared" si="64"/>
        <v>43342</v>
      </c>
      <c r="H1368" s="23">
        <v>856</v>
      </c>
      <c r="I1368" s="13">
        <f t="shared" si="65"/>
        <v>12.331115107913671</v>
      </c>
      <c r="J1368" s="20"/>
    </row>
    <row r="1369" spans="1:11">
      <c r="A1369" s="21">
        <v>43342</v>
      </c>
      <c r="B1369" s="22">
        <v>20</v>
      </c>
      <c r="C1369" s="19">
        <v>75.409899999999993</v>
      </c>
      <c r="D1369" s="13">
        <v>5.56</v>
      </c>
      <c r="E1369" s="13">
        <f t="shared" si="63"/>
        <v>13.562931654676259</v>
      </c>
      <c r="G1369" s="12">
        <f t="shared" si="64"/>
        <v>43342</v>
      </c>
      <c r="H1369" s="23">
        <v>857</v>
      </c>
      <c r="I1369" s="13">
        <f t="shared" si="65"/>
        <v>13.562931654676259</v>
      </c>
      <c r="J1369" s="20"/>
    </row>
    <row r="1370" spans="1:11">
      <c r="A1370" s="21">
        <v>43342</v>
      </c>
      <c r="B1370" s="22">
        <v>21</v>
      </c>
      <c r="C1370" s="19">
        <v>57.3489</v>
      </c>
      <c r="D1370" s="13">
        <v>5.56</v>
      </c>
      <c r="E1370" s="13">
        <f t="shared" si="63"/>
        <v>10.31455035971223</v>
      </c>
      <c r="G1370" s="12">
        <f t="shared" si="64"/>
        <v>43342</v>
      </c>
      <c r="H1370" s="23">
        <v>858</v>
      </c>
      <c r="I1370" s="13">
        <f t="shared" si="65"/>
        <v>10.31455035971223</v>
      </c>
      <c r="J1370" s="20"/>
    </row>
    <row r="1371" spans="1:11">
      <c r="A1371" s="21">
        <v>43343</v>
      </c>
      <c r="B1371" s="22">
        <v>13</v>
      </c>
      <c r="C1371" s="19">
        <v>37.195</v>
      </c>
      <c r="D1371" s="13">
        <v>4.8099999999999996</v>
      </c>
      <c r="E1371" s="13">
        <f t="shared" si="63"/>
        <v>7.7328482328482337</v>
      </c>
      <c r="G1371" s="12">
        <f t="shared" si="64"/>
        <v>43343</v>
      </c>
      <c r="H1371" s="23">
        <v>859</v>
      </c>
      <c r="I1371" s="13">
        <f t="shared" si="65"/>
        <v>7.7328482328482337</v>
      </c>
      <c r="J1371" s="20">
        <f>MAX(AVERAGE(I1371:I1374),AVERAGE(I1372:I1375),AVERAGE(I1373:I1376),AVERAGE(I1374:I1377),AVERAGE(I1375:I1378),AVERAGE(I1376:I1379))</f>
        <v>13.588924116424119</v>
      </c>
      <c r="K1371" s="20">
        <f>MAX(AVERAGE(I1371:I1372),AVERAGE(I1372:I1373),AVERAGE(I1373:I1374),AVERAGE(I1374:I1375),AVERAGE(I1375:I1376),AVERAGE(I1376:I1377),AVERAGE(I1377:I1378),AVERAGE(I1378:I1379))</f>
        <v>13.97837837837838</v>
      </c>
    </row>
    <row r="1372" spans="1:11">
      <c r="A1372" s="21">
        <v>43343</v>
      </c>
      <c r="B1372" s="22">
        <v>14</v>
      </c>
      <c r="C1372" s="19">
        <v>39.560699999999997</v>
      </c>
      <c r="D1372" s="13">
        <v>4.8099999999999996</v>
      </c>
      <c r="E1372" s="13">
        <f t="shared" si="63"/>
        <v>8.2246777546777547</v>
      </c>
      <c r="G1372" s="12">
        <f t="shared" si="64"/>
        <v>43343</v>
      </c>
      <c r="H1372" s="23">
        <v>860</v>
      </c>
      <c r="I1372" s="13">
        <f t="shared" si="65"/>
        <v>8.2246777546777547</v>
      </c>
      <c r="J1372" s="20"/>
    </row>
    <row r="1373" spans="1:11">
      <c r="A1373" s="21">
        <v>43343</v>
      </c>
      <c r="B1373" s="22">
        <v>15</v>
      </c>
      <c r="C1373" s="19">
        <v>44.484200000000001</v>
      </c>
      <c r="D1373" s="13">
        <v>4.8099999999999996</v>
      </c>
      <c r="E1373" s="13">
        <f t="shared" si="63"/>
        <v>9.2482744282744296</v>
      </c>
      <c r="G1373" s="12">
        <f t="shared" si="64"/>
        <v>43343</v>
      </c>
      <c r="H1373" s="23">
        <v>861</v>
      </c>
      <c r="I1373" s="13">
        <f t="shared" si="65"/>
        <v>9.2482744282744296</v>
      </c>
      <c r="J1373" s="20"/>
    </row>
    <row r="1374" spans="1:11">
      <c r="A1374" s="21">
        <v>43343</v>
      </c>
      <c r="B1374" s="22">
        <v>16</v>
      </c>
      <c r="C1374" s="19">
        <v>52.148299999999999</v>
      </c>
      <c r="D1374" s="13">
        <v>4.8099999999999996</v>
      </c>
      <c r="E1374" s="13">
        <f t="shared" si="63"/>
        <v>10.841642411642413</v>
      </c>
      <c r="G1374" s="12">
        <f t="shared" si="64"/>
        <v>43343</v>
      </c>
      <c r="H1374" s="23">
        <v>862</v>
      </c>
      <c r="I1374" s="13">
        <f t="shared" si="65"/>
        <v>10.841642411642413</v>
      </c>
      <c r="J1374" s="20"/>
    </row>
    <row r="1375" spans="1:11">
      <c r="A1375" s="21">
        <v>43343</v>
      </c>
      <c r="B1375" s="22">
        <v>17</v>
      </c>
      <c r="C1375" s="19">
        <v>61.492600000000003</v>
      </c>
      <c r="D1375" s="13">
        <v>4.8099999999999996</v>
      </c>
      <c r="E1375" s="13">
        <f t="shared" si="63"/>
        <v>12.784324324324325</v>
      </c>
      <c r="G1375" s="12">
        <f t="shared" si="64"/>
        <v>43343</v>
      </c>
      <c r="H1375" s="23">
        <v>863</v>
      </c>
      <c r="I1375" s="13">
        <f t="shared" si="65"/>
        <v>12.784324324324325</v>
      </c>
      <c r="J1375" s="20"/>
    </row>
    <row r="1376" spans="1:11">
      <c r="A1376" s="21">
        <v>43343</v>
      </c>
      <c r="B1376" s="22">
        <v>18</v>
      </c>
      <c r="C1376" s="19">
        <v>72.979399999999998</v>
      </c>
      <c r="D1376" s="13">
        <v>4.8099999999999996</v>
      </c>
      <c r="E1376" s="13">
        <f t="shared" si="63"/>
        <v>15.172432432432434</v>
      </c>
      <c r="G1376" s="12">
        <f t="shared" si="64"/>
        <v>43343</v>
      </c>
      <c r="H1376" s="23">
        <v>864</v>
      </c>
      <c r="I1376" s="13">
        <f t="shared" si="65"/>
        <v>15.172432432432434</v>
      </c>
      <c r="J1376" s="20"/>
    </row>
    <row r="1377" spans="1:11">
      <c r="A1377" s="21">
        <v>43343</v>
      </c>
      <c r="B1377" s="22">
        <v>19</v>
      </c>
      <c r="C1377" s="19">
        <v>59.991999999999997</v>
      </c>
      <c r="D1377" s="13">
        <v>4.8099999999999996</v>
      </c>
      <c r="E1377" s="13">
        <f t="shared" si="63"/>
        <v>12.472349272349273</v>
      </c>
      <c r="G1377" s="12">
        <f t="shared" si="64"/>
        <v>43343</v>
      </c>
      <c r="H1377" s="23">
        <v>865</v>
      </c>
      <c r="I1377" s="13">
        <f t="shared" si="65"/>
        <v>12.472349272349273</v>
      </c>
      <c r="J1377" s="20"/>
    </row>
    <row r="1378" spans="1:11">
      <c r="A1378" s="21">
        <v>43343</v>
      </c>
      <c r="B1378" s="22">
        <v>20</v>
      </c>
      <c r="C1378" s="19">
        <v>66.986900000000006</v>
      </c>
      <c r="D1378" s="13">
        <v>4.8099999999999996</v>
      </c>
      <c r="E1378" s="13">
        <f t="shared" si="63"/>
        <v>13.926590436590439</v>
      </c>
      <c r="G1378" s="12">
        <f t="shared" si="64"/>
        <v>43343</v>
      </c>
      <c r="H1378" s="23">
        <v>866</v>
      </c>
      <c r="I1378" s="13">
        <f t="shared" si="65"/>
        <v>13.926590436590439</v>
      </c>
      <c r="J1378" s="20"/>
    </row>
    <row r="1379" spans="1:11">
      <c r="A1379" s="21">
        <v>43343</v>
      </c>
      <c r="B1379" s="22">
        <v>21</v>
      </c>
      <c r="C1379" s="19">
        <v>57.197299999999998</v>
      </c>
      <c r="D1379" s="13">
        <v>4.8099999999999996</v>
      </c>
      <c r="E1379" s="13">
        <f t="shared" si="63"/>
        <v>11.891330561330562</v>
      </c>
      <c r="G1379" s="12">
        <f t="shared" si="64"/>
        <v>43343</v>
      </c>
      <c r="H1379" s="23">
        <v>867</v>
      </c>
      <c r="I1379" s="13">
        <f t="shared" si="65"/>
        <v>11.891330561330562</v>
      </c>
      <c r="J1379" s="20"/>
    </row>
    <row r="1380" spans="1:11">
      <c r="A1380" s="21">
        <v>43344</v>
      </c>
      <c r="B1380" s="22">
        <v>13</v>
      </c>
      <c r="C1380" s="19">
        <v>26.2517</v>
      </c>
      <c r="D1380" s="13">
        <v>4.25</v>
      </c>
      <c r="E1380" s="13">
        <f t="shared" si="63"/>
        <v>6.1768705882352943</v>
      </c>
      <c r="G1380" s="12">
        <f t="shared" si="64"/>
        <v>43344</v>
      </c>
      <c r="H1380" s="23">
        <v>868</v>
      </c>
      <c r="I1380" s="13">
        <f t="shared" si="65"/>
        <v>6.1768705882352943</v>
      </c>
      <c r="J1380" s="20">
        <f>MAX(AVERAGE(I1380:I1383),AVERAGE(I1381:I1384),AVERAGE(I1382:I1385),AVERAGE(I1383:I1386),AVERAGE(I1384:I1387),AVERAGE(I1385:I1388))</f>
        <v>13.559323529411765</v>
      </c>
      <c r="K1380" s="20">
        <f>MAX(AVERAGE(I1380:I1381),AVERAGE(I1381:I1382),AVERAGE(I1382:I1383),AVERAGE(I1383:I1384),AVERAGE(I1384:I1385),AVERAGE(I1385:I1386),AVERAGE(I1386:I1387),AVERAGE(I1387:I1388))</f>
        <v>15.314729411764706</v>
      </c>
    </row>
    <row r="1381" spans="1:11">
      <c r="A1381" s="21">
        <v>43344</v>
      </c>
      <c r="B1381" s="22">
        <v>14</v>
      </c>
      <c r="C1381" s="19">
        <v>30.2636</v>
      </c>
      <c r="D1381" s="13">
        <v>4.25</v>
      </c>
      <c r="E1381" s="13">
        <f t="shared" si="63"/>
        <v>7.1208470588235295</v>
      </c>
      <c r="G1381" s="12">
        <f t="shared" si="64"/>
        <v>43344</v>
      </c>
      <c r="H1381" s="23">
        <v>869</v>
      </c>
      <c r="I1381" s="13">
        <f t="shared" si="65"/>
        <v>7.1208470588235295</v>
      </c>
      <c r="J1381" s="20"/>
    </row>
    <row r="1382" spans="1:11">
      <c r="A1382" s="21">
        <v>43344</v>
      </c>
      <c r="B1382" s="22">
        <v>15</v>
      </c>
      <c r="C1382" s="19">
        <v>32.077199999999998</v>
      </c>
      <c r="D1382" s="13">
        <v>4.25</v>
      </c>
      <c r="E1382" s="13">
        <f t="shared" si="63"/>
        <v>7.5475764705882344</v>
      </c>
      <c r="G1382" s="12">
        <f t="shared" si="64"/>
        <v>43344</v>
      </c>
      <c r="H1382" s="23">
        <v>870</v>
      </c>
      <c r="I1382" s="13">
        <f t="shared" si="65"/>
        <v>7.5475764705882344</v>
      </c>
      <c r="J1382" s="20"/>
    </row>
    <row r="1383" spans="1:11">
      <c r="A1383" s="21">
        <v>43344</v>
      </c>
      <c r="B1383" s="22">
        <v>16</v>
      </c>
      <c r="C1383" s="19">
        <v>34.992600000000003</v>
      </c>
      <c r="D1383" s="13">
        <v>4.25</v>
      </c>
      <c r="E1383" s="13">
        <f t="shared" si="63"/>
        <v>8.2335529411764714</v>
      </c>
      <c r="G1383" s="12">
        <f t="shared" si="64"/>
        <v>43344</v>
      </c>
      <c r="H1383" s="23">
        <v>871</v>
      </c>
      <c r="I1383" s="13">
        <f t="shared" si="65"/>
        <v>8.2335529411764714</v>
      </c>
      <c r="J1383" s="20"/>
    </row>
    <row r="1384" spans="1:11">
      <c r="A1384" s="21">
        <v>43344</v>
      </c>
      <c r="B1384" s="22">
        <v>17</v>
      </c>
      <c r="C1384" s="19">
        <v>38.901899999999998</v>
      </c>
      <c r="D1384" s="13">
        <v>4.25</v>
      </c>
      <c r="E1384" s="13">
        <f t="shared" si="63"/>
        <v>9.1533882352941163</v>
      </c>
      <c r="G1384" s="12">
        <f t="shared" si="64"/>
        <v>43344</v>
      </c>
      <c r="H1384" s="23">
        <v>872</v>
      </c>
      <c r="I1384" s="13">
        <f t="shared" si="65"/>
        <v>9.1533882352941163</v>
      </c>
      <c r="J1384" s="20"/>
    </row>
    <row r="1385" spans="1:11">
      <c r="A1385" s="21">
        <v>43344</v>
      </c>
      <c r="B1385" s="22">
        <v>18</v>
      </c>
      <c r="C1385" s="19">
        <v>44.058700000000002</v>
      </c>
      <c r="D1385" s="13">
        <v>4.25</v>
      </c>
      <c r="E1385" s="13">
        <f t="shared" si="63"/>
        <v>10.366752941176472</v>
      </c>
      <c r="G1385" s="12">
        <f t="shared" si="64"/>
        <v>43344</v>
      </c>
      <c r="H1385" s="23">
        <v>873</v>
      </c>
      <c r="I1385" s="13">
        <f t="shared" si="65"/>
        <v>10.366752941176472</v>
      </c>
      <c r="J1385" s="20"/>
    </row>
    <row r="1386" spans="1:11">
      <c r="A1386" s="21">
        <v>43344</v>
      </c>
      <c r="B1386" s="22">
        <v>19</v>
      </c>
      <c r="C1386" s="19">
        <v>61.278799999999997</v>
      </c>
      <c r="D1386" s="13">
        <v>4.25</v>
      </c>
      <c r="E1386" s="13">
        <f t="shared" si="63"/>
        <v>14.418541176470587</v>
      </c>
      <c r="G1386" s="12">
        <f t="shared" si="64"/>
        <v>43344</v>
      </c>
      <c r="H1386" s="23">
        <v>874</v>
      </c>
      <c r="I1386" s="13">
        <f t="shared" si="65"/>
        <v>14.418541176470587</v>
      </c>
      <c r="J1386" s="20"/>
    </row>
    <row r="1387" spans="1:11">
      <c r="A1387" s="21">
        <v>43344</v>
      </c>
      <c r="B1387" s="22">
        <v>20</v>
      </c>
      <c r="C1387" s="19">
        <v>68.8964</v>
      </c>
      <c r="D1387" s="13">
        <v>4.25</v>
      </c>
      <c r="E1387" s="13">
        <f t="shared" si="63"/>
        <v>16.210917647058825</v>
      </c>
      <c r="G1387" s="12">
        <f t="shared" si="64"/>
        <v>43344</v>
      </c>
      <c r="H1387" s="23">
        <v>875</v>
      </c>
      <c r="I1387" s="13">
        <f t="shared" si="65"/>
        <v>16.210917647058825</v>
      </c>
      <c r="J1387" s="20"/>
    </row>
    <row r="1388" spans="1:11">
      <c r="A1388" s="21">
        <v>43344</v>
      </c>
      <c r="B1388" s="22">
        <v>21</v>
      </c>
      <c r="C1388" s="19">
        <v>56.2746</v>
      </c>
      <c r="D1388" s="13">
        <v>4.25</v>
      </c>
      <c r="E1388" s="13">
        <f t="shared" si="63"/>
        <v>13.241082352941177</v>
      </c>
      <c r="G1388" s="12">
        <f t="shared" si="64"/>
        <v>43344</v>
      </c>
      <c r="H1388" s="23">
        <v>876</v>
      </c>
      <c r="I1388" s="13">
        <f t="shared" si="65"/>
        <v>13.241082352941177</v>
      </c>
      <c r="J1388" s="20"/>
    </row>
    <row r="1389" spans="1:11">
      <c r="A1389" s="21">
        <v>43345</v>
      </c>
      <c r="B1389" s="22">
        <v>13</v>
      </c>
      <c r="C1389" s="19">
        <v>25.209499999999998</v>
      </c>
      <c r="D1389" s="13">
        <v>4.25</v>
      </c>
      <c r="E1389" s="13">
        <f t="shared" si="63"/>
        <v>5.9316470588235291</v>
      </c>
      <c r="G1389" s="12">
        <f t="shared" si="64"/>
        <v>43345</v>
      </c>
      <c r="H1389" s="23">
        <v>877</v>
      </c>
      <c r="I1389" s="13">
        <f t="shared" si="65"/>
        <v>5.9316470588235291</v>
      </c>
      <c r="J1389" s="20">
        <f>MAX(AVERAGE(I1389:I1392),AVERAGE(I1390:I1393),AVERAGE(I1391:I1394),AVERAGE(I1392:I1395),AVERAGE(I1393:I1396),AVERAGE(I1394:I1397))</f>
        <v>14.047029411764706</v>
      </c>
      <c r="K1389" s="20">
        <f>MAX(AVERAGE(I1389:I1390),AVERAGE(I1390:I1391),AVERAGE(I1391:I1392),AVERAGE(I1392:I1393),AVERAGE(I1393:I1394),AVERAGE(I1394:I1395),AVERAGE(I1395:I1396),AVERAGE(I1396:I1397))</f>
        <v>15.835623529411766</v>
      </c>
    </row>
    <row r="1390" spans="1:11">
      <c r="A1390" s="21">
        <v>43345</v>
      </c>
      <c r="B1390" s="22">
        <v>14</v>
      </c>
      <c r="C1390" s="19">
        <v>28.259799999999998</v>
      </c>
      <c r="D1390" s="13">
        <v>4.25</v>
      </c>
      <c r="E1390" s="13">
        <f t="shared" si="63"/>
        <v>6.6493647058823528</v>
      </c>
      <c r="G1390" s="12">
        <f t="shared" si="64"/>
        <v>43345</v>
      </c>
      <c r="H1390" s="23">
        <v>878</v>
      </c>
      <c r="I1390" s="13">
        <f t="shared" si="65"/>
        <v>6.6493647058823528</v>
      </c>
      <c r="J1390" s="20"/>
    </row>
    <row r="1391" spans="1:11">
      <c r="A1391" s="21">
        <v>43345</v>
      </c>
      <c r="B1391" s="22">
        <v>15</v>
      </c>
      <c r="C1391" s="19">
        <v>30.5717</v>
      </c>
      <c r="D1391" s="13">
        <v>4.25</v>
      </c>
      <c r="E1391" s="13">
        <f t="shared" si="63"/>
        <v>7.1933411764705886</v>
      </c>
      <c r="G1391" s="12">
        <f t="shared" si="64"/>
        <v>43345</v>
      </c>
      <c r="H1391" s="23">
        <v>879</v>
      </c>
      <c r="I1391" s="13">
        <f t="shared" si="65"/>
        <v>7.1933411764705886</v>
      </c>
      <c r="J1391" s="20"/>
    </row>
    <row r="1392" spans="1:11">
      <c r="A1392" s="21">
        <v>43345</v>
      </c>
      <c r="B1392" s="22">
        <v>16</v>
      </c>
      <c r="C1392" s="19">
        <v>33.346600000000002</v>
      </c>
      <c r="D1392" s="13">
        <v>4.25</v>
      </c>
      <c r="E1392" s="13">
        <f t="shared" si="63"/>
        <v>7.8462588235294124</v>
      </c>
      <c r="G1392" s="12">
        <f t="shared" si="64"/>
        <v>43345</v>
      </c>
      <c r="H1392" s="23">
        <v>880</v>
      </c>
      <c r="I1392" s="13">
        <f t="shared" si="65"/>
        <v>7.8462588235294124</v>
      </c>
      <c r="J1392" s="20"/>
    </row>
    <row r="1393" spans="1:11">
      <c r="A1393" s="21">
        <v>43345</v>
      </c>
      <c r="B1393" s="22">
        <v>17</v>
      </c>
      <c r="C1393" s="19">
        <v>36.500100000000003</v>
      </c>
      <c r="D1393" s="13">
        <v>4.25</v>
      </c>
      <c r="E1393" s="13">
        <f t="shared" si="63"/>
        <v>8.5882588235294133</v>
      </c>
      <c r="G1393" s="12">
        <f t="shared" si="64"/>
        <v>43345</v>
      </c>
      <c r="H1393" s="23">
        <v>881</v>
      </c>
      <c r="I1393" s="13">
        <f t="shared" si="65"/>
        <v>8.5882588235294133</v>
      </c>
      <c r="J1393" s="20"/>
    </row>
    <row r="1394" spans="1:11">
      <c r="A1394" s="21">
        <v>43345</v>
      </c>
      <c r="B1394" s="22">
        <v>18</v>
      </c>
      <c r="C1394" s="19">
        <v>43.789499999999997</v>
      </c>
      <c r="D1394" s="13">
        <v>4.25</v>
      </c>
      <c r="E1394" s="13">
        <f t="shared" si="63"/>
        <v>10.303411764705881</v>
      </c>
      <c r="G1394" s="12">
        <f t="shared" si="64"/>
        <v>43345</v>
      </c>
      <c r="H1394" s="23">
        <v>882</v>
      </c>
      <c r="I1394" s="13">
        <f t="shared" si="65"/>
        <v>10.303411764705881</v>
      </c>
      <c r="J1394" s="20"/>
    </row>
    <row r="1395" spans="1:11">
      <c r="A1395" s="21">
        <v>43345</v>
      </c>
      <c r="B1395" s="22">
        <v>19</v>
      </c>
      <c r="C1395" s="19">
        <v>65.289400000000001</v>
      </c>
      <c r="D1395" s="13">
        <v>4.25</v>
      </c>
      <c r="E1395" s="13">
        <f t="shared" si="63"/>
        <v>15.362211764705883</v>
      </c>
      <c r="G1395" s="12">
        <f t="shared" si="64"/>
        <v>43345</v>
      </c>
      <c r="H1395" s="23">
        <v>883</v>
      </c>
      <c r="I1395" s="13">
        <f t="shared" si="65"/>
        <v>15.362211764705883</v>
      </c>
      <c r="J1395" s="20"/>
    </row>
    <row r="1396" spans="1:11">
      <c r="A1396" s="21">
        <v>43345</v>
      </c>
      <c r="B1396" s="22">
        <v>20</v>
      </c>
      <c r="C1396" s="19">
        <v>69.313400000000001</v>
      </c>
      <c r="D1396" s="13">
        <v>4.25</v>
      </c>
      <c r="E1396" s="13">
        <f t="shared" si="63"/>
        <v>16.309035294117649</v>
      </c>
      <c r="G1396" s="12">
        <f t="shared" si="64"/>
        <v>43345</v>
      </c>
      <c r="H1396" s="23">
        <v>884</v>
      </c>
      <c r="I1396" s="13">
        <f t="shared" si="65"/>
        <v>16.309035294117649</v>
      </c>
      <c r="J1396" s="20"/>
    </row>
    <row r="1397" spans="1:11">
      <c r="A1397" s="21">
        <v>43345</v>
      </c>
      <c r="B1397" s="22">
        <v>21</v>
      </c>
      <c r="C1397" s="19">
        <v>60.407200000000003</v>
      </c>
      <c r="D1397" s="13">
        <v>4.25</v>
      </c>
      <c r="E1397" s="13">
        <f t="shared" si="63"/>
        <v>14.213458823529413</v>
      </c>
      <c r="G1397" s="12">
        <f t="shared" si="64"/>
        <v>43345</v>
      </c>
      <c r="H1397" s="23">
        <v>885</v>
      </c>
      <c r="I1397" s="13">
        <f t="shared" si="65"/>
        <v>14.213458823529413</v>
      </c>
      <c r="J1397" s="20"/>
    </row>
    <row r="1398" spans="1:11">
      <c r="A1398" s="21">
        <v>43346</v>
      </c>
      <c r="B1398" s="22">
        <v>13</v>
      </c>
      <c r="C1398" s="19">
        <v>26.6861</v>
      </c>
      <c r="D1398" s="13">
        <v>4.25</v>
      </c>
      <c r="E1398" s="13">
        <f t="shared" si="63"/>
        <v>6.2790823529411766</v>
      </c>
      <c r="G1398" s="12">
        <f t="shared" si="64"/>
        <v>43346</v>
      </c>
      <c r="H1398" s="23">
        <v>886</v>
      </c>
      <c r="I1398" s="13">
        <f t="shared" si="65"/>
        <v>6.2790823529411766</v>
      </c>
      <c r="J1398" s="20">
        <f>MAX(AVERAGE(I1398:I1401),AVERAGE(I1399:I1402),AVERAGE(I1400:I1403),AVERAGE(I1401:I1404),AVERAGE(I1402:I1405),AVERAGE(I1403:I1406))</f>
        <v>14.104276470588236</v>
      </c>
      <c r="K1398" s="20">
        <f>MAX(AVERAGE(I1398:I1399),AVERAGE(I1399:I1400),AVERAGE(I1400:I1401),AVERAGE(I1401:I1402),AVERAGE(I1402:I1403),AVERAGE(I1403:I1404),AVERAGE(I1404:I1405),AVERAGE(I1405:I1406))</f>
        <v>15.697423529411765</v>
      </c>
    </row>
    <row r="1399" spans="1:11">
      <c r="A1399" s="21">
        <v>43346</v>
      </c>
      <c r="B1399" s="22">
        <v>14</v>
      </c>
      <c r="C1399" s="19">
        <v>31.487500000000001</v>
      </c>
      <c r="D1399" s="13">
        <v>4.25</v>
      </c>
      <c r="E1399" s="13">
        <f t="shared" si="63"/>
        <v>7.408823529411765</v>
      </c>
      <c r="G1399" s="12">
        <f t="shared" si="64"/>
        <v>43346</v>
      </c>
      <c r="H1399" s="23">
        <v>887</v>
      </c>
      <c r="I1399" s="13">
        <f t="shared" si="65"/>
        <v>7.408823529411765</v>
      </c>
      <c r="J1399" s="20"/>
    </row>
    <row r="1400" spans="1:11">
      <c r="A1400" s="21">
        <v>43346</v>
      </c>
      <c r="B1400" s="22">
        <v>15</v>
      </c>
      <c r="C1400" s="19">
        <v>32.386600000000001</v>
      </c>
      <c r="D1400" s="13">
        <v>4.25</v>
      </c>
      <c r="E1400" s="13">
        <f t="shared" si="63"/>
        <v>7.6203764705882353</v>
      </c>
      <c r="G1400" s="12">
        <f t="shared" si="64"/>
        <v>43346</v>
      </c>
      <c r="H1400" s="23">
        <v>888</v>
      </c>
      <c r="I1400" s="13">
        <f t="shared" si="65"/>
        <v>7.6203764705882353</v>
      </c>
      <c r="J1400" s="20"/>
    </row>
    <row r="1401" spans="1:11">
      <c r="A1401" s="21">
        <v>43346</v>
      </c>
      <c r="B1401" s="22">
        <v>16</v>
      </c>
      <c r="C1401" s="19">
        <v>38.669800000000002</v>
      </c>
      <c r="D1401" s="13">
        <v>4.25</v>
      </c>
      <c r="E1401" s="13">
        <f t="shared" si="63"/>
        <v>9.0987764705882359</v>
      </c>
      <c r="G1401" s="12">
        <f t="shared" si="64"/>
        <v>43346</v>
      </c>
      <c r="H1401" s="23">
        <v>889</v>
      </c>
      <c r="I1401" s="13">
        <f t="shared" si="65"/>
        <v>9.0987764705882359</v>
      </c>
      <c r="J1401" s="20"/>
    </row>
    <row r="1402" spans="1:11">
      <c r="A1402" s="21">
        <v>43346</v>
      </c>
      <c r="B1402" s="22">
        <v>17</v>
      </c>
      <c r="C1402" s="19">
        <v>45.165500000000002</v>
      </c>
      <c r="D1402" s="13">
        <v>4.25</v>
      </c>
      <c r="E1402" s="13">
        <f t="shared" si="63"/>
        <v>10.627176470588235</v>
      </c>
      <c r="G1402" s="12">
        <f t="shared" si="64"/>
        <v>43346</v>
      </c>
      <c r="H1402" s="23">
        <v>890</v>
      </c>
      <c r="I1402" s="13">
        <f t="shared" si="65"/>
        <v>10.627176470588235</v>
      </c>
      <c r="J1402" s="20"/>
    </row>
    <row r="1403" spans="1:11">
      <c r="A1403" s="21">
        <v>43346</v>
      </c>
      <c r="B1403" s="22">
        <v>18</v>
      </c>
      <c r="C1403" s="19">
        <v>52.043199999999999</v>
      </c>
      <c r="D1403" s="13">
        <v>4.25</v>
      </c>
      <c r="E1403" s="13">
        <f t="shared" si="63"/>
        <v>12.245458823529411</v>
      </c>
      <c r="G1403" s="12">
        <f t="shared" si="64"/>
        <v>43346</v>
      </c>
      <c r="H1403" s="23">
        <v>891</v>
      </c>
      <c r="I1403" s="13">
        <f t="shared" si="65"/>
        <v>12.245458823529411</v>
      </c>
      <c r="J1403" s="20"/>
    </row>
    <row r="1404" spans="1:11">
      <c r="A1404" s="21">
        <v>43346</v>
      </c>
      <c r="B1404" s="22">
        <v>19</v>
      </c>
      <c r="C1404" s="19">
        <v>68.549599999999998</v>
      </c>
      <c r="D1404" s="13">
        <v>4.25</v>
      </c>
      <c r="E1404" s="13">
        <f t="shared" si="63"/>
        <v>16.129317647058823</v>
      </c>
      <c r="G1404" s="12">
        <f t="shared" si="64"/>
        <v>43346</v>
      </c>
      <c r="H1404" s="23">
        <v>892</v>
      </c>
      <c r="I1404" s="13">
        <f t="shared" si="65"/>
        <v>16.129317647058823</v>
      </c>
      <c r="J1404" s="20"/>
    </row>
    <row r="1405" spans="1:11">
      <c r="A1405" s="21">
        <v>43346</v>
      </c>
      <c r="B1405" s="22">
        <v>20</v>
      </c>
      <c r="C1405" s="19">
        <v>64.878500000000003</v>
      </c>
      <c r="D1405" s="13">
        <v>4.25</v>
      </c>
      <c r="E1405" s="13">
        <f t="shared" si="63"/>
        <v>15.265529411764707</v>
      </c>
      <c r="G1405" s="12">
        <f t="shared" si="64"/>
        <v>43346</v>
      </c>
      <c r="H1405" s="23">
        <v>893</v>
      </c>
      <c r="I1405" s="13">
        <f t="shared" si="65"/>
        <v>15.265529411764707</v>
      </c>
      <c r="J1405" s="20"/>
    </row>
    <row r="1406" spans="1:11">
      <c r="A1406" s="21">
        <v>43346</v>
      </c>
      <c r="B1406" s="22">
        <v>21</v>
      </c>
      <c r="C1406" s="19">
        <v>54.301400000000001</v>
      </c>
      <c r="D1406" s="13">
        <v>4.25</v>
      </c>
      <c r="E1406" s="13">
        <f t="shared" si="63"/>
        <v>12.7768</v>
      </c>
      <c r="G1406" s="12">
        <f t="shared" si="64"/>
        <v>43346</v>
      </c>
      <c r="H1406" s="23">
        <v>894</v>
      </c>
      <c r="I1406" s="13">
        <f t="shared" si="65"/>
        <v>12.7768</v>
      </c>
      <c r="J1406" s="20"/>
    </row>
    <row r="1407" spans="1:11">
      <c r="A1407" s="21">
        <v>43347</v>
      </c>
      <c r="B1407" s="22">
        <v>13</v>
      </c>
      <c r="C1407" s="19">
        <v>46.0959</v>
      </c>
      <c r="D1407" s="13">
        <v>4.25</v>
      </c>
      <c r="E1407" s="13">
        <f t="shared" si="63"/>
        <v>10.846094117647059</v>
      </c>
      <c r="G1407" s="12">
        <f t="shared" si="64"/>
        <v>43347</v>
      </c>
      <c r="H1407" s="23">
        <v>895</v>
      </c>
      <c r="I1407" s="13">
        <f t="shared" si="65"/>
        <v>10.846094117647059</v>
      </c>
      <c r="J1407" s="20">
        <f>MAX(AVERAGE(I1407:I1410),AVERAGE(I1408:I1411),AVERAGE(I1409:I1412),AVERAGE(I1410:I1413),AVERAGE(I1411:I1414),AVERAGE(I1412:I1415))</f>
        <v>15.81394705882353</v>
      </c>
      <c r="K1407" s="20">
        <f>MAX(AVERAGE(I1407:I1408),AVERAGE(I1408:I1409),AVERAGE(I1409:I1410),AVERAGE(I1410:I1411),AVERAGE(I1411:I1412),AVERAGE(I1412:I1413),AVERAGE(I1413:I1414),AVERAGE(I1414:I1415))</f>
        <v>17.266882352941177</v>
      </c>
    </row>
    <row r="1408" spans="1:11">
      <c r="A1408" s="21">
        <v>43347</v>
      </c>
      <c r="B1408" s="22">
        <v>14</v>
      </c>
      <c r="C1408" s="19">
        <v>52.868499999999997</v>
      </c>
      <c r="D1408" s="13">
        <v>4.25</v>
      </c>
      <c r="E1408" s="13">
        <f t="shared" si="63"/>
        <v>12.439647058823528</v>
      </c>
      <c r="G1408" s="12">
        <f t="shared" si="64"/>
        <v>43347</v>
      </c>
      <c r="H1408" s="23">
        <v>896</v>
      </c>
      <c r="I1408" s="13">
        <f t="shared" si="65"/>
        <v>12.439647058823528</v>
      </c>
      <c r="J1408" s="20"/>
    </row>
    <row r="1409" spans="1:11">
      <c r="A1409" s="21">
        <v>43347</v>
      </c>
      <c r="B1409" s="22">
        <v>15</v>
      </c>
      <c r="C1409" s="19">
        <v>55.588700000000003</v>
      </c>
      <c r="D1409" s="13">
        <v>4.25</v>
      </c>
      <c r="E1409" s="13">
        <f t="shared" si="63"/>
        <v>13.07969411764706</v>
      </c>
      <c r="G1409" s="12">
        <f t="shared" si="64"/>
        <v>43347</v>
      </c>
      <c r="H1409" s="23">
        <v>897</v>
      </c>
      <c r="I1409" s="13">
        <f t="shared" si="65"/>
        <v>13.07969411764706</v>
      </c>
      <c r="J1409" s="20"/>
    </row>
    <row r="1410" spans="1:11">
      <c r="A1410" s="21">
        <v>43347</v>
      </c>
      <c r="B1410" s="22">
        <v>16</v>
      </c>
      <c r="C1410" s="19">
        <v>56.715499999999999</v>
      </c>
      <c r="D1410" s="13">
        <v>4.25</v>
      </c>
      <c r="E1410" s="13">
        <f t="shared" si="63"/>
        <v>13.344823529411764</v>
      </c>
      <c r="G1410" s="12">
        <f t="shared" si="64"/>
        <v>43347</v>
      </c>
      <c r="H1410" s="23">
        <v>898</v>
      </c>
      <c r="I1410" s="13">
        <f t="shared" si="65"/>
        <v>13.344823529411764</v>
      </c>
      <c r="J1410" s="20"/>
    </row>
    <row r="1411" spans="1:11">
      <c r="A1411" s="21">
        <v>43347</v>
      </c>
      <c r="B1411" s="22">
        <v>17</v>
      </c>
      <c r="C1411" s="19">
        <v>58.033999999999999</v>
      </c>
      <c r="D1411" s="13">
        <v>4.25</v>
      </c>
      <c r="E1411" s="13">
        <f t="shared" ref="E1411:E1474" si="66">C1411/D1411</f>
        <v>13.655058823529412</v>
      </c>
      <c r="G1411" s="12">
        <f t="shared" ref="G1411:G1474" si="67">A1411</f>
        <v>43347</v>
      </c>
      <c r="H1411" s="23">
        <v>899</v>
      </c>
      <c r="I1411" s="13">
        <f t="shared" ref="I1411:I1474" si="68">E1411</f>
        <v>13.655058823529412</v>
      </c>
      <c r="J1411" s="20"/>
    </row>
    <row r="1412" spans="1:11">
      <c r="A1412" s="21">
        <v>43347</v>
      </c>
      <c r="B1412" s="22">
        <v>18</v>
      </c>
      <c r="C1412" s="19">
        <v>61.977499999999999</v>
      </c>
      <c r="D1412" s="13">
        <v>4.25</v>
      </c>
      <c r="E1412" s="13">
        <f t="shared" si="66"/>
        <v>14.582941176470587</v>
      </c>
      <c r="G1412" s="12">
        <f t="shared" si="67"/>
        <v>43347</v>
      </c>
      <c r="H1412" s="23">
        <v>900</v>
      </c>
      <c r="I1412" s="13">
        <f t="shared" si="68"/>
        <v>14.582941176470587</v>
      </c>
      <c r="J1412" s="20"/>
    </row>
    <row r="1413" spans="1:11">
      <c r="A1413" s="21">
        <v>43347</v>
      </c>
      <c r="B1413" s="22">
        <v>19</v>
      </c>
      <c r="C1413" s="19">
        <v>68.5779</v>
      </c>
      <c r="D1413" s="13">
        <v>4.25</v>
      </c>
      <c r="E1413" s="13">
        <f t="shared" si="66"/>
        <v>16.135976470588236</v>
      </c>
      <c r="G1413" s="12">
        <f t="shared" si="67"/>
        <v>43347</v>
      </c>
      <c r="H1413" s="23">
        <v>901</v>
      </c>
      <c r="I1413" s="13">
        <f t="shared" si="68"/>
        <v>16.135976470588236</v>
      </c>
      <c r="J1413" s="20"/>
    </row>
    <row r="1414" spans="1:11">
      <c r="A1414" s="21">
        <v>43347</v>
      </c>
      <c r="B1414" s="22">
        <v>20</v>
      </c>
      <c r="C1414" s="19">
        <v>78.190600000000003</v>
      </c>
      <c r="D1414" s="13">
        <v>4.25</v>
      </c>
      <c r="E1414" s="13">
        <f t="shared" si="66"/>
        <v>18.397788235294119</v>
      </c>
      <c r="G1414" s="12">
        <f t="shared" si="67"/>
        <v>43347</v>
      </c>
      <c r="H1414" s="23">
        <v>902</v>
      </c>
      <c r="I1414" s="13">
        <f t="shared" si="68"/>
        <v>18.397788235294119</v>
      </c>
      <c r="J1414" s="20"/>
    </row>
    <row r="1415" spans="1:11">
      <c r="A1415" s="21">
        <v>43347</v>
      </c>
      <c r="B1415" s="22">
        <v>21</v>
      </c>
      <c r="C1415" s="19">
        <v>60.091099999999997</v>
      </c>
      <c r="D1415" s="13">
        <v>4.25</v>
      </c>
      <c r="E1415" s="13">
        <f t="shared" si="66"/>
        <v>14.139082352941175</v>
      </c>
      <c r="G1415" s="12">
        <f t="shared" si="67"/>
        <v>43347</v>
      </c>
      <c r="H1415" s="23">
        <v>903</v>
      </c>
      <c r="I1415" s="13">
        <f t="shared" si="68"/>
        <v>14.139082352941175</v>
      </c>
      <c r="J1415" s="20"/>
    </row>
    <row r="1416" spans="1:11">
      <c r="A1416" s="21">
        <v>43348</v>
      </c>
      <c r="B1416" s="22">
        <v>13</v>
      </c>
      <c r="C1416" s="19">
        <v>55.233400000000003</v>
      </c>
      <c r="D1416" s="13">
        <v>4.1100000000000003</v>
      </c>
      <c r="E1416" s="13">
        <f t="shared" si="66"/>
        <v>13.438783454987835</v>
      </c>
      <c r="G1416" s="12">
        <f t="shared" si="67"/>
        <v>43348</v>
      </c>
      <c r="H1416" s="23">
        <v>904</v>
      </c>
      <c r="I1416" s="13">
        <f t="shared" si="68"/>
        <v>13.438783454987835</v>
      </c>
      <c r="J1416" s="20">
        <f>MAX(AVERAGE(I1416:I1419),AVERAGE(I1417:I1420),AVERAGE(I1418:I1421),AVERAGE(I1419:I1422),AVERAGE(I1420:I1423),AVERAGE(I1421:I1424))</f>
        <v>15.800048661800485</v>
      </c>
      <c r="K1416" s="20">
        <f>MAX(AVERAGE(I1416:I1417),AVERAGE(I1417:I1418),AVERAGE(I1418:I1419),AVERAGE(I1419:I1420),AVERAGE(I1420:I1421),AVERAGE(I1421:I1422),AVERAGE(I1422:I1423),AVERAGE(I1423:I1424))</f>
        <v>16.968795620437955</v>
      </c>
    </row>
    <row r="1417" spans="1:11">
      <c r="A1417" s="21">
        <v>43348</v>
      </c>
      <c r="B1417" s="22">
        <v>14</v>
      </c>
      <c r="C1417" s="19">
        <v>52.787599999999998</v>
      </c>
      <c r="D1417" s="13">
        <v>4.1100000000000003</v>
      </c>
      <c r="E1417" s="13">
        <f t="shared" si="66"/>
        <v>12.843698296836981</v>
      </c>
      <c r="G1417" s="12">
        <f t="shared" si="67"/>
        <v>43348</v>
      </c>
      <c r="H1417" s="23">
        <v>905</v>
      </c>
      <c r="I1417" s="13">
        <f t="shared" si="68"/>
        <v>12.843698296836981</v>
      </c>
      <c r="J1417" s="20"/>
    </row>
    <row r="1418" spans="1:11">
      <c r="A1418" s="21">
        <v>43348</v>
      </c>
      <c r="B1418" s="22">
        <v>15</v>
      </c>
      <c r="C1418" s="19">
        <v>53.732599999999998</v>
      </c>
      <c r="D1418" s="13">
        <v>4.1100000000000003</v>
      </c>
      <c r="E1418" s="13">
        <f t="shared" si="66"/>
        <v>13.073625304136252</v>
      </c>
      <c r="G1418" s="12">
        <f t="shared" si="67"/>
        <v>43348</v>
      </c>
      <c r="H1418" s="23">
        <v>906</v>
      </c>
      <c r="I1418" s="13">
        <f t="shared" si="68"/>
        <v>13.073625304136252</v>
      </c>
      <c r="J1418" s="20"/>
    </row>
    <row r="1419" spans="1:11">
      <c r="A1419" s="21">
        <v>43348</v>
      </c>
      <c r="B1419" s="22">
        <v>16</v>
      </c>
      <c r="C1419" s="19">
        <v>57.063299999999998</v>
      </c>
      <c r="D1419" s="13">
        <v>4.1100000000000003</v>
      </c>
      <c r="E1419" s="13">
        <f t="shared" si="66"/>
        <v>13.884014598540144</v>
      </c>
      <c r="G1419" s="12">
        <f t="shared" si="67"/>
        <v>43348</v>
      </c>
      <c r="H1419" s="23">
        <v>907</v>
      </c>
      <c r="I1419" s="13">
        <f t="shared" si="68"/>
        <v>13.884014598540144</v>
      </c>
      <c r="J1419" s="20"/>
    </row>
    <row r="1420" spans="1:11">
      <c r="A1420" s="21">
        <v>43348</v>
      </c>
      <c r="B1420" s="22">
        <v>17</v>
      </c>
      <c r="C1420" s="19">
        <v>57.485700000000001</v>
      </c>
      <c r="D1420" s="13">
        <v>4.1100000000000003</v>
      </c>
      <c r="E1420" s="13">
        <f t="shared" si="66"/>
        <v>13.986788321167882</v>
      </c>
      <c r="G1420" s="12">
        <f t="shared" si="67"/>
        <v>43348</v>
      </c>
      <c r="H1420" s="23">
        <v>908</v>
      </c>
      <c r="I1420" s="13">
        <f t="shared" si="68"/>
        <v>13.986788321167882</v>
      </c>
      <c r="J1420" s="20"/>
    </row>
    <row r="1421" spans="1:11">
      <c r="A1421" s="21">
        <v>43348</v>
      </c>
      <c r="B1421" s="22">
        <v>18</v>
      </c>
      <c r="C1421" s="19">
        <v>61.319200000000002</v>
      </c>
      <c r="D1421" s="13">
        <v>4.1100000000000003</v>
      </c>
      <c r="E1421" s="13">
        <f t="shared" si="66"/>
        <v>14.919513381995133</v>
      </c>
      <c r="G1421" s="12">
        <f t="shared" si="67"/>
        <v>43348</v>
      </c>
      <c r="H1421" s="23">
        <v>909</v>
      </c>
      <c r="I1421" s="13">
        <f t="shared" si="68"/>
        <v>14.919513381995133</v>
      </c>
      <c r="J1421" s="20"/>
    </row>
    <row r="1422" spans="1:11">
      <c r="A1422" s="21">
        <v>43348</v>
      </c>
      <c r="B1422" s="22">
        <v>19</v>
      </c>
      <c r="C1422" s="19">
        <v>64.291499999999999</v>
      </c>
      <c r="D1422" s="13">
        <v>4.1100000000000003</v>
      </c>
      <c r="E1422" s="13">
        <f t="shared" si="66"/>
        <v>15.642700729927006</v>
      </c>
      <c r="G1422" s="12">
        <f t="shared" si="67"/>
        <v>43348</v>
      </c>
      <c r="H1422" s="23">
        <v>910</v>
      </c>
      <c r="I1422" s="13">
        <f t="shared" si="68"/>
        <v>15.642700729927006</v>
      </c>
      <c r="J1422" s="20"/>
    </row>
    <row r="1423" spans="1:11">
      <c r="A1423" s="21">
        <v>43348</v>
      </c>
      <c r="B1423" s="22">
        <v>20</v>
      </c>
      <c r="C1423" s="19">
        <v>75.191999999999993</v>
      </c>
      <c r="D1423" s="13">
        <v>4.1100000000000003</v>
      </c>
      <c r="E1423" s="13">
        <f t="shared" si="66"/>
        <v>18.294890510948903</v>
      </c>
      <c r="G1423" s="12">
        <f t="shared" si="67"/>
        <v>43348</v>
      </c>
      <c r="H1423" s="23">
        <v>911</v>
      </c>
      <c r="I1423" s="13">
        <f t="shared" si="68"/>
        <v>18.294890510948903</v>
      </c>
      <c r="J1423" s="20"/>
    </row>
    <row r="1424" spans="1:11">
      <c r="A1424" s="21">
        <v>43348</v>
      </c>
      <c r="B1424" s="22">
        <v>21</v>
      </c>
      <c r="C1424" s="19">
        <v>58.950099999999999</v>
      </c>
      <c r="D1424" s="13">
        <v>4.1100000000000003</v>
      </c>
      <c r="E1424" s="13">
        <f t="shared" si="66"/>
        <v>14.343090024330898</v>
      </c>
      <c r="G1424" s="12">
        <f t="shared" si="67"/>
        <v>43348</v>
      </c>
      <c r="H1424" s="23">
        <v>912</v>
      </c>
      <c r="I1424" s="13">
        <f t="shared" si="68"/>
        <v>14.343090024330898</v>
      </c>
      <c r="J1424" s="20"/>
    </row>
    <row r="1425" spans="1:11">
      <c r="A1425" s="21">
        <v>43349</v>
      </c>
      <c r="B1425" s="22">
        <v>13</v>
      </c>
      <c r="C1425" s="19">
        <v>39.154299999999999</v>
      </c>
      <c r="D1425" s="13">
        <v>4.2549999999999999</v>
      </c>
      <c r="E1425" s="13">
        <f t="shared" si="66"/>
        <v>9.2019506462984726</v>
      </c>
      <c r="G1425" s="12">
        <f t="shared" si="67"/>
        <v>43349</v>
      </c>
      <c r="H1425" s="23">
        <v>913</v>
      </c>
      <c r="I1425" s="13">
        <f t="shared" si="68"/>
        <v>9.2019506462984726</v>
      </c>
      <c r="J1425" s="20">
        <f>MAX(AVERAGE(I1425:I1428),AVERAGE(I1426:I1429),AVERAGE(I1427:I1430),AVERAGE(I1428:I1431),AVERAGE(I1429:I1432),AVERAGE(I1430:I1433))</f>
        <v>14.846445358401882</v>
      </c>
      <c r="K1425" s="20">
        <f>MAX(AVERAGE(I1425:I1426),AVERAGE(I1426:I1427),AVERAGE(I1427:I1428),AVERAGE(I1428:I1429),AVERAGE(I1429:I1430),AVERAGE(I1430:I1431),AVERAGE(I1431:I1432),AVERAGE(I1432:I1433))</f>
        <v>16.105569917743832</v>
      </c>
    </row>
    <row r="1426" spans="1:11">
      <c r="A1426" s="21">
        <v>43349</v>
      </c>
      <c r="B1426" s="22">
        <v>14</v>
      </c>
      <c r="C1426" s="19">
        <v>37.882100000000001</v>
      </c>
      <c r="D1426" s="13">
        <v>4.2549999999999999</v>
      </c>
      <c r="E1426" s="13">
        <f t="shared" si="66"/>
        <v>8.9029612220916565</v>
      </c>
      <c r="G1426" s="12">
        <f t="shared" si="67"/>
        <v>43349</v>
      </c>
      <c r="H1426" s="23">
        <v>914</v>
      </c>
      <c r="I1426" s="13">
        <f t="shared" si="68"/>
        <v>8.9029612220916565</v>
      </c>
      <c r="J1426" s="20"/>
    </row>
    <row r="1427" spans="1:11">
      <c r="A1427" s="21">
        <v>43349</v>
      </c>
      <c r="B1427" s="22">
        <v>15</v>
      </c>
      <c r="C1427" s="19">
        <v>40.480499999999999</v>
      </c>
      <c r="D1427" s="13">
        <v>4.2549999999999999</v>
      </c>
      <c r="E1427" s="13">
        <f t="shared" si="66"/>
        <v>9.513631022326674</v>
      </c>
      <c r="G1427" s="12">
        <f t="shared" si="67"/>
        <v>43349</v>
      </c>
      <c r="H1427" s="23">
        <v>915</v>
      </c>
      <c r="I1427" s="13">
        <f t="shared" si="68"/>
        <v>9.513631022326674</v>
      </c>
      <c r="J1427" s="20"/>
    </row>
    <row r="1428" spans="1:11">
      <c r="A1428" s="21">
        <v>43349</v>
      </c>
      <c r="B1428" s="22">
        <v>16</v>
      </c>
      <c r="C1428" s="19">
        <v>45.354399999999998</v>
      </c>
      <c r="D1428" s="13">
        <v>4.2549999999999999</v>
      </c>
      <c r="E1428" s="13">
        <f t="shared" si="66"/>
        <v>10.659083431257343</v>
      </c>
      <c r="G1428" s="12">
        <f t="shared" si="67"/>
        <v>43349</v>
      </c>
      <c r="H1428" s="23">
        <v>916</v>
      </c>
      <c r="I1428" s="13">
        <f t="shared" si="68"/>
        <v>10.659083431257343</v>
      </c>
      <c r="J1428" s="20"/>
    </row>
    <row r="1429" spans="1:11">
      <c r="A1429" s="21">
        <v>43349</v>
      </c>
      <c r="B1429" s="22">
        <v>17</v>
      </c>
      <c r="C1429" s="19">
        <v>47.8217</v>
      </c>
      <c r="D1429" s="13">
        <v>4.2549999999999999</v>
      </c>
      <c r="E1429" s="13">
        <f t="shared" si="66"/>
        <v>11.238942420681552</v>
      </c>
      <c r="G1429" s="12">
        <f t="shared" si="67"/>
        <v>43349</v>
      </c>
      <c r="H1429" s="23">
        <v>917</v>
      </c>
      <c r="I1429" s="13">
        <f t="shared" si="68"/>
        <v>11.238942420681552</v>
      </c>
      <c r="J1429" s="20"/>
    </row>
    <row r="1430" spans="1:11">
      <c r="A1430" s="21">
        <v>43349</v>
      </c>
      <c r="B1430" s="22">
        <v>18</v>
      </c>
      <c r="C1430" s="19">
        <v>55.900399999999998</v>
      </c>
      <c r="D1430" s="13">
        <v>4.2549999999999999</v>
      </c>
      <c r="E1430" s="13">
        <f t="shared" si="66"/>
        <v>13.137579318448884</v>
      </c>
      <c r="G1430" s="12">
        <f t="shared" si="67"/>
        <v>43349</v>
      </c>
      <c r="H1430" s="23">
        <v>918</v>
      </c>
      <c r="I1430" s="13">
        <f t="shared" si="68"/>
        <v>13.137579318448884</v>
      </c>
      <c r="J1430" s="20"/>
    </row>
    <row r="1431" spans="1:11">
      <c r="A1431" s="21">
        <v>43349</v>
      </c>
      <c r="B1431" s="22">
        <v>19</v>
      </c>
      <c r="C1431" s="19">
        <v>63.492400000000004</v>
      </c>
      <c r="D1431" s="13">
        <v>4.2549999999999999</v>
      </c>
      <c r="E1431" s="13">
        <f t="shared" si="66"/>
        <v>14.921833137485313</v>
      </c>
      <c r="G1431" s="12">
        <f t="shared" si="67"/>
        <v>43349</v>
      </c>
      <c r="H1431" s="23">
        <v>919</v>
      </c>
      <c r="I1431" s="13">
        <f t="shared" si="68"/>
        <v>14.921833137485313</v>
      </c>
      <c r="J1431" s="20"/>
    </row>
    <row r="1432" spans="1:11">
      <c r="A1432" s="21">
        <v>43349</v>
      </c>
      <c r="B1432" s="22">
        <v>20</v>
      </c>
      <c r="C1432" s="19">
        <v>73.566000000000003</v>
      </c>
      <c r="D1432" s="13">
        <v>4.2549999999999999</v>
      </c>
      <c r="E1432" s="13">
        <f t="shared" si="66"/>
        <v>17.289306698002353</v>
      </c>
      <c r="G1432" s="12">
        <f t="shared" si="67"/>
        <v>43349</v>
      </c>
      <c r="H1432" s="23">
        <v>920</v>
      </c>
      <c r="I1432" s="13">
        <f t="shared" si="68"/>
        <v>17.289306698002353</v>
      </c>
      <c r="J1432" s="20"/>
    </row>
    <row r="1433" spans="1:11">
      <c r="A1433" s="21">
        <v>43349</v>
      </c>
      <c r="B1433" s="22">
        <v>21</v>
      </c>
      <c r="C1433" s="19">
        <v>59.727699999999999</v>
      </c>
      <c r="D1433" s="13">
        <v>4.2549999999999999</v>
      </c>
      <c r="E1433" s="13">
        <f t="shared" si="66"/>
        <v>14.037062279670975</v>
      </c>
      <c r="G1433" s="12">
        <f t="shared" si="67"/>
        <v>43349</v>
      </c>
      <c r="H1433" s="23">
        <v>921</v>
      </c>
      <c r="I1433" s="13">
        <f t="shared" si="68"/>
        <v>14.037062279670975</v>
      </c>
      <c r="J1433" s="20"/>
    </row>
    <row r="1434" spans="1:11">
      <c r="A1434" s="21">
        <v>43350</v>
      </c>
      <c r="B1434" s="22">
        <v>13</v>
      </c>
      <c r="C1434" s="19">
        <v>43.206699999999998</v>
      </c>
      <c r="D1434" s="13">
        <v>4.43</v>
      </c>
      <c r="E1434" s="13">
        <f t="shared" si="66"/>
        <v>9.7532054176072229</v>
      </c>
      <c r="G1434" s="12">
        <f t="shared" si="67"/>
        <v>43350</v>
      </c>
      <c r="H1434" s="23">
        <v>922</v>
      </c>
      <c r="I1434" s="13">
        <f t="shared" si="68"/>
        <v>9.7532054176072229</v>
      </c>
      <c r="J1434" s="20">
        <f>MAX(AVERAGE(I1434:I1437),AVERAGE(I1435:I1438),AVERAGE(I1436:I1439),AVERAGE(I1437:I1440),AVERAGE(I1438:I1441),AVERAGE(I1439:I1442))</f>
        <v>16.614588036117382</v>
      </c>
      <c r="K1434" s="20">
        <f>MAX(AVERAGE(I1434:I1435),AVERAGE(I1435:I1436),AVERAGE(I1436:I1437),AVERAGE(I1437:I1438),AVERAGE(I1438:I1439),AVERAGE(I1439:I1440),AVERAGE(I1440:I1441),AVERAGE(I1441:I1442))</f>
        <v>18.670812641083522</v>
      </c>
    </row>
    <row r="1435" spans="1:11">
      <c r="A1435" s="21">
        <v>43350</v>
      </c>
      <c r="B1435" s="22">
        <v>14</v>
      </c>
      <c r="C1435" s="19">
        <v>44.950899999999997</v>
      </c>
      <c r="D1435" s="13">
        <v>4.43</v>
      </c>
      <c r="E1435" s="13">
        <f t="shared" si="66"/>
        <v>10.146930022573363</v>
      </c>
      <c r="G1435" s="12">
        <f t="shared" si="67"/>
        <v>43350</v>
      </c>
      <c r="H1435" s="23">
        <v>923</v>
      </c>
      <c r="I1435" s="13">
        <f t="shared" si="68"/>
        <v>10.146930022573363</v>
      </c>
      <c r="J1435" s="20"/>
    </row>
    <row r="1436" spans="1:11">
      <c r="A1436" s="21">
        <v>43350</v>
      </c>
      <c r="B1436" s="22">
        <v>15</v>
      </c>
      <c r="C1436" s="19">
        <v>52.783000000000001</v>
      </c>
      <c r="D1436" s="13">
        <v>4.43</v>
      </c>
      <c r="E1436" s="13">
        <f t="shared" si="66"/>
        <v>11.91489841986456</v>
      </c>
      <c r="G1436" s="12">
        <f t="shared" si="67"/>
        <v>43350</v>
      </c>
      <c r="H1436" s="23">
        <v>924</v>
      </c>
      <c r="I1436" s="13">
        <f t="shared" si="68"/>
        <v>11.91489841986456</v>
      </c>
      <c r="J1436" s="20"/>
    </row>
    <row r="1437" spans="1:11">
      <c r="A1437" s="21">
        <v>43350</v>
      </c>
      <c r="B1437" s="22">
        <v>16</v>
      </c>
      <c r="C1437" s="19">
        <v>49.754199999999997</v>
      </c>
      <c r="D1437" s="13">
        <v>4.43</v>
      </c>
      <c r="E1437" s="13">
        <f t="shared" si="66"/>
        <v>11.231196388261852</v>
      </c>
      <c r="G1437" s="12">
        <f t="shared" si="67"/>
        <v>43350</v>
      </c>
      <c r="H1437" s="23">
        <v>925</v>
      </c>
      <c r="I1437" s="13">
        <f t="shared" si="68"/>
        <v>11.231196388261852</v>
      </c>
      <c r="J1437" s="20"/>
    </row>
    <row r="1438" spans="1:11">
      <c r="A1438" s="21">
        <v>43350</v>
      </c>
      <c r="B1438" s="22">
        <v>17</v>
      </c>
      <c r="C1438" s="19">
        <v>56.485300000000002</v>
      </c>
      <c r="D1438" s="13">
        <v>4.43</v>
      </c>
      <c r="E1438" s="13">
        <f t="shared" si="66"/>
        <v>12.750632054176073</v>
      </c>
      <c r="G1438" s="12">
        <f t="shared" si="67"/>
        <v>43350</v>
      </c>
      <c r="H1438" s="23">
        <v>926</v>
      </c>
      <c r="I1438" s="13">
        <f t="shared" si="68"/>
        <v>12.750632054176073</v>
      </c>
      <c r="J1438" s="20"/>
    </row>
    <row r="1439" spans="1:11">
      <c r="A1439" s="21">
        <v>43350</v>
      </c>
      <c r="B1439" s="22">
        <v>18</v>
      </c>
      <c r="C1439" s="19">
        <v>62.4482</v>
      </c>
      <c r="D1439" s="13">
        <v>4.43</v>
      </c>
      <c r="E1439" s="13">
        <f t="shared" si="66"/>
        <v>14.096659142212191</v>
      </c>
      <c r="G1439" s="12">
        <f t="shared" si="67"/>
        <v>43350</v>
      </c>
      <c r="H1439" s="23">
        <v>927</v>
      </c>
      <c r="I1439" s="13">
        <f t="shared" si="68"/>
        <v>14.096659142212191</v>
      </c>
      <c r="J1439" s="20"/>
    </row>
    <row r="1440" spans="1:11">
      <c r="A1440" s="21">
        <v>43350</v>
      </c>
      <c r="B1440" s="22">
        <v>19</v>
      </c>
      <c r="C1440" s="19">
        <v>75.209299999999999</v>
      </c>
      <c r="D1440" s="13">
        <v>4.43</v>
      </c>
      <c r="E1440" s="13">
        <f t="shared" si="66"/>
        <v>16.97726862302483</v>
      </c>
      <c r="G1440" s="12">
        <f t="shared" si="67"/>
        <v>43350</v>
      </c>
      <c r="H1440" s="23">
        <v>928</v>
      </c>
      <c r="I1440" s="13">
        <f t="shared" si="68"/>
        <v>16.97726862302483</v>
      </c>
      <c r="J1440" s="20"/>
    </row>
    <row r="1441" spans="1:11">
      <c r="A1441" s="21">
        <v>43350</v>
      </c>
      <c r="B1441" s="22">
        <v>20</v>
      </c>
      <c r="C1441" s="19">
        <v>90.214100000000002</v>
      </c>
      <c r="D1441" s="13">
        <v>4.43</v>
      </c>
      <c r="E1441" s="13">
        <f t="shared" si="66"/>
        <v>20.364356659142214</v>
      </c>
      <c r="G1441" s="12">
        <f t="shared" si="67"/>
        <v>43350</v>
      </c>
      <c r="H1441" s="23">
        <v>929</v>
      </c>
      <c r="I1441" s="13">
        <f t="shared" si="68"/>
        <v>20.364356659142214</v>
      </c>
      <c r="J1441" s="20"/>
    </row>
    <row r="1442" spans="1:11">
      <c r="A1442" s="21">
        <v>43350</v>
      </c>
      <c r="B1442" s="22">
        <v>21</v>
      </c>
      <c r="C1442" s="19">
        <v>66.538899999999998</v>
      </c>
      <c r="D1442" s="13">
        <v>4.43</v>
      </c>
      <c r="E1442" s="13">
        <f t="shared" si="66"/>
        <v>15.020067720090294</v>
      </c>
      <c r="G1442" s="12">
        <f t="shared" si="67"/>
        <v>43350</v>
      </c>
      <c r="H1442" s="23">
        <v>930</v>
      </c>
      <c r="I1442" s="13">
        <f t="shared" si="68"/>
        <v>15.020067720090294</v>
      </c>
      <c r="J1442" s="20"/>
    </row>
    <row r="1443" spans="1:11">
      <c r="A1443" s="21">
        <v>43351</v>
      </c>
      <c r="B1443" s="22">
        <v>13</v>
      </c>
      <c r="C1443" s="19">
        <v>34.200400000000002</v>
      </c>
      <c r="D1443" s="13">
        <v>4.01</v>
      </c>
      <c r="E1443" s="13">
        <f t="shared" si="66"/>
        <v>8.528778054862844</v>
      </c>
      <c r="G1443" s="12">
        <f t="shared" si="67"/>
        <v>43351</v>
      </c>
      <c r="H1443" s="23">
        <v>931</v>
      </c>
      <c r="I1443" s="13">
        <f t="shared" si="68"/>
        <v>8.528778054862844</v>
      </c>
      <c r="J1443" s="20">
        <f>MAX(AVERAGE(I1443:I1446),AVERAGE(I1444:I1447),AVERAGE(I1445:I1448),AVERAGE(I1446:I1449),AVERAGE(I1447:I1450),AVERAGE(I1448:I1451))</f>
        <v>17.053223192019949</v>
      </c>
      <c r="K1443" s="20">
        <f>MAX(AVERAGE(I1443:I1444),AVERAGE(I1444:I1445),AVERAGE(I1445:I1446),AVERAGE(I1446:I1447),AVERAGE(I1447:I1448),AVERAGE(I1448:I1449),AVERAGE(I1449:I1450),AVERAGE(I1450:I1451))</f>
        <v>19.265548628428931</v>
      </c>
    </row>
    <row r="1444" spans="1:11">
      <c r="A1444" s="21">
        <v>43351</v>
      </c>
      <c r="B1444" s="22">
        <v>14</v>
      </c>
      <c r="C1444" s="19">
        <v>38.321399999999997</v>
      </c>
      <c r="D1444" s="13">
        <v>4.01</v>
      </c>
      <c r="E1444" s="13">
        <f t="shared" si="66"/>
        <v>9.5564588528678307</v>
      </c>
      <c r="G1444" s="12">
        <f t="shared" si="67"/>
        <v>43351</v>
      </c>
      <c r="H1444" s="23">
        <v>932</v>
      </c>
      <c r="I1444" s="13">
        <f t="shared" si="68"/>
        <v>9.5564588528678307</v>
      </c>
      <c r="J1444" s="20"/>
    </row>
    <row r="1445" spans="1:11">
      <c r="A1445" s="21">
        <v>43351</v>
      </c>
      <c r="B1445" s="22">
        <v>15</v>
      </c>
      <c r="C1445" s="19">
        <v>44.278799999999997</v>
      </c>
      <c r="D1445" s="13">
        <v>4.01</v>
      </c>
      <c r="E1445" s="13">
        <f t="shared" si="66"/>
        <v>11.042094763092269</v>
      </c>
      <c r="G1445" s="12">
        <f t="shared" si="67"/>
        <v>43351</v>
      </c>
      <c r="H1445" s="23">
        <v>933</v>
      </c>
      <c r="I1445" s="13">
        <f t="shared" si="68"/>
        <v>11.042094763092269</v>
      </c>
      <c r="J1445" s="20"/>
    </row>
    <row r="1446" spans="1:11">
      <c r="A1446" s="21">
        <v>43351</v>
      </c>
      <c r="B1446" s="22">
        <v>16</v>
      </c>
      <c r="C1446" s="19">
        <v>46.757199999999997</v>
      </c>
      <c r="D1446" s="13">
        <v>4.01</v>
      </c>
      <c r="E1446" s="13">
        <f t="shared" si="66"/>
        <v>11.660149625935162</v>
      </c>
      <c r="G1446" s="12">
        <f t="shared" si="67"/>
        <v>43351</v>
      </c>
      <c r="H1446" s="23">
        <v>934</v>
      </c>
      <c r="I1446" s="13">
        <f t="shared" si="68"/>
        <v>11.660149625935162</v>
      </c>
      <c r="J1446" s="20"/>
    </row>
    <row r="1447" spans="1:11">
      <c r="A1447" s="21">
        <v>43351</v>
      </c>
      <c r="B1447" s="22">
        <v>17</v>
      </c>
      <c r="C1447" s="19">
        <v>51.878399999999999</v>
      </c>
      <c r="D1447" s="13">
        <v>4.01</v>
      </c>
      <c r="E1447" s="13">
        <f t="shared" si="66"/>
        <v>12.937256857855362</v>
      </c>
      <c r="G1447" s="12">
        <f t="shared" si="67"/>
        <v>43351</v>
      </c>
      <c r="H1447" s="23">
        <v>935</v>
      </c>
      <c r="I1447" s="13">
        <f t="shared" si="68"/>
        <v>12.937256857855362</v>
      </c>
      <c r="J1447" s="20"/>
    </row>
    <row r="1448" spans="1:11">
      <c r="A1448" s="21">
        <v>43351</v>
      </c>
      <c r="B1448" s="22">
        <v>18</v>
      </c>
      <c r="C1448" s="19">
        <v>58.614199999999997</v>
      </c>
      <c r="D1448" s="13">
        <v>4.01</v>
      </c>
      <c r="E1448" s="13">
        <f t="shared" si="66"/>
        <v>14.617007481296758</v>
      </c>
      <c r="G1448" s="12">
        <f t="shared" si="67"/>
        <v>43351</v>
      </c>
      <c r="H1448" s="23">
        <v>936</v>
      </c>
      <c r="I1448" s="13">
        <f t="shared" si="68"/>
        <v>14.617007481296758</v>
      </c>
      <c r="J1448" s="20"/>
    </row>
    <row r="1449" spans="1:11">
      <c r="A1449" s="21">
        <v>43351</v>
      </c>
      <c r="B1449" s="22">
        <v>19</v>
      </c>
      <c r="C1449" s="19">
        <v>68.047700000000006</v>
      </c>
      <c r="D1449" s="13">
        <v>4.01</v>
      </c>
      <c r="E1449" s="13">
        <f t="shared" si="66"/>
        <v>16.969501246882796</v>
      </c>
      <c r="G1449" s="12">
        <f t="shared" si="67"/>
        <v>43351</v>
      </c>
      <c r="H1449" s="23">
        <v>937</v>
      </c>
      <c r="I1449" s="13">
        <f t="shared" si="68"/>
        <v>16.969501246882796</v>
      </c>
      <c r="J1449" s="20"/>
    </row>
    <row r="1450" spans="1:11">
      <c r="A1450" s="21">
        <v>43351</v>
      </c>
      <c r="B1450" s="22">
        <v>20</v>
      </c>
      <c r="C1450" s="19">
        <v>86.462000000000003</v>
      </c>
      <c r="D1450" s="13">
        <v>4.01</v>
      </c>
      <c r="E1450" s="13">
        <f t="shared" si="66"/>
        <v>21.561596009975066</v>
      </c>
      <c r="G1450" s="12">
        <f t="shared" si="67"/>
        <v>43351</v>
      </c>
      <c r="H1450" s="23">
        <v>938</v>
      </c>
      <c r="I1450" s="13">
        <f t="shared" si="68"/>
        <v>21.561596009975066</v>
      </c>
      <c r="J1450" s="20"/>
    </row>
    <row r="1451" spans="1:11">
      <c r="A1451" s="21">
        <v>43351</v>
      </c>
      <c r="B1451" s="22">
        <v>21</v>
      </c>
      <c r="C1451" s="19">
        <v>60.409799999999997</v>
      </c>
      <c r="D1451" s="13">
        <v>4.01</v>
      </c>
      <c r="E1451" s="13">
        <f t="shared" si="66"/>
        <v>15.064788029925188</v>
      </c>
      <c r="G1451" s="12">
        <f t="shared" si="67"/>
        <v>43351</v>
      </c>
      <c r="H1451" s="23">
        <v>939</v>
      </c>
      <c r="I1451" s="13">
        <f t="shared" si="68"/>
        <v>15.064788029925188</v>
      </c>
      <c r="J1451" s="20"/>
    </row>
    <row r="1452" spans="1:11">
      <c r="A1452" s="21">
        <v>43352</v>
      </c>
      <c r="B1452" s="22">
        <v>13</v>
      </c>
      <c r="C1452" s="19">
        <v>30.009499999999999</v>
      </c>
      <c r="D1452" s="13">
        <v>4.01</v>
      </c>
      <c r="E1452" s="13">
        <f t="shared" si="66"/>
        <v>7.4836658354114718</v>
      </c>
      <c r="G1452" s="12">
        <f t="shared" si="67"/>
        <v>43352</v>
      </c>
      <c r="H1452" s="23">
        <v>940</v>
      </c>
      <c r="I1452" s="13">
        <f t="shared" si="68"/>
        <v>7.4836658354114718</v>
      </c>
      <c r="J1452" s="20">
        <f>MAX(AVERAGE(I1452:I1455),AVERAGE(I1453:I1456),AVERAGE(I1454:I1457),AVERAGE(I1455:I1458),AVERAGE(I1456:I1459),AVERAGE(I1457:I1460))</f>
        <v>16.679619700748134</v>
      </c>
      <c r="K1452" s="20">
        <f>MAX(AVERAGE(I1452:I1453),AVERAGE(I1453:I1454),AVERAGE(I1454:I1455),AVERAGE(I1455:I1456),AVERAGE(I1456:I1457),AVERAGE(I1457:I1458),AVERAGE(I1458:I1459),AVERAGE(I1459:I1460))</f>
        <v>19.058753117206983</v>
      </c>
    </row>
    <row r="1453" spans="1:11">
      <c r="A1453" s="21">
        <v>43352</v>
      </c>
      <c r="B1453" s="22">
        <v>14</v>
      </c>
      <c r="C1453" s="19">
        <v>34.025300000000001</v>
      </c>
      <c r="D1453" s="13">
        <v>4.01</v>
      </c>
      <c r="E1453" s="13">
        <f t="shared" si="66"/>
        <v>8.4851122194513717</v>
      </c>
      <c r="G1453" s="12">
        <f t="shared" si="67"/>
        <v>43352</v>
      </c>
      <c r="H1453" s="23">
        <v>941</v>
      </c>
      <c r="I1453" s="13">
        <f t="shared" si="68"/>
        <v>8.4851122194513717</v>
      </c>
      <c r="J1453" s="20"/>
    </row>
    <row r="1454" spans="1:11">
      <c r="A1454" s="21">
        <v>43352</v>
      </c>
      <c r="B1454" s="22">
        <v>15</v>
      </c>
      <c r="C1454" s="19">
        <v>36.975000000000001</v>
      </c>
      <c r="D1454" s="13">
        <v>4.01</v>
      </c>
      <c r="E1454" s="13">
        <f t="shared" si="66"/>
        <v>9.2206982543640912</v>
      </c>
      <c r="G1454" s="12">
        <f t="shared" si="67"/>
        <v>43352</v>
      </c>
      <c r="H1454" s="23">
        <v>942</v>
      </c>
      <c r="I1454" s="13">
        <f t="shared" si="68"/>
        <v>9.2206982543640912</v>
      </c>
      <c r="J1454" s="20"/>
    </row>
    <row r="1455" spans="1:11">
      <c r="A1455" s="21">
        <v>43352</v>
      </c>
      <c r="B1455" s="22">
        <v>16</v>
      </c>
      <c r="C1455" s="19">
        <v>38.586300000000001</v>
      </c>
      <c r="D1455" s="13">
        <v>4.01</v>
      </c>
      <c r="E1455" s="13">
        <f t="shared" si="66"/>
        <v>9.6225187032418962</v>
      </c>
      <c r="G1455" s="12">
        <f t="shared" si="67"/>
        <v>43352</v>
      </c>
      <c r="H1455" s="23">
        <v>943</v>
      </c>
      <c r="I1455" s="13">
        <f t="shared" si="68"/>
        <v>9.6225187032418962</v>
      </c>
      <c r="J1455" s="20"/>
    </row>
    <row r="1456" spans="1:11">
      <c r="A1456" s="21">
        <v>43352</v>
      </c>
      <c r="B1456" s="22">
        <v>17</v>
      </c>
      <c r="C1456" s="19">
        <v>46.535200000000003</v>
      </c>
      <c r="D1456" s="13">
        <v>4.01</v>
      </c>
      <c r="E1456" s="13">
        <f t="shared" si="66"/>
        <v>11.604788029925189</v>
      </c>
      <c r="G1456" s="12">
        <f t="shared" si="67"/>
        <v>43352</v>
      </c>
      <c r="H1456" s="23">
        <v>944</v>
      </c>
      <c r="I1456" s="13">
        <f t="shared" si="68"/>
        <v>11.604788029925189</v>
      </c>
      <c r="J1456" s="20"/>
    </row>
    <row r="1457" spans="1:11">
      <c r="A1457" s="21">
        <v>43352</v>
      </c>
      <c r="B1457" s="22">
        <v>18</v>
      </c>
      <c r="C1457" s="19">
        <v>58.679699999999997</v>
      </c>
      <c r="D1457" s="13">
        <v>4.01</v>
      </c>
      <c r="E1457" s="13">
        <f t="shared" si="66"/>
        <v>14.633341645885286</v>
      </c>
      <c r="G1457" s="12">
        <f t="shared" si="67"/>
        <v>43352</v>
      </c>
      <c r="H1457" s="23">
        <v>945</v>
      </c>
      <c r="I1457" s="13">
        <f t="shared" si="68"/>
        <v>14.633341645885286</v>
      </c>
      <c r="J1457" s="20"/>
    </row>
    <row r="1458" spans="1:11">
      <c r="A1458" s="21">
        <v>43352</v>
      </c>
      <c r="B1458" s="22">
        <v>19</v>
      </c>
      <c r="C1458" s="19">
        <v>74.639700000000005</v>
      </c>
      <c r="D1458" s="13">
        <v>4.01</v>
      </c>
      <c r="E1458" s="13">
        <f t="shared" si="66"/>
        <v>18.613391521197009</v>
      </c>
      <c r="G1458" s="12">
        <f t="shared" si="67"/>
        <v>43352</v>
      </c>
      <c r="H1458" s="23">
        <v>946</v>
      </c>
      <c r="I1458" s="13">
        <f t="shared" si="68"/>
        <v>18.613391521197009</v>
      </c>
      <c r="J1458" s="20"/>
    </row>
    <row r="1459" spans="1:11">
      <c r="A1459" s="21">
        <v>43352</v>
      </c>
      <c r="B1459" s="22">
        <v>20</v>
      </c>
      <c r="C1459" s="19">
        <v>78.211500000000001</v>
      </c>
      <c r="D1459" s="13">
        <v>4.01</v>
      </c>
      <c r="E1459" s="13">
        <f t="shared" si="66"/>
        <v>19.504114713216961</v>
      </c>
      <c r="G1459" s="12">
        <f t="shared" si="67"/>
        <v>43352</v>
      </c>
      <c r="H1459" s="23">
        <v>947</v>
      </c>
      <c r="I1459" s="13">
        <f t="shared" si="68"/>
        <v>19.504114713216961</v>
      </c>
      <c r="J1459" s="20"/>
    </row>
    <row r="1460" spans="1:11">
      <c r="A1460" s="21">
        <v>43352</v>
      </c>
      <c r="B1460" s="22">
        <v>21</v>
      </c>
      <c r="C1460" s="19">
        <v>56.010199999999998</v>
      </c>
      <c r="D1460" s="13">
        <v>4.01</v>
      </c>
      <c r="E1460" s="13">
        <f t="shared" si="66"/>
        <v>13.967630922693267</v>
      </c>
      <c r="G1460" s="12">
        <f t="shared" si="67"/>
        <v>43352</v>
      </c>
      <c r="H1460" s="23">
        <v>948</v>
      </c>
      <c r="I1460" s="13">
        <f t="shared" si="68"/>
        <v>13.967630922693267</v>
      </c>
      <c r="J1460" s="20"/>
    </row>
    <row r="1461" spans="1:11">
      <c r="A1461" s="21">
        <v>43353</v>
      </c>
      <c r="B1461" s="22">
        <v>13</v>
      </c>
      <c r="C1461" s="19">
        <v>31.155799999999999</v>
      </c>
      <c r="D1461" s="13">
        <v>4.01</v>
      </c>
      <c r="E1461" s="13">
        <f t="shared" si="66"/>
        <v>7.7695261845386536</v>
      </c>
      <c r="G1461" s="12">
        <f t="shared" si="67"/>
        <v>43353</v>
      </c>
      <c r="H1461" s="23">
        <v>949</v>
      </c>
      <c r="I1461" s="13">
        <f t="shared" si="68"/>
        <v>7.7695261845386536</v>
      </c>
      <c r="J1461" s="20">
        <f>MAX(AVERAGE(I1461:I1464),AVERAGE(I1462:I1465),AVERAGE(I1463:I1466),AVERAGE(I1464:I1467),AVERAGE(I1465:I1468),AVERAGE(I1466:I1469))</f>
        <v>16.085399002493766</v>
      </c>
      <c r="K1461" s="20">
        <f>MAX(AVERAGE(I1461:I1462),AVERAGE(I1462:I1463),AVERAGE(I1463:I1464),AVERAGE(I1464:I1465),AVERAGE(I1465:I1466),AVERAGE(I1466:I1467),AVERAGE(I1467:I1468),AVERAGE(I1468:I1469))</f>
        <v>18.131147132169577</v>
      </c>
    </row>
    <row r="1462" spans="1:11">
      <c r="A1462" s="21">
        <v>43353</v>
      </c>
      <c r="B1462" s="22">
        <v>14</v>
      </c>
      <c r="C1462" s="19">
        <v>35.266100000000002</v>
      </c>
      <c r="D1462" s="13">
        <v>4.01</v>
      </c>
      <c r="E1462" s="13">
        <f t="shared" si="66"/>
        <v>8.794538653366585</v>
      </c>
      <c r="G1462" s="12">
        <f t="shared" si="67"/>
        <v>43353</v>
      </c>
      <c r="H1462" s="23">
        <v>950</v>
      </c>
      <c r="I1462" s="13">
        <f t="shared" si="68"/>
        <v>8.794538653366585</v>
      </c>
      <c r="J1462" s="20"/>
    </row>
    <row r="1463" spans="1:11">
      <c r="A1463" s="21">
        <v>43353</v>
      </c>
      <c r="B1463" s="22">
        <v>15</v>
      </c>
      <c r="C1463" s="19">
        <v>38.699399999999997</v>
      </c>
      <c r="D1463" s="13">
        <v>4.01</v>
      </c>
      <c r="E1463" s="13">
        <f t="shared" si="66"/>
        <v>9.6507231920199494</v>
      </c>
      <c r="G1463" s="12">
        <f t="shared" si="67"/>
        <v>43353</v>
      </c>
      <c r="H1463" s="23">
        <v>951</v>
      </c>
      <c r="I1463" s="13">
        <f t="shared" si="68"/>
        <v>9.6507231920199494</v>
      </c>
      <c r="J1463" s="20"/>
    </row>
    <row r="1464" spans="1:11">
      <c r="A1464" s="21">
        <v>43353</v>
      </c>
      <c r="B1464" s="22">
        <v>16</v>
      </c>
      <c r="C1464" s="19">
        <v>43.388199999999998</v>
      </c>
      <c r="D1464" s="13">
        <v>4.01</v>
      </c>
      <c r="E1464" s="13">
        <f t="shared" si="66"/>
        <v>10.82</v>
      </c>
      <c r="G1464" s="12">
        <f t="shared" si="67"/>
        <v>43353</v>
      </c>
      <c r="H1464" s="23">
        <v>952</v>
      </c>
      <c r="I1464" s="13">
        <f t="shared" si="68"/>
        <v>10.82</v>
      </c>
      <c r="J1464" s="20"/>
    </row>
    <row r="1465" spans="1:11">
      <c r="A1465" s="21">
        <v>43353</v>
      </c>
      <c r="B1465" s="22">
        <v>17</v>
      </c>
      <c r="C1465" s="19">
        <v>51.588999999999999</v>
      </c>
      <c r="D1465" s="13">
        <v>4.01</v>
      </c>
      <c r="E1465" s="13">
        <f t="shared" si="66"/>
        <v>12.865087281795512</v>
      </c>
      <c r="G1465" s="12">
        <f t="shared" si="67"/>
        <v>43353</v>
      </c>
      <c r="H1465" s="23">
        <v>953</v>
      </c>
      <c r="I1465" s="13">
        <f t="shared" si="68"/>
        <v>12.865087281795512</v>
      </c>
      <c r="J1465" s="20"/>
    </row>
    <row r="1466" spans="1:11">
      <c r="A1466" s="21">
        <v>43353</v>
      </c>
      <c r="B1466" s="22">
        <v>18</v>
      </c>
      <c r="C1466" s="19">
        <v>55.381900000000002</v>
      </c>
      <c r="D1466" s="13">
        <v>4.01</v>
      </c>
      <c r="E1466" s="13">
        <f t="shared" si="66"/>
        <v>13.810947630922694</v>
      </c>
      <c r="G1466" s="12">
        <f t="shared" si="67"/>
        <v>43353</v>
      </c>
      <c r="H1466" s="23">
        <v>954</v>
      </c>
      <c r="I1466" s="13">
        <f t="shared" si="68"/>
        <v>13.810947630922694</v>
      </c>
      <c r="J1466" s="20"/>
    </row>
    <row r="1467" spans="1:11">
      <c r="A1467" s="21">
        <v>43353</v>
      </c>
      <c r="B1467" s="22">
        <v>19</v>
      </c>
      <c r="C1467" s="19">
        <v>68.249499999999998</v>
      </c>
      <c r="D1467" s="13">
        <v>4.01</v>
      </c>
      <c r="E1467" s="13">
        <f t="shared" si="66"/>
        <v>17.019825436408979</v>
      </c>
      <c r="G1467" s="12">
        <f t="shared" si="67"/>
        <v>43353</v>
      </c>
      <c r="H1467" s="23">
        <v>955</v>
      </c>
      <c r="I1467" s="13">
        <f t="shared" si="68"/>
        <v>17.019825436408979</v>
      </c>
      <c r="J1467" s="20"/>
    </row>
    <row r="1468" spans="1:11">
      <c r="A1468" s="21">
        <v>43353</v>
      </c>
      <c r="B1468" s="22">
        <v>20</v>
      </c>
      <c r="C1468" s="19">
        <v>77.162300000000002</v>
      </c>
      <c r="D1468" s="13">
        <v>4.01</v>
      </c>
      <c r="E1468" s="13">
        <f t="shared" si="66"/>
        <v>19.242468827930175</v>
      </c>
      <c r="G1468" s="12">
        <f t="shared" si="67"/>
        <v>43353</v>
      </c>
      <c r="H1468" s="23">
        <v>956</v>
      </c>
      <c r="I1468" s="13">
        <f t="shared" si="68"/>
        <v>19.242468827930175</v>
      </c>
      <c r="J1468" s="20"/>
    </row>
    <row r="1469" spans="1:11">
      <c r="A1469" s="21">
        <v>43353</v>
      </c>
      <c r="B1469" s="22">
        <v>21</v>
      </c>
      <c r="C1469" s="19">
        <v>57.216099999999997</v>
      </c>
      <c r="D1469" s="13">
        <v>4.01</v>
      </c>
      <c r="E1469" s="13">
        <f t="shared" si="66"/>
        <v>14.268354114713217</v>
      </c>
      <c r="G1469" s="12">
        <f t="shared" si="67"/>
        <v>43353</v>
      </c>
      <c r="H1469" s="23">
        <v>957</v>
      </c>
      <c r="I1469" s="13">
        <f t="shared" si="68"/>
        <v>14.268354114713217</v>
      </c>
      <c r="J1469" s="20"/>
    </row>
    <row r="1470" spans="1:11">
      <c r="A1470" s="21">
        <v>43354</v>
      </c>
      <c r="B1470" s="22">
        <v>13</v>
      </c>
      <c r="C1470" s="19">
        <v>26.8279</v>
      </c>
      <c r="D1470" s="13">
        <v>4.0199999999999996</v>
      </c>
      <c r="E1470" s="13">
        <f t="shared" si="66"/>
        <v>6.6736069651741303</v>
      </c>
      <c r="G1470" s="12">
        <f t="shared" si="67"/>
        <v>43354</v>
      </c>
      <c r="H1470" s="23">
        <v>958</v>
      </c>
      <c r="I1470" s="13">
        <f t="shared" si="68"/>
        <v>6.6736069651741303</v>
      </c>
      <c r="J1470" s="20">
        <f>MAX(AVERAGE(I1470:I1473),AVERAGE(I1471:I1474),AVERAGE(I1472:I1475),AVERAGE(I1473:I1476),AVERAGE(I1474:I1477),AVERAGE(I1475:I1478))</f>
        <v>15.055982587064678</v>
      </c>
      <c r="K1470" s="20">
        <f>MAX(AVERAGE(I1470:I1471),AVERAGE(I1471:I1472),AVERAGE(I1472:I1473),AVERAGE(I1473:I1474),AVERAGE(I1474:I1475),AVERAGE(I1475:I1476),AVERAGE(I1476:I1477),AVERAGE(I1477:I1478))</f>
        <v>16.353146766169154</v>
      </c>
    </row>
    <row r="1471" spans="1:11">
      <c r="A1471" s="21">
        <v>43354</v>
      </c>
      <c r="B1471" s="22">
        <v>14</v>
      </c>
      <c r="C1471" s="19">
        <v>30.760200000000001</v>
      </c>
      <c r="D1471" s="13">
        <v>4.0199999999999996</v>
      </c>
      <c r="E1471" s="13">
        <f t="shared" si="66"/>
        <v>7.6517910447761208</v>
      </c>
      <c r="G1471" s="12">
        <f t="shared" si="67"/>
        <v>43354</v>
      </c>
      <c r="H1471" s="23">
        <v>959</v>
      </c>
      <c r="I1471" s="13">
        <f t="shared" si="68"/>
        <v>7.6517910447761208</v>
      </c>
      <c r="J1471" s="20"/>
    </row>
    <row r="1472" spans="1:11">
      <c r="A1472" s="21">
        <v>43354</v>
      </c>
      <c r="B1472" s="22">
        <v>15</v>
      </c>
      <c r="C1472" s="19">
        <v>33.854700000000001</v>
      </c>
      <c r="D1472" s="13">
        <v>4.0199999999999996</v>
      </c>
      <c r="E1472" s="13">
        <f t="shared" si="66"/>
        <v>8.4215671641791054</v>
      </c>
      <c r="G1472" s="12">
        <f t="shared" si="67"/>
        <v>43354</v>
      </c>
      <c r="H1472" s="23">
        <v>960</v>
      </c>
      <c r="I1472" s="13">
        <f t="shared" si="68"/>
        <v>8.4215671641791054</v>
      </c>
      <c r="J1472" s="20"/>
    </row>
    <row r="1473" spans="1:11">
      <c r="A1473" s="21">
        <v>43354</v>
      </c>
      <c r="B1473" s="22">
        <v>16</v>
      </c>
      <c r="C1473" s="19">
        <v>36.118200000000002</v>
      </c>
      <c r="D1473" s="13">
        <v>4.0199999999999996</v>
      </c>
      <c r="E1473" s="13">
        <f t="shared" si="66"/>
        <v>8.9846268656716433</v>
      </c>
      <c r="G1473" s="12">
        <f t="shared" si="67"/>
        <v>43354</v>
      </c>
      <c r="H1473" s="23">
        <v>961</v>
      </c>
      <c r="I1473" s="13">
        <f t="shared" si="68"/>
        <v>8.9846268656716433</v>
      </c>
      <c r="J1473" s="20"/>
    </row>
    <row r="1474" spans="1:11">
      <c r="A1474" s="21">
        <v>43354</v>
      </c>
      <c r="B1474" s="22">
        <v>17</v>
      </c>
      <c r="C1474" s="19">
        <v>46.548200000000001</v>
      </c>
      <c r="D1474" s="13">
        <v>4.0199999999999996</v>
      </c>
      <c r="E1474" s="13">
        <f t="shared" si="66"/>
        <v>11.579154228855723</v>
      </c>
      <c r="G1474" s="12">
        <f t="shared" si="67"/>
        <v>43354</v>
      </c>
      <c r="H1474" s="23">
        <v>962</v>
      </c>
      <c r="I1474" s="13">
        <f t="shared" si="68"/>
        <v>11.579154228855723</v>
      </c>
      <c r="J1474" s="20"/>
    </row>
    <row r="1475" spans="1:11">
      <c r="A1475" s="21">
        <v>43354</v>
      </c>
      <c r="B1475" s="22">
        <v>18</v>
      </c>
      <c r="C1475" s="19">
        <v>52.615400000000001</v>
      </c>
      <c r="D1475" s="13">
        <v>4.0199999999999996</v>
      </c>
      <c r="E1475" s="13">
        <f t="shared" ref="E1475:E1538" si="69">C1475/D1475</f>
        <v>13.088407960199007</v>
      </c>
      <c r="G1475" s="12">
        <f t="shared" ref="G1475:G1538" si="70">A1475</f>
        <v>43354</v>
      </c>
      <c r="H1475" s="23">
        <v>963</v>
      </c>
      <c r="I1475" s="13">
        <f t="shared" ref="I1475:I1538" si="71">E1475</f>
        <v>13.088407960199007</v>
      </c>
      <c r="J1475" s="20"/>
    </row>
    <row r="1476" spans="1:11">
      <c r="A1476" s="21">
        <v>43354</v>
      </c>
      <c r="B1476" s="22">
        <v>19</v>
      </c>
      <c r="C1476" s="19">
        <v>58.005499999999998</v>
      </c>
      <c r="D1476" s="13">
        <v>4.0199999999999996</v>
      </c>
      <c r="E1476" s="13">
        <f t="shared" si="69"/>
        <v>14.429228855721394</v>
      </c>
      <c r="G1476" s="12">
        <f t="shared" si="70"/>
        <v>43354</v>
      </c>
      <c r="H1476" s="23">
        <v>964</v>
      </c>
      <c r="I1476" s="13">
        <f t="shared" si="71"/>
        <v>14.429228855721394</v>
      </c>
      <c r="J1476" s="20"/>
    </row>
    <row r="1477" spans="1:11">
      <c r="A1477" s="21">
        <v>43354</v>
      </c>
      <c r="B1477" s="22">
        <v>20</v>
      </c>
      <c r="C1477" s="19">
        <v>67.051199999999994</v>
      </c>
      <c r="D1477" s="13">
        <v>4.0199999999999996</v>
      </c>
      <c r="E1477" s="13">
        <f t="shared" si="69"/>
        <v>16.679402985074628</v>
      </c>
      <c r="G1477" s="12">
        <f t="shared" si="70"/>
        <v>43354</v>
      </c>
      <c r="H1477" s="23">
        <v>965</v>
      </c>
      <c r="I1477" s="13">
        <f t="shared" si="71"/>
        <v>16.679402985074628</v>
      </c>
      <c r="J1477" s="20"/>
    </row>
    <row r="1478" spans="1:11">
      <c r="A1478" s="21">
        <v>43354</v>
      </c>
      <c r="B1478" s="22">
        <v>21</v>
      </c>
      <c r="C1478" s="19">
        <v>64.428100000000001</v>
      </c>
      <c r="D1478" s="13">
        <v>4.0199999999999996</v>
      </c>
      <c r="E1478" s="13">
        <f t="shared" si="69"/>
        <v>16.026890547263683</v>
      </c>
      <c r="G1478" s="12">
        <f t="shared" si="70"/>
        <v>43354</v>
      </c>
      <c r="H1478" s="23">
        <v>966</v>
      </c>
      <c r="I1478" s="13">
        <f t="shared" si="71"/>
        <v>16.026890547263683</v>
      </c>
      <c r="J1478" s="20"/>
    </row>
    <row r="1479" spans="1:11">
      <c r="A1479" s="21">
        <v>43355</v>
      </c>
      <c r="B1479" s="22">
        <v>13</v>
      </c>
      <c r="C1479" s="19">
        <v>26.098800000000001</v>
      </c>
      <c r="D1479" s="13">
        <v>3.79</v>
      </c>
      <c r="E1479" s="13">
        <f t="shared" si="69"/>
        <v>6.8862269129287599</v>
      </c>
      <c r="G1479" s="12">
        <f t="shared" si="70"/>
        <v>43355</v>
      </c>
      <c r="H1479" s="23">
        <v>967</v>
      </c>
      <c r="I1479" s="13">
        <f t="shared" si="71"/>
        <v>6.8862269129287599</v>
      </c>
      <c r="J1479" s="20">
        <f>MAX(AVERAGE(I1479:I1482),AVERAGE(I1480:I1483),AVERAGE(I1481:I1484),AVERAGE(I1482:I1485),AVERAGE(I1483:I1486),AVERAGE(I1484:I1487))</f>
        <v>15.57674142480211</v>
      </c>
      <c r="K1479" s="20">
        <f>MAX(AVERAGE(I1479:I1480),AVERAGE(I1480:I1481),AVERAGE(I1481:I1482),AVERAGE(I1482:I1483),AVERAGE(I1483:I1484),AVERAGE(I1484:I1485),AVERAGE(I1485:I1486),AVERAGE(I1486:I1487))</f>
        <v>17.644525065963059</v>
      </c>
    </row>
    <row r="1480" spans="1:11">
      <c r="A1480" s="21">
        <v>43355</v>
      </c>
      <c r="B1480" s="22">
        <v>14</v>
      </c>
      <c r="C1480" s="19">
        <v>30.011099999999999</v>
      </c>
      <c r="D1480" s="13">
        <v>3.79</v>
      </c>
      <c r="E1480" s="13">
        <f t="shared" si="69"/>
        <v>7.9184960422163586</v>
      </c>
      <c r="G1480" s="12">
        <f t="shared" si="70"/>
        <v>43355</v>
      </c>
      <c r="H1480" s="23">
        <v>968</v>
      </c>
      <c r="I1480" s="13">
        <f t="shared" si="71"/>
        <v>7.9184960422163586</v>
      </c>
      <c r="J1480" s="20"/>
    </row>
    <row r="1481" spans="1:11">
      <c r="A1481" s="21">
        <v>43355</v>
      </c>
      <c r="B1481" s="22">
        <v>15</v>
      </c>
      <c r="C1481" s="19">
        <v>31.906700000000001</v>
      </c>
      <c r="D1481" s="13">
        <v>3.79</v>
      </c>
      <c r="E1481" s="13">
        <f t="shared" si="69"/>
        <v>8.4186543535620046</v>
      </c>
      <c r="G1481" s="12">
        <f t="shared" si="70"/>
        <v>43355</v>
      </c>
      <c r="H1481" s="23">
        <v>969</v>
      </c>
      <c r="I1481" s="13">
        <f t="shared" si="71"/>
        <v>8.4186543535620046</v>
      </c>
      <c r="J1481" s="20"/>
    </row>
    <row r="1482" spans="1:11">
      <c r="A1482" s="21">
        <v>43355</v>
      </c>
      <c r="B1482" s="22">
        <v>16</v>
      </c>
      <c r="C1482" s="19">
        <v>35.849200000000003</v>
      </c>
      <c r="D1482" s="13">
        <v>3.79</v>
      </c>
      <c r="E1482" s="13">
        <f t="shared" si="69"/>
        <v>9.458891820580476</v>
      </c>
      <c r="G1482" s="12">
        <f t="shared" si="70"/>
        <v>43355</v>
      </c>
      <c r="H1482" s="23">
        <v>970</v>
      </c>
      <c r="I1482" s="13">
        <f t="shared" si="71"/>
        <v>9.458891820580476</v>
      </c>
      <c r="J1482" s="20"/>
    </row>
    <row r="1483" spans="1:11">
      <c r="A1483" s="21">
        <v>43355</v>
      </c>
      <c r="B1483" s="22">
        <v>17</v>
      </c>
      <c r="C1483" s="19">
        <v>37.6464</v>
      </c>
      <c r="D1483" s="13">
        <v>3.79</v>
      </c>
      <c r="E1483" s="13">
        <f t="shared" si="69"/>
        <v>9.9330870712401058</v>
      </c>
      <c r="G1483" s="12">
        <f t="shared" si="70"/>
        <v>43355</v>
      </c>
      <c r="H1483" s="23">
        <v>971</v>
      </c>
      <c r="I1483" s="13">
        <f t="shared" si="71"/>
        <v>9.9330870712401058</v>
      </c>
      <c r="J1483" s="20"/>
    </row>
    <row r="1484" spans="1:11">
      <c r="A1484" s="21">
        <v>43355</v>
      </c>
      <c r="B1484" s="22">
        <v>18</v>
      </c>
      <c r="C1484" s="19">
        <v>45.5047</v>
      </c>
      <c r="D1484" s="13">
        <v>3.79</v>
      </c>
      <c r="E1484" s="13">
        <f t="shared" si="69"/>
        <v>12.006517150395778</v>
      </c>
      <c r="G1484" s="12">
        <f t="shared" si="70"/>
        <v>43355</v>
      </c>
      <c r="H1484" s="23">
        <v>972</v>
      </c>
      <c r="I1484" s="13">
        <f t="shared" si="71"/>
        <v>12.006517150395778</v>
      </c>
      <c r="J1484" s="20"/>
    </row>
    <row r="1485" spans="1:11">
      <c r="A1485" s="21">
        <v>43355</v>
      </c>
      <c r="B1485" s="22">
        <v>19</v>
      </c>
      <c r="C1485" s="19">
        <v>64.001499999999993</v>
      </c>
      <c r="D1485" s="13">
        <v>3.79</v>
      </c>
      <c r="E1485" s="13">
        <f t="shared" si="69"/>
        <v>16.886939313984168</v>
      </c>
      <c r="G1485" s="12">
        <f t="shared" si="70"/>
        <v>43355</v>
      </c>
      <c r="H1485" s="23">
        <v>973</v>
      </c>
      <c r="I1485" s="13">
        <f t="shared" si="71"/>
        <v>16.886939313984168</v>
      </c>
      <c r="J1485" s="20"/>
    </row>
    <row r="1486" spans="1:11">
      <c r="A1486" s="21">
        <v>43355</v>
      </c>
      <c r="B1486" s="22">
        <v>20</v>
      </c>
      <c r="C1486" s="19">
        <v>69.744</v>
      </c>
      <c r="D1486" s="13">
        <v>3.79</v>
      </c>
      <c r="E1486" s="13">
        <f t="shared" si="69"/>
        <v>18.402110817941953</v>
      </c>
      <c r="G1486" s="12">
        <f t="shared" si="70"/>
        <v>43355</v>
      </c>
      <c r="H1486" s="23">
        <v>974</v>
      </c>
      <c r="I1486" s="13">
        <f t="shared" si="71"/>
        <v>18.402110817941953</v>
      </c>
      <c r="J1486" s="20"/>
    </row>
    <row r="1487" spans="1:11">
      <c r="A1487" s="21">
        <v>43355</v>
      </c>
      <c r="B1487" s="22">
        <v>21</v>
      </c>
      <c r="C1487" s="19">
        <v>56.8932</v>
      </c>
      <c r="D1487" s="13">
        <v>3.79</v>
      </c>
      <c r="E1487" s="13">
        <f t="shared" si="69"/>
        <v>15.011398416886543</v>
      </c>
      <c r="G1487" s="12">
        <f t="shared" si="70"/>
        <v>43355</v>
      </c>
      <c r="H1487" s="23">
        <v>975</v>
      </c>
      <c r="I1487" s="13">
        <f t="shared" si="71"/>
        <v>15.011398416886543</v>
      </c>
      <c r="J1487" s="20"/>
    </row>
    <row r="1488" spans="1:11">
      <c r="A1488" s="21">
        <v>43356</v>
      </c>
      <c r="B1488" s="22">
        <v>13</v>
      </c>
      <c r="C1488" s="19">
        <v>30.145600000000002</v>
      </c>
      <c r="D1488" s="13">
        <v>3.5550000000000002</v>
      </c>
      <c r="E1488" s="13">
        <f t="shared" si="69"/>
        <v>8.4797749648382563</v>
      </c>
      <c r="G1488" s="12">
        <f t="shared" si="70"/>
        <v>43356</v>
      </c>
      <c r="H1488" s="23">
        <v>976</v>
      </c>
      <c r="I1488" s="13">
        <f t="shared" si="71"/>
        <v>8.4797749648382563</v>
      </c>
      <c r="J1488" s="20">
        <f>MAX(AVERAGE(I1488:I1491),AVERAGE(I1489:I1492),AVERAGE(I1490:I1493),AVERAGE(I1491:I1494),AVERAGE(I1492:I1495),AVERAGE(I1493:I1496))</f>
        <v>16.917236286919831</v>
      </c>
      <c r="K1488" s="20">
        <f>MAX(AVERAGE(I1488:I1489),AVERAGE(I1489:I1490),AVERAGE(I1490:I1491),AVERAGE(I1491:I1492),AVERAGE(I1492:I1493),AVERAGE(I1493:I1494),AVERAGE(I1494:I1495),AVERAGE(I1495:I1496))</f>
        <v>19.470843881856538</v>
      </c>
    </row>
    <row r="1489" spans="1:11">
      <c r="A1489" s="21">
        <v>43356</v>
      </c>
      <c r="B1489" s="22">
        <v>14</v>
      </c>
      <c r="C1489" s="19">
        <v>30.9147</v>
      </c>
      <c r="D1489" s="13">
        <v>3.5550000000000002</v>
      </c>
      <c r="E1489" s="13">
        <f t="shared" si="69"/>
        <v>8.6961181434599144</v>
      </c>
      <c r="G1489" s="12">
        <f t="shared" si="70"/>
        <v>43356</v>
      </c>
      <c r="H1489" s="23">
        <v>977</v>
      </c>
      <c r="I1489" s="13">
        <f t="shared" si="71"/>
        <v>8.6961181434599144</v>
      </c>
      <c r="J1489" s="20"/>
    </row>
    <row r="1490" spans="1:11">
      <c r="A1490" s="21">
        <v>43356</v>
      </c>
      <c r="B1490" s="22">
        <v>15</v>
      </c>
      <c r="C1490" s="19">
        <v>35.510300000000001</v>
      </c>
      <c r="D1490" s="13">
        <v>3.5550000000000002</v>
      </c>
      <c r="E1490" s="13">
        <f t="shared" si="69"/>
        <v>9.988832630098452</v>
      </c>
      <c r="G1490" s="12">
        <f t="shared" si="70"/>
        <v>43356</v>
      </c>
      <c r="H1490" s="23">
        <v>978</v>
      </c>
      <c r="I1490" s="13">
        <f t="shared" si="71"/>
        <v>9.988832630098452</v>
      </c>
      <c r="J1490" s="20"/>
    </row>
    <row r="1491" spans="1:11">
      <c r="A1491" s="21">
        <v>43356</v>
      </c>
      <c r="B1491" s="22">
        <v>16</v>
      </c>
      <c r="C1491" s="19">
        <v>35.473799999999997</v>
      </c>
      <c r="D1491" s="13">
        <v>3.5550000000000002</v>
      </c>
      <c r="E1491" s="13">
        <f t="shared" si="69"/>
        <v>9.9785654008438804</v>
      </c>
      <c r="G1491" s="12">
        <f t="shared" si="70"/>
        <v>43356</v>
      </c>
      <c r="H1491" s="23">
        <v>979</v>
      </c>
      <c r="I1491" s="13">
        <f t="shared" si="71"/>
        <v>9.9785654008438804</v>
      </c>
      <c r="J1491" s="20"/>
    </row>
    <row r="1492" spans="1:11">
      <c r="A1492" s="21">
        <v>43356</v>
      </c>
      <c r="B1492" s="22">
        <v>17</v>
      </c>
      <c r="C1492" s="19">
        <v>35.1372</v>
      </c>
      <c r="D1492" s="13">
        <v>3.5550000000000002</v>
      </c>
      <c r="E1492" s="13">
        <f t="shared" si="69"/>
        <v>9.8838818565400839</v>
      </c>
      <c r="G1492" s="12">
        <f t="shared" si="70"/>
        <v>43356</v>
      </c>
      <c r="H1492" s="23">
        <v>980</v>
      </c>
      <c r="I1492" s="13">
        <f t="shared" si="71"/>
        <v>9.8838818565400839</v>
      </c>
      <c r="J1492" s="20"/>
    </row>
    <row r="1493" spans="1:11">
      <c r="A1493" s="21">
        <v>43356</v>
      </c>
      <c r="B1493" s="22">
        <v>18</v>
      </c>
      <c r="C1493" s="19">
        <v>45.853000000000002</v>
      </c>
      <c r="D1493" s="13">
        <v>3.5550000000000002</v>
      </c>
      <c r="E1493" s="13">
        <f t="shared" si="69"/>
        <v>12.898171589310829</v>
      </c>
      <c r="G1493" s="12">
        <f t="shared" si="70"/>
        <v>43356</v>
      </c>
      <c r="H1493" s="23">
        <v>981</v>
      </c>
      <c r="I1493" s="13">
        <f t="shared" si="71"/>
        <v>12.898171589310829</v>
      </c>
      <c r="J1493" s="20"/>
    </row>
    <row r="1494" spans="1:11">
      <c r="A1494" s="21">
        <v>43356</v>
      </c>
      <c r="B1494" s="22">
        <v>19</v>
      </c>
      <c r="C1494" s="19">
        <v>60.532400000000003</v>
      </c>
      <c r="D1494" s="13">
        <v>3.5550000000000002</v>
      </c>
      <c r="E1494" s="13">
        <f t="shared" si="69"/>
        <v>17.027398030942333</v>
      </c>
      <c r="G1494" s="12">
        <f t="shared" si="70"/>
        <v>43356</v>
      </c>
      <c r="H1494" s="23">
        <v>982</v>
      </c>
      <c r="I1494" s="13">
        <f t="shared" si="71"/>
        <v>17.027398030942333</v>
      </c>
      <c r="J1494" s="20"/>
    </row>
    <row r="1495" spans="1:11">
      <c r="A1495" s="21">
        <v>43356</v>
      </c>
      <c r="B1495" s="22">
        <v>20</v>
      </c>
      <c r="C1495" s="19">
        <v>77.905299999999997</v>
      </c>
      <c r="D1495" s="13">
        <v>3.5550000000000002</v>
      </c>
      <c r="E1495" s="13">
        <f t="shared" si="69"/>
        <v>21.914289732770744</v>
      </c>
      <c r="G1495" s="12">
        <f t="shared" si="70"/>
        <v>43356</v>
      </c>
      <c r="H1495" s="23">
        <v>983</v>
      </c>
      <c r="I1495" s="13">
        <f t="shared" si="71"/>
        <v>21.914289732770744</v>
      </c>
      <c r="J1495" s="20"/>
    </row>
    <row r="1496" spans="1:11">
      <c r="A1496" s="21">
        <v>43356</v>
      </c>
      <c r="B1496" s="22">
        <v>21</v>
      </c>
      <c r="C1496" s="19">
        <v>56.272399999999998</v>
      </c>
      <c r="D1496" s="13">
        <v>3.5550000000000002</v>
      </c>
      <c r="E1496" s="13">
        <f t="shared" si="69"/>
        <v>15.829085794655413</v>
      </c>
      <c r="G1496" s="12">
        <f t="shared" si="70"/>
        <v>43356</v>
      </c>
      <c r="H1496" s="23">
        <v>984</v>
      </c>
      <c r="I1496" s="13">
        <f t="shared" si="71"/>
        <v>15.829085794655413</v>
      </c>
      <c r="J1496" s="20"/>
    </row>
    <row r="1497" spans="1:11">
      <c r="A1497" s="21">
        <v>43357</v>
      </c>
      <c r="B1497" s="22">
        <v>13</v>
      </c>
      <c r="C1497" s="19">
        <v>35.452399999999997</v>
      </c>
      <c r="D1497" s="13">
        <v>3.71</v>
      </c>
      <c r="E1497" s="13">
        <f t="shared" si="69"/>
        <v>9.5559029649595679</v>
      </c>
      <c r="G1497" s="12">
        <f t="shared" si="70"/>
        <v>43357</v>
      </c>
      <c r="H1497" s="23">
        <v>985</v>
      </c>
      <c r="I1497" s="13">
        <f t="shared" si="71"/>
        <v>9.5559029649595679</v>
      </c>
      <c r="J1497" s="20">
        <f>MAX(AVERAGE(I1497:I1500),AVERAGE(I1498:I1501),AVERAGE(I1499:I1502),AVERAGE(I1500:I1503),AVERAGE(I1501:I1504),AVERAGE(I1502:I1505))</f>
        <v>16.908665768194069</v>
      </c>
      <c r="K1497" s="20">
        <f>MAX(AVERAGE(I1497:I1498),AVERAGE(I1498:I1499),AVERAGE(I1499:I1500),AVERAGE(I1500:I1501),AVERAGE(I1501:I1502),AVERAGE(I1502:I1503),AVERAGE(I1503:I1504),AVERAGE(I1504:I1505))</f>
        <v>18.79256064690027</v>
      </c>
    </row>
    <row r="1498" spans="1:11">
      <c r="A1498" s="21">
        <v>43357</v>
      </c>
      <c r="B1498" s="22">
        <v>14</v>
      </c>
      <c r="C1498" s="19">
        <v>35.888399999999997</v>
      </c>
      <c r="D1498" s="13">
        <v>3.71</v>
      </c>
      <c r="E1498" s="13">
        <f t="shared" si="69"/>
        <v>9.6734231805929909</v>
      </c>
      <c r="G1498" s="12">
        <f t="shared" si="70"/>
        <v>43357</v>
      </c>
      <c r="H1498" s="23">
        <v>986</v>
      </c>
      <c r="I1498" s="13">
        <f t="shared" si="71"/>
        <v>9.6734231805929909</v>
      </c>
      <c r="J1498" s="20"/>
    </row>
    <row r="1499" spans="1:11">
      <c r="A1499" s="21">
        <v>43357</v>
      </c>
      <c r="B1499" s="22">
        <v>15</v>
      </c>
      <c r="C1499" s="19">
        <v>41.5184</v>
      </c>
      <c r="D1499" s="13">
        <v>3.71</v>
      </c>
      <c r="E1499" s="13">
        <f t="shared" si="69"/>
        <v>11.190943396226416</v>
      </c>
      <c r="G1499" s="12">
        <f t="shared" si="70"/>
        <v>43357</v>
      </c>
      <c r="H1499" s="23">
        <v>987</v>
      </c>
      <c r="I1499" s="13">
        <f t="shared" si="71"/>
        <v>11.190943396226416</v>
      </c>
      <c r="J1499" s="20"/>
    </row>
    <row r="1500" spans="1:11">
      <c r="A1500" s="21">
        <v>43357</v>
      </c>
      <c r="B1500" s="22">
        <v>16</v>
      </c>
      <c r="C1500" s="19">
        <v>40.401000000000003</v>
      </c>
      <c r="D1500" s="13">
        <v>3.71</v>
      </c>
      <c r="E1500" s="13">
        <f t="shared" si="69"/>
        <v>10.889757412398923</v>
      </c>
      <c r="G1500" s="12">
        <f t="shared" si="70"/>
        <v>43357</v>
      </c>
      <c r="H1500" s="23">
        <v>988</v>
      </c>
      <c r="I1500" s="13">
        <f t="shared" si="71"/>
        <v>10.889757412398923</v>
      </c>
      <c r="J1500" s="20"/>
    </row>
    <row r="1501" spans="1:11">
      <c r="A1501" s="21">
        <v>43357</v>
      </c>
      <c r="B1501" s="22">
        <v>17</v>
      </c>
      <c r="C1501" s="19">
        <v>42.936900000000001</v>
      </c>
      <c r="D1501" s="13">
        <v>3.71</v>
      </c>
      <c r="E1501" s="13">
        <f t="shared" si="69"/>
        <v>11.573288409703505</v>
      </c>
      <c r="G1501" s="12">
        <f t="shared" si="70"/>
        <v>43357</v>
      </c>
      <c r="H1501" s="23">
        <v>989</v>
      </c>
      <c r="I1501" s="13">
        <f t="shared" si="71"/>
        <v>11.573288409703505</v>
      </c>
      <c r="J1501" s="20"/>
    </row>
    <row r="1502" spans="1:11">
      <c r="A1502" s="21">
        <v>43357</v>
      </c>
      <c r="B1502" s="22">
        <v>18</v>
      </c>
      <c r="C1502" s="19">
        <v>54.026499999999999</v>
      </c>
      <c r="D1502" s="13">
        <v>3.71</v>
      </c>
      <c r="E1502" s="13">
        <f t="shared" si="69"/>
        <v>14.562398921832884</v>
      </c>
      <c r="G1502" s="12">
        <f t="shared" si="70"/>
        <v>43357</v>
      </c>
      <c r="H1502" s="23">
        <v>990</v>
      </c>
      <c r="I1502" s="13">
        <f t="shared" si="71"/>
        <v>14.562398921832884</v>
      </c>
      <c r="J1502" s="20"/>
    </row>
    <row r="1503" spans="1:11">
      <c r="A1503" s="21">
        <v>43357</v>
      </c>
      <c r="B1503" s="22">
        <v>19</v>
      </c>
      <c r="C1503" s="19">
        <v>64.922300000000007</v>
      </c>
      <c r="D1503" s="13">
        <v>3.71</v>
      </c>
      <c r="E1503" s="13">
        <f t="shared" si="69"/>
        <v>17.499272237196767</v>
      </c>
      <c r="G1503" s="12">
        <f t="shared" si="70"/>
        <v>43357</v>
      </c>
      <c r="H1503" s="23">
        <v>991</v>
      </c>
      <c r="I1503" s="13">
        <f t="shared" si="71"/>
        <v>17.499272237196767</v>
      </c>
      <c r="J1503" s="20"/>
    </row>
    <row r="1504" spans="1:11">
      <c r="A1504" s="21">
        <v>43357</v>
      </c>
      <c r="B1504" s="22">
        <v>20</v>
      </c>
      <c r="C1504" s="19">
        <v>74.518500000000003</v>
      </c>
      <c r="D1504" s="13">
        <v>3.71</v>
      </c>
      <c r="E1504" s="13">
        <f t="shared" si="69"/>
        <v>20.085849056603774</v>
      </c>
      <c r="G1504" s="12">
        <f t="shared" si="70"/>
        <v>43357</v>
      </c>
      <c r="H1504" s="23">
        <v>992</v>
      </c>
      <c r="I1504" s="13">
        <f t="shared" si="71"/>
        <v>20.085849056603774</v>
      </c>
      <c r="J1504" s="20"/>
    </row>
    <row r="1505" spans="1:11">
      <c r="A1505" s="21">
        <v>43357</v>
      </c>
      <c r="B1505" s="22">
        <v>21</v>
      </c>
      <c r="C1505" s="19">
        <v>57.457299999999996</v>
      </c>
      <c r="D1505" s="13">
        <v>3.71</v>
      </c>
      <c r="E1505" s="13">
        <f t="shared" si="69"/>
        <v>15.487142857142857</v>
      </c>
      <c r="G1505" s="12">
        <f t="shared" si="70"/>
        <v>43357</v>
      </c>
      <c r="H1505" s="23">
        <v>993</v>
      </c>
      <c r="I1505" s="13">
        <f t="shared" si="71"/>
        <v>15.487142857142857</v>
      </c>
      <c r="J1505" s="20"/>
    </row>
    <row r="1506" spans="1:11">
      <c r="A1506" s="21">
        <v>43358</v>
      </c>
      <c r="B1506" s="22">
        <v>13</v>
      </c>
      <c r="C1506" s="19">
        <v>20.5989</v>
      </c>
      <c r="D1506" s="13">
        <v>3.72</v>
      </c>
      <c r="E1506" s="13">
        <f t="shared" si="69"/>
        <v>5.5373387096774191</v>
      </c>
      <c r="G1506" s="12">
        <f t="shared" si="70"/>
        <v>43358</v>
      </c>
      <c r="H1506" s="23">
        <v>994</v>
      </c>
      <c r="I1506" s="13">
        <f t="shared" si="71"/>
        <v>5.5373387096774191</v>
      </c>
      <c r="J1506" s="20">
        <f>MAX(AVERAGE(I1506:I1509),AVERAGE(I1507:I1510),AVERAGE(I1508:I1511),AVERAGE(I1509:I1512),AVERAGE(I1510:I1513),AVERAGE(I1511:I1514))</f>
        <v>17.525840053763439</v>
      </c>
      <c r="K1506" s="20">
        <f>MAX(AVERAGE(I1506:I1507),AVERAGE(I1507:I1508),AVERAGE(I1508:I1509),AVERAGE(I1509:I1510),AVERAGE(I1510:I1511),AVERAGE(I1511:I1512),AVERAGE(I1512:I1513),AVERAGE(I1513:I1514))</f>
        <v>21.219139784946236</v>
      </c>
    </row>
    <row r="1507" spans="1:11">
      <c r="A1507" s="21">
        <v>43358</v>
      </c>
      <c r="B1507" s="22">
        <v>14</v>
      </c>
      <c r="C1507" s="19">
        <v>23.0381</v>
      </c>
      <c r="D1507" s="13">
        <v>3.72</v>
      </c>
      <c r="E1507" s="13">
        <f t="shared" si="69"/>
        <v>6.1930376344086016</v>
      </c>
      <c r="G1507" s="12">
        <f t="shared" si="70"/>
        <v>43358</v>
      </c>
      <c r="H1507" s="23">
        <v>995</v>
      </c>
      <c r="I1507" s="13">
        <f t="shared" si="71"/>
        <v>6.1930376344086016</v>
      </c>
      <c r="J1507" s="20"/>
    </row>
    <row r="1508" spans="1:11">
      <c r="A1508" s="21">
        <v>43358</v>
      </c>
      <c r="B1508" s="22">
        <v>15</v>
      </c>
      <c r="C1508" s="19">
        <v>27.8659</v>
      </c>
      <c r="D1508" s="13">
        <v>3.72</v>
      </c>
      <c r="E1508" s="13">
        <f t="shared" si="69"/>
        <v>7.4908333333333328</v>
      </c>
      <c r="G1508" s="12">
        <f t="shared" si="70"/>
        <v>43358</v>
      </c>
      <c r="H1508" s="23">
        <v>996</v>
      </c>
      <c r="I1508" s="13">
        <f t="shared" si="71"/>
        <v>7.4908333333333328</v>
      </c>
      <c r="J1508" s="20"/>
    </row>
    <row r="1509" spans="1:11">
      <c r="A1509" s="21">
        <v>43358</v>
      </c>
      <c r="B1509" s="22">
        <v>16</v>
      </c>
      <c r="C1509" s="19">
        <v>32.710799999999999</v>
      </c>
      <c r="D1509" s="13">
        <v>3.72</v>
      </c>
      <c r="E1509" s="13">
        <f t="shared" si="69"/>
        <v>8.7932258064516127</v>
      </c>
      <c r="G1509" s="12">
        <f t="shared" si="70"/>
        <v>43358</v>
      </c>
      <c r="H1509" s="23">
        <v>997</v>
      </c>
      <c r="I1509" s="13">
        <f t="shared" si="71"/>
        <v>8.7932258064516127</v>
      </c>
      <c r="J1509" s="20"/>
    </row>
    <row r="1510" spans="1:11">
      <c r="A1510" s="21">
        <v>43358</v>
      </c>
      <c r="B1510" s="22">
        <v>17</v>
      </c>
      <c r="C1510" s="19">
        <v>40.945399999999999</v>
      </c>
      <c r="D1510" s="13">
        <v>3.72</v>
      </c>
      <c r="E1510" s="13">
        <f t="shared" si="69"/>
        <v>11.006827956989246</v>
      </c>
      <c r="G1510" s="12">
        <f t="shared" si="70"/>
        <v>43358</v>
      </c>
      <c r="H1510" s="23">
        <v>998</v>
      </c>
      <c r="I1510" s="13">
        <f t="shared" si="71"/>
        <v>11.006827956989246</v>
      </c>
      <c r="J1510" s="20"/>
    </row>
    <row r="1511" spans="1:11">
      <c r="A1511" s="21">
        <v>43358</v>
      </c>
      <c r="B1511" s="22">
        <v>18</v>
      </c>
      <c r="C1511" s="19">
        <v>50.342300000000002</v>
      </c>
      <c r="D1511" s="13">
        <v>3.72</v>
      </c>
      <c r="E1511" s="13">
        <f t="shared" si="69"/>
        <v>13.532876344086022</v>
      </c>
      <c r="G1511" s="12">
        <f t="shared" si="70"/>
        <v>43358</v>
      </c>
      <c r="H1511" s="23">
        <v>999</v>
      </c>
      <c r="I1511" s="13">
        <f t="shared" si="71"/>
        <v>13.532876344086022</v>
      </c>
      <c r="J1511" s="20"/>
    </row>
    <row r="1512" spans="1:11">
      <c r="A1512" s="21">
        <v>43358</v>
      </c>
      <c r="B1512" s="22">
        <v>19</v>
      </c>
      <c r="C1512" s="19">
        <v>82.310699999999997</v>
      </c>
      <c r="D1512" s="13">
        <v>3.72</v>
      </c>
      <c r="E1512" s="13">
        <f t="shared" si="69"/>
        <v>22.126532258064515</v>
      </c>
      <c r="G1512" s="12">
        <f t="shared" si="70"/>
        <v>43358</v>
      </c>
      <c r="H1512" s="23">
        <v>1000</v>
      </c>
      <c r="I1512" s="13">
        <f t="shared" si="71"/>
        <v>22.126532258064515</v>
      </c>
      <c r="J1512" s="20"/>
    </row>
    <row r="1513" spans="1:11">
      <c r="A1513" s="21">
        <v>43358</v>
      </c>
      <c r="B1513" s="22">
        <v>20</v>
      </c>
      <c r="C1513" s="19">
        <v>75.559700000000007</v>
      </c>
      <c r="D1513" s="13">
        <v>3.72</v>
      </c>
      <c r="E1513" s="13">
        <f t="shared" si="69"/>
        <v>20.311747311827958</v>
      </c>
      <c r="G1513" s="12">
        <f t="shared" si="70"/>
        <v>43358</v>
      </c>
      <c r="H1513" s="23">
        <v>1001</v>
      </c>
      <c r="I1513" s="13">
        <f t="shared" si="71"/>
        <v>20.311747311827958</v>
      </c>
      <c r="J1513" s="20"/>
    </row>
    <row r="1514" spans="1:11">
      <c r="A1514" s="21">
        <v>43358</v>
      </c>
      <c r="B1514" s="22">
        <v>21</v>
      </c>
      <c r="C1514" s="19">
        <v>52.571800000000003</v>
      </c>
      <c r="D1514" s="13">
        <v>3.72</v>
      </c>
      <c r="E1514" s="13">
        <f t="shared" si="69"/>
        <v>14.132204301075269</v>
      </c>
      <c r="G1514" s="12">
        <f t="shared" si="70"/>
        <v>43358</v>
      </c>
      <c r="H1514" s="23">
        <v>1002</v>
      </c>
      <c r="I1514" s="13">
        <f t="shared" si="71"/>
        <v>14.132204301075269</v>
      </c>
      <c r="J1514" s="20"/>
    </row>
    <row r="1515" spans="1:11">
      <c r="A1515" s="21">
        <v>43359</v>
      </c>
      <c r="B1515" s="22">
        <v>13</v>
      </c>
      <c r="C1515" s="19">
        <v>21.664400000000001</v>
      </c>
      <c r="D1515" s="13">
        <v>3.72</v>
      </c>
      <c r="E1515" s="13">
        <f t="shared" si="69"/>
        <v>5.8237634408602146</v>
      </c>
      <c r="G1515" s="12">
        <f t="shared" si="70"/>
        <v>43359</v>
      </c>
      <c r="H1515" s="23">
        <v>1003</v>
      </c>
      <c r="I1515" s="13">
        <f t="shared" si="71"/>
        <v>5.8237634408602146</v>
      </c>
      <c r="J1515" s="20">
        <f>MAX(AVERAGE(I1515:I1518),AVERAGE(I1516:I1519),AVERAGE(I1517:I1520),AVERAGE(I1518:I1521),AVERAGE(I1519:I1522),AVERAGE(I1520:I1523))</f>
        <v>15.92255376344086</v>
      </c>
      <c r="K1515" s="20">
        <f>MAX(AVERAGE(I1515:I1516),AVERAGE(I1516:I1517),AVERAGE(I1517:I1518),AVERAGE(I1518:I1519),AVERAGE(I1519:I1520),AVERAGE(I1520:I1521),AVERAGE(I1521:I1522),AVERAGE(I1522:I1523))</f>
        <v>18.948763440860212</v>
      </c>
    </row>
    <row r="1516" spans="1:11">
      <c r="A1516" s="21">
        <v>43359</v>
      </c>
      <c r="B1516" s="22">
        <v>14</v>
      </c>
      <c r="C1516" s="19">
        <v>25.251100000000001</v>
      </c>
      <c r="D1516" s="13">
        <v>3.72</v>
      </c>
      <c r="E1516" s="13">
        <f t="shared" si="69"/>
        <v>6.7879301075268819</v>
      </c>
      <c r="G1516" s="12">
        <f t="shared" si="70"/>
        <v>43359</v>
      </c>
      <c r="H1516" s="23">
        <v>1004</v>
      </c>
      <c r="I1516" s="13">
        <f t="shared" si="71"/>
        <v>6.7879301075268819</v>
      </c>
      <c r="J1516" s="20"/>
    </row>
    <row r="1517" spans="1:11">
      <c r="A1517" s="21">
        <v>43359</v>
      </c>
      <c r="B1517" s="22">
        <v>15</v>
      </c>
      <c r="C1517" s="19">
        <v>30.474799999999998</v>
      </c>
      <c r="D1517" s="13">
        <v>3.72</v>
      </c>
      <c r="E1517" s="13">
        <f t="shared" si="69"/>
        <v>8.1921505376344079</v>
      </c>
      <c r="G1517" s="12">
        <f t="shared" si="70"/>
        <v>43359</v>
      </c>
      <c r="H1517" s="23">
        <v>1005</v>
      </c>
      <c r="I1517" s="13">
        <f t="shared" si="71"/>
        <v>8.1921505376344079</v>
      </c>
      <c r="J1517" s="20"/>
    </row>
    <row r="1518" spans="1:11">
      <c r="A1518" s="21">
        <v>43359</v>
      </c>
      <c r="B1518" s="22">
        <v>16</v>
      </c>
      <c r="C1518" s="19">
        <v>34.209699999999998</v>
      </c>
      <c r="D1518" s="13">
        <v>3.72</v>
      </c>
      <c r="E1518" s="13">
        <f t="shared" si="69"/>
        <v>9.1961559139784939</v>
      </c>
      <c r="G1518" s="12">
        <f t="shared" si="70"/>
        <v>43359</v>
      </c>
      <c r="H1518" s="23">
        <v>1006</v>
      </c>
      <c r="I1518" s="13">
        <f t="shared" si="71"/>
        <v>9.1961559139784939</v>
      </c>
      <c r="J1518" s="20"/>
    </row>
    <row r="1519" spans="1:11">
      <c r="A1519" s="21">
        <v>43359</v>
      </c>
      <c r="B1519" s="22">
        <v>17</v>
      </c>
      <c r="C1519" s="19">
        <v>39.382599999999996</v>
      </c>
      <c r="D1519" s="13">
        <v>3.72</v>
      </c>
      <c r="E1519" s="13">
        <f t="shared" si="69"/>
        <v>10.586720430107526</v>
      </c>
      <c r="G1519" s="12">
        <f t="shared" si="70"/>
        <v>43359</v>
      </c>
      <c r="H1519" s="23">
        <v>1007</v>
      </c>
      <c r="I1519" s="13">
        <f t="shared" si="71"/>
        <v>10.586720430107526</v>
      </c>
      <c r="J1519" s="20"/>
    </row>
    <row r="1520" spans="1:11">
      <c r="A1520" s="21">
        <v>43359</v>
      </c>
      <c r="B1520" s="22">
        <v>18</v>
      </c>
      <c r="C1520" s="19">
        <v>43.391800000000003</v>
      </c>
      <c r="D1520" s="13">
        <v>3.72</v>
      </c>
      <c r="E1520" s="13">
        <f t="shared" si="69"/>
        <v>11.664462365591397</v>
      </c>
      <c r="G1520" s="12">
        <f t="shared" si="70"/>
        <v>43359</v>
      </c>
      <c r="H1520" s="23">
        <v>1008</v>
      </c>
      <c r="I1520" s="13">
        <f t="shared" si="71"/>
        <v>11.664462365591397</v>
      </c>
      <c r="J1520" s="20"/>
    </row>
    <row r="1521" spans="1:11">
      <c r="A1521" s="21">
        <v>43359</v>
      </c>
      <c r="B1521" s="22">
        <v>19</v>
      </c>
      <c r="C1521" s="19">
        <v>68.519800000000004</v>
      </c>
      <c r="D1521" s="13">
        <v>3.72</v>
      </c>
      <c r="E1521" s="13">
        <f t="shared" si="69"/>
        <v>18.419301075268816</v>
      </c>
      <c r="G1521" s="12">
        <f t="shared" si="70"/>
        <v>43359</v>
      </c>
      <c r="H1521" s="23">
        <v>1009</v>
      </c>
      <c r="I1521" s="13">
        <f t="shared" si="71"/>
        <v>18.419301075268816</v>
      </c>
      <c r="J1521" s="20"/>
    </row>
    <row r="1522" spans="1:11">
      <c r="A1522" s="21">
        <v>43359</v>
      </c>
      <c r="B1522" s="22">
        <v>20</v>
      </c>
      <c r="C1522" s="19">
        <v>72.459000000000003</v>
      </c>
      <c r="D1522" s="13">
        <v>3.72</v>
      </c>
      <c r="E1522" s="13">
        <f t="shared" si="69"/>
        <v>19.478225806451611</v>
      </c>
      <c r="G1522" s="12">
        <f t="shared" si="70"/>
        <v>43359</v>
      </c>
      <c r="H1522" s="23">
        <v>1010</v>
      </c>
      <c r="I1522" s="13">
        <f t="shared" si="71"/>
        <v>19.478225806451611</v>
      </c>
      <c r="J1522" s="20"/>
    </row>
    <row r="1523" spans="1:11">
      <c r="A1523" s="21">
        <v>43359</v>
      </c>
      <c r="B1523" s="22">
        <v>21</v>
      </c>
      <c r="C1523" s="19">
        <v>52.557000000000002</v>
      </c>
      <c r="D1523" s="13">
        <v>3.72</v>
      </c>
      <c r="E1523" s="13">
        <f t="shared" si="69"/>
        <v>14.128225806451614</v>
      </c>
      <c r="G1523" s="12">
        <f t="shared" si="70"/>
        <v>43359</v>
      </c>
      <c r="H1523" s="23">
        <v>1011</v>
      </c>
      <c r="I1523" s="13">
        <f t="shared" si="71"/>
        <v>14.128225806451614</v>
      </c>
      <c r="J1523" s="20"/>
    </row>
    <row r="1524" spans="1:11">
      <c r="A1524" s="21">
        <v>43360</v>
      </c>
      <c r="B1524" s="22">
        <v>13</v>
      </c>
      <c r="C1524" s="19">
        <v>31.4528</v>
      </c>
      <c r="D1524" s="13">
        <v>3.72</v>
      </c>
      <c r="E1524" s="13">
        <f t="shared" si="69"/>
        <v>8.4550537634408602</v>
      </c>
      <c r="G1524" s="12">
        <f t="shared" si="70"/>
        <v>43360</v>
      </c>
      <c r="H1524" s="23">
        <v>1012</v>
      </c>
      <c r="I1524" s="13">
        <f t="shared" si="71"/>
        <v>8.4550537634408602</v>
      </c>
      <c r="J1524" s="20">
        <f>MAX(AVERAGE(I1524:I1527),AVERAGE(I1525:I1528),AVERAGE(I1526:I1529),AVERAGE(I1527:I1530),AVERAGE(I1528:I1531),AVERAGE(I1529:I1532))</f>
        <v>19.5365188172043</v>
      </c>
      <c r="K1524" s="20">
        <f>MAX(AVERAGE(I1524:I1525),AVERAGE(I1525:I1526),AVERAGE(I1526:I1527),AVERAGE(I1527:I1528),AVERAGE(I1528:I1529),AVERAGE(I1529:I1530),AVERAGE(I1530:I1531),AVERAGE(I1531:I1532))</f>
        <v>23.778870967741934</v>
      </c>
    </row>
    <row r="1525" spans="1:11">
      <c r="A1525" s="21">
        <v>43360</v>
      </c>
      <c r="B1525" s="22">
        <v>14</v>
      </c>
      <c r="C1525" s="19">
        <v>33.935099999999998</v>
      </c>
      <c r="D1525" s="13">
        <v>3.72</v>
      </c>
      <c r="E1525" s="13">
        <f t="shared" si="69"/>
        <v>9.1223387096774182</v>
      </c>
      <c r="G1525" s="12">
        <f t="shared" si="70"/>
        <v>43360</v>
      </c>
      <c r="H1525" s="23">
        <v>1013</v>
      </c>
      <c r="I1525" s="13">
        <f t="shared" si="71"/>
        <v>9.1223387096774182</v>
      </c>
      <c r="J1525" s="20"/>
    </row>
    <row r="1526" spans="1:11">
      <c r="A1526" s="21">
        <v>43360</v>
      </c>
      <c r="B1526" s="22">
        <v>15</v>
      </c>
      <c r="C1526" s="19">
        <v>36.570999999999998</v>
      </c>
      <c r="D1526" s="13">
        <v>3.72</v>
      </c>
      <c r="E1526" s="13">
        <f t="shared" si="69"/>
        <v>9.8309139784946229</v>
      </c>
      <c r="G1526" s="12">
        <f t="shared" si="70"/>
        <v>43360</v>
      </c>
      <c r="H1526" s="23">
        <v>1014</v>
      </c>
      <c r="I1526" s="13">
        <f t="shared" si="71"/>
        <v>9.8309139784946229</v>
      </c>
      <c r="J1526" s="20"/>
    </row>
    <row r="1527" spans="1:11">
      <c r="A1527" s="21">
        <v>43360</v>
      </c>
      <c r="B1527" s="22">
        <v>16</v>
      </c>
      <c r="C1527" s="19">
        <v>37.616100000000003</v>
      </c>
      <c r="D1527" s="13">
        <v>3.72</v>
      </c>
      <c r="E1527" s="13">
        <f t="shared" si="69"/>
        <v>10.111854838709677</v>
      </c>
      <c r="G1527" s="12">
        <f t="shared" si="70"/>
        <v>43360</v>
      </c>
      <c r="H1527" s="23">
        <v>1015</v>
      </c>
      <c r="I1527" s="13">
        <f t="shared" si="71"/>
        <v>10.111854838709677</v>
      </c>
      <c r="J1527" s="20"/>
    </row>
    <row r="1528" spans="1:11">
      <c r="A1528" s="21">
        <v>43360</v>
      </c>
      <c r="B1528" s="22">
        <v>17</v>
      </c>
      <c r="C1528" s="19">
        <v>44.151899999999998</v>
      </c>
      <c r="D1528" s="13">
        <v>3.72</v>
      </c>
      <c r="E1528" s="13">
        <f t="shared" si="69"/>
        <v>11.868790322580644</v>
      </c>
      <c r="G1528" s="12">
        <f t="shared" si="70"/>
        <v>43360</v>
      </c>
      <c r="H1528" s="23">
        <v>1016</v>
      </c>
      <c r="I1528" s="13">
        <f t="shared" si="71"/>
        <v>11.868790322580644</v>
      </c>
      <c r="J1528" s="20"/>
    </row>
    <row r="1529" spans="1:11">
      <c r="A1529" s="21">
        <v>43360</v>
      </c>
      <c r="B1529" s="22">
        <v>18</v>
      </c>
      <c r="C1529" s="19">
        <v>55.590499999999999</v>
      </c>
      <c r="D1529" s="13">
        <v>3.72</v>
      </c>
      <c r="E1529" s="13">
        <f t="shared" si="69"/>
        <v>14.943682795698924</v>
      </c>
      <c r="G1529" s="12">
        <f t="shared" si="70"/>
        <v>43360</v>
      </c>
      <c r="H1529" s="23">
        <v>1017</v>
      </c>
      <c r="I1529" s="13">
        <f t="shared" si="71"/>
        <v>14.943682795698924</v>
      </c>
      <c r="J1529" s="20"/>
    </row>
    <row r="1530" spans="1:11">
      <c r="A1530" s="21">
        <v>43360</v>
      </c>
      <c r="B1530" s="22">
        <v>19</v>
      </c>
      <c r="C1530" s="19">
        <v>79.065600000000003</v>
      </c>
      <c r="D1530" s="13">
        <v>3.72</v>
      </c>
      <c r="E1530" s="13">
        <f t="shared" si="69"/>
        <v>21.254193548387097</v>
      </c>
      <c r="G1530" s="12">
        <f t="shared" si="70"/>
        <v>43360</v>
      </c>
      <c r="H1530" s="23">
        <v>1018</v>
      </c>
      <c r="I1530" s="13">
        <f t="shared" si="71"/>
        <v>21.254193548387097</v>
      </c>
      <c r="J1530" s="20"/>
    </row>
    <row r="1531" spans="1:11">
      <c r="A1531" s="21">
        <v>43360</v>
      </c>
      <c r="B1531" s="22">
        <v>20</v>
      </c>
      <c r="C1531" s="19">
        <v>97.849199999999996</v>
      </c>
      <c r="D1531" s="13">
        <v>3.72</v>
      </c>
      <c r="E1531" s="13">
        <f t="shared" si="69"/>
        <v>26.303548387096772</v>
      </c>
      <c r="G1531" s="12">
        <f t="shared" si="70"/>
        <v>43360</v>
      </c>
      <c r="H1531" s="23">
        <v>1019</v>
      </c>
      <c r="I1531" s="13">
        <f t="shared" si="71"/>
        <v>26.303548387096772</v>
      </c>
      <c r="J1531" s="20"/>
    </row>
    <row r="1532" spans="1:11">
      <c r="A1532" s="21">
        <v>43360</v>
      </c>
      <c r="B1532" s="22">
        <v>21</v>
      </c>
      <c r="C1532" s="19">
        <v>58.198099999999997</v>
      </c>
      <c r="D1532" s="13">
        <v>3.72</v>
      </c>
      <c r="E1532" s="13">
        <f t="shared" si="69"/>
        <v>15.644650537634407</v>
      </c>
      <c r="G1532" s="12">
        <f t="shared" si="70"/>
        <v>43360</v>
      </c>
      <c r="H1532" s="23">
        <v>1020</v>
      </c>
      <c r="I1532" s="13">
        <f t="shared" si="71"/>
        <v>15.644650537634407</v>
      </c>
      <c r="J1532" s="20"/>
    </row>
    <row r="1533" spans="1:11">
      <c r="A1533" s="21">
        <v>43361</v>
      </c>
      <c r="B1533" s="22">
        <v>13</v>
      </c>
      <c r="C1533" s="19">
        <v>31.2135</v>
      </c>
      <c r="D1533" s="13">
        <v>4.0199999999999996</v>
      </c>
      <c r="E1533" s="13">
        <f t="shared" si="69"/>
        <v>7.7645522388059707</v>
      </c>
      <c r="G1533" s="12">
        <f t="shared" si="70"/>
        <v>43361</v>
      </c>
      <c r="H1533" s="23">
        <v>1021</v>
      </c>
      <c r="I1533" s="13">
        <f t="shared" si="71"/>
        <v>7.7645522388059707</v>
      </c>
      <c r="J1533" s="20">
        <f>MAX(AVERAGE(I1533:I1536),AVERAGE(I1534:I1537),AVERAGE(I1535:I1538),AVERAGE(I1536:I1539),AVERAGE(I1537:I1540),AVERAGE(I1538:I1541))</f>
        <v>17.350055970149256</v>
      </c>
      <c r="K1533" s="20">
        <f>MAX(AVERAGE(I1533:I1534),AVERAGE(I1534:I1535),AVERAGE(I1535:I1536),AVERAGE(I1536:I1537),AVERAGE(I1537:I1538),AVERAGE(I1538:I1539),AVERAGE(I1539:I1540),AVERAGE(I1540:I1541))</f>
        <v>20.850422885572144</v>
      </c>
    </row>
    <row r="1534" spans="1:11">
      <c r="A1534" s="21">
        <v>43361</v>
      </c>
      <c r="B1534" s="22">
        <v>14</v>
      </c>
      <c r="C1534" s="19">
        <v>32.569299999999998</v>
      </c>
      <c r="D1534" s="13">
        <v>4.0199999999999996</v>
      </c>
      <c r="E1534" s="13">
        <f t="shared" si="69"/>
        <v>8.1018159203980105</v>
      </c>
      <c r="G1534" s="12">
        <f t="shared" si="70"/>
        <v>43361</v>
      </c>
      <c r="H1534" s="23">
        <v>1022</v>
      </c>
      <c r="I1534" s="13">
        <f t="shared" si="71"/>
        <v>8.1018159203980105</v>
      </c>
      <c r="J1534" s="20"/>
    </row>
    <row r="1535" spans="1:11">
      <c r="A1535" s="21">
        <v>43361</v>
      </c>
      <c r="B1535" s="22">
        <v>15</v>
      </c>
      <c r="C1535" s="19">
        <v>34.641100000000002</v>
      </c>
      <c r="D1535" s="13">
        <v>4.0199999999999996</v>
      </c>
      <c r="E1535" s="13">
        <f t="shared" si="69"/>
        <v>8.617189054726369</v>
      </c>
      <c r="G1535" s="12">
        <f t="shared" si="70"/>
        <v>43361</v>
      </c>
      <c r="H1535" s="23">
        <v>1023</v>
      </c>
      <c r="I1535" s="13">
        <f t="shared" si="71"/>
        <v>8.617189054726369</v>
      </c>
      <c r="J1535" s="20"/>
    </row>
    <row r="1536" spans="1:11">
      <c r="A1536" s="21">
        <v>43361</v>
      </c>
      <c r="B1536" s="22">
        <v>16</v>
      </c>
      <c r="C1536" s="19">
        <v>37.052700000000002</v>
      </c>
      <c r="D1536" s="13">
        <v>4.0199999999999996</v>
      </c>
      <c r="E1536" s="13">
        <f t="shared" si="69"/>
        <v>9.2170895522388072</v>
      </c>
      <c r="G1536" s="12">
        <f t="shared" si="70"/>
        <v>43361</v>
      </c>
      <c r="H1536" s="23">
        <v>1024</v>
      </c>
      <c r="I1536" s="13">
        <f t="shared" si="71"/>
        <v>9.2170895522388072</v>
      </c>
      <c r="J1536" s="20"/>
    </row>
    <row r="1537" spans="1:11">
      <c r="A1537" s="21">
        <v>43361</v>
      </c>
      <c r="B1537" s="22">
        <v>17</v>
      </c>
      <c r="C1537" s="19">
        <v>49.330300000000001</v>
      </c>
      <c r="D1537" s="13">
        <v>4.0199999999999996</v>
      </c>
      <c r="E1537" s="13">
        <f t="shared" si="69"/>
        <v>12.271218905472638</v>
      </c>
      <c r="G1537" s="12">
        <f t="shared" si="70"/>
        <v>43361</v>
      </c>
      <c r="H1537" s="23">
        <v>1025</v>
      </c>
      <c r="I1537" s="13">
        <f t="shared" si="71"/>
        <v>12.271218905472638</v>
      </c>
      <c r="J1537" s="20"/>
    </row>
    <row r="1538" spans="1:11">
      <c r="A1538" s="21">
        <v>43361</v>
      </c>
      <c r="B1538" s="22">
        <v>18</v>
      </c>
      <c r="C1538" s="19">
        <v>53.542400000000001</v>
      </c>
      <c r="D1538" s="13">
        <v>4.0199999999999996</v>
      </c>
      <c r="E1538" s="13">
        <f t="shared" si="69"/>
        <v>13.319004975124379</v>
      </c>
      <c r="G1538" s="12">
        <f t="shared" si="70"/>
        <v>43361</v>
      </c>
      <c r="H1538" s="23">
        <v>1026</v>
      </c>
      <c r="I1538" s="13">
        <f t="shared" si="71"/>
        <v>13.319004975124379</v>
      </c>
      <c r="J1538" s="20"/>
    </row>
    <row r="1539" spans="1:11">
      <c r="A1539" s="21">
        <v>43361</v>
      </c>
      <c r="B1539" s="22">
        <v>19</v>
      </c>
      <c r="C1539" s="19">
        <v>74.300700000000006</v>
      </c>
      <c r="D1539" s="13">
        <v>4.0199999999999996</v>
      </c>
      <c r="E1539" s="13">
        <f t="shared" ref="E1539:E1602" si="72">C1539/D1539</f>
        <v>18.482761194029855</v>
      </c>
      <c r="G1539" s="12">
        <f t="shared" ref="G1539:G1602" si="73">A1539</f>
        <v>43361</v>
      </c>
      <c r="H1539" s="23">
        <v>1027</v>
      </c>
      <c r="I1539" s="13">
        <f t="shared" ref="I1539:I1602" si="74">E1539</f>
        <v>18.482761194029855</v>
      </c>
      <c r="J1539" s="20"/>
    </row>
    <row r="1540" spans="1:11">
      <c r="A1540" s="21">
        <v>43361</v>
      </c>
      <c r="B1540" s="22">
        <v>20</v>
      </c>
      <c r="C1540" s="19">
        <v>93.336699999999993</v>
      </c>
      <c r="D1540" s="13">
        <v>4.0199999999999996</v>
      </c>
      <c r="E1540" s="13">
        <f t="shared" si="72"/>
        <v>23.218084577114428</v>
      </c>
      <c r="G1540" s="12">
        <f t="shared" si="73"/>
        <v>43361</v>
      </c>
      <c r="H1540" s="23">
        <v>1028</v>
      </c>
      <c r="I1540" s="13">
        <f t="shared" si="74"/>
        <v>23.218084577114428</v>
      </c>
      <c r="J1540" s="20"/>
    </row>
    <row r="1541" spans="1:11">
      <c r="A1541" s="21">
        <v>43361</v>
      </c>
      <c r="B1541" s="22">
        <v>21</v>
      </c>
      <c r="C1541" s="19">
        <v>57.809100000000001</v>
      </c>
      <c r="D1541" s="13">
        <v>4.0199999999999996</v>
      </c>
      <c r="E1541" s="13">
        <f t="shared" si="72"/>
        <v>14.380373134328361</v>
      </c>
      <c r="G1541" s="12">
        <f t="shared" si="73"/>
        <v>43361</v>
      </c>
      <c r="H1541" s="23">
        <v>1029</v>
      </c>
      <c r="I1541" s="13">
        <f t="shared" si="74"/>
        <v>14.380373134328361</v>
      </c>
      <c r="J1541" s="20"/>
    </row>
    <row r="1542" spans="1:11">
      <c r="A1542" s="21">
        <v>43362</v>
      </c>
      <c r="B1542" s="22">
        <v>13</v>
      </c>
      <c r="C1542" s="19">
        <v>23.942699999999999</v>
      </c>
      <c r="D1542" s="13">
        <v>3.9449999999999998</v>
      </c>
      <c r="E1542" s="13">
        <f t="shared" si="72"/>
        <v>6.0691254752851709</v>
      </c>
      <c r="G1542" s="12">
        <f t="shared" si="73"/>
        <v>43362</v>
      </c>
      <c r="H1542" s="23">
        <v>1030</v>
      </c>
      <c r="I1542" s="13">
        <f t="shared" si="74"/>
        <v>6.0691254752851709</v>
      </c>
      <c r="J1542" s="20">
        <f>MAX(AVERAGE(I1542:I1545),AVERAGE(I1543:I1546),AVERAGE(I1544:I1547),AVERAGE(I1545:I1548),AVERAGE(I1546:I1549),AVERAGE(I1547:I1550))</f>
        <v>15.946343472750318</v>
      </c>
      <c r="K1542" s="20">
        <f>MAX(AVERAGE(I1542:I1543),AVERAGE(I1543:I1544),AVERAGE(I1544:I1545),AVERAGE(I1545:I1546),AVERAGE(I1546:I1547),AVERAGE(I1547:I1548),AVERAGE(I1548:I1549),AVERAGE(I1549:I1550))</f>
        <v>17.494904942965782</v>
      </c>
    </row>
    <row r="1543" spans="1:11">
      <c r="A1543" s="21">
        <v>43362</v>
      </c>
      <c r="B1543" s="22">
        <v>14</v>
      </c>
      <c r="C1543" s="19">
        <v>29.962299999999999</v>
      </c>
      <c r="D1543" s="13">
        <v>3.9449999999999998</v>
      </c>
      <c r="E1543" s="13">
        <f t="shared" si="72"/>
        <v>7.5950063371356151</v>
      </c>
      <c r="G1543" s="12">
        <f t="shared" si="73"/>
        <v>43362</v>
      </c>
      <c r="H1543" s="23">
        <v>1031</v>
      </c>
      <c r="I1543" s="13">
        <f t="shared" si="74"/>
        <v>7.5950063371356151</v>
      </c>
      <c r="J1543" s="20"/>
    </row>
    <row r="1544" spans="1:11">
      <c r="A1544" s="21">
        <v>43362</v>
      </c>
      <c r="B1544" s="22">
        <v>15</v>
      </c>
      <c r="C1544" s="19">
        <v>30.24</v>
      </c>
      <c r="D1544" s="13">
        <v>3.9449999999999998</v>
      </c>
      <c r="E1544" s="13">
        <f t="shared" si="72"/>
        <v>7.665399239543726</v>
      </c>
      <c r="G1544" s="12">
        <f t="shared" si="73"/>
        <v>43362</v>
      </c>
      <c r="H1544" s="23">
        <v>1032</v>
      </c>
      <c r="I1544" s="13">
        <f t="shared" si="74"/>
        <v>7.665399239543726</v>
      </c>
      <c r="J1544" s="20"/>
    </row>
    <row r="1545" spans="1:11">
      <c r="A1545" s="21">
        <v>43362</v>
      </c>
      <c r="B1545" s="22">
        <v>16</v>
      </c>
      <c r="C1545" s="19">
        <v>35.119799999999998</v>
      </c>
      <c r="D1545" s="13">
        <v>3.9449999999999998</v>
      </c>
      <c r="E1545" s="13">
        <f t="shared" si="72"/>
        <v>8.9023574144486695</v>
      </c>
      <c r="G1545" s="12">
        <f t="shared" si="73"/>
        <v>43362</v>
      </c>
      <c r="H1545" s="23">
        <v>1033</v>
      </c>
      <c r="I1545" s="13">
        <f t="shared" si="74"/>
        <v>8.9023574144486695</v>
      </c>
      <c r="J1545" s="20"/>
    </row>
    <row r="1546" spans="1:11">
      <c r="A1546" s="21">
        <v>43362</v>
      </c>
      <c r="B1546" s="22">
        <v>17</v>
      </c>
      <c r="C1546" s="19">
        <v>41.969799999999999</v>
      </c>
      <c r="D1546" s="13">
        <v>3.9449999999999998</v>
      </c>
      <c r="E1546" s="13">
        <f t="shared" si="72"/>
        <v>10.638732572877061</v>
      </c>
      <c r="G1546" s="12">
        <f t="shared" si="73"/>
        <v>43362</v>
      </c>
      <c r="H1546" s="23">
        <v>1034</v>
      </c>
      <c r="I1546" s="13">
        <f t="shared" si="74"/>
        <v>10.638732572877061</v>
      </c>
      <c r="J1546" s="20"/>
    </row>
    <row r="1547" spans="1:11">
      <c r="A1547" s="21">
        <v>43362</v>
      </c>
      <c r="B1547" s="22">
        <v>18</v>
      </c>
      <c r="C1547" s="19">
        <v>53.165500000000002</v>
      </c>
      <c r="D1547" s="13">
        <v>3.9449999999999998</v>
      </c>
      <c r="E1547" s="13">
        <f t="shared" si="72"/>
        <v>13.476679340937897</v>
      </c>
      <c r="G1547" s="12">
        <f t="shared" si="73"/>
        <v>43362</v>
      </c>
      <c r="H1547" s="23">
        <v>1035</v>
      </c>
      <c r="I1547" s="13">
        <f t="shared" si="74"/>
        <v>13.476679340937897</v>
      </c>
      <c r="J1547" s="20"/>
    </row>
    <row r="1548" spans="1:11">
      <c r="A1548" s="21">
        <v>43362</v>
      </c>
      <c r="B1548" s="22">
        <v>19</v>
      </c>
      <c r="C1548" s="19">
        <v>61.8992</v>
      </c>
      <c r="D1548" s="13">
        <v>3.9449999999999998</v>
      </c>
      <c r="E1548" s="13">
        <f t="shared" si="72"/>
        <v>15.690544993662865</v>
      </c>
      <c r="G1548" s="12">
        <f t="shared" si="73"/>
        <v>43362</v>
      </c>
      <c r="H1548" s="23">
        <v>1036</v>
      </c>
      <c r="I1548" s="13">
        <f t="shared" si="74"/>
        <v>15.690544993662865</v>
      </c>
      <c r="J1548" s="20"/>
    </row>
    <row r="1549" spans="1:11">
      <c r="A1549" s="21">
        <v>43362</v>
      </c>
      <c r="B1549" s="22">
        <v>20</v>
      </c>
      <c r="C1549" s="19">
        <v>76.135599999999997</v>
      </c>
      <c r="D1549" s="13">
        <v>3.9449999999999998</v>
      </c>
      <c r="E1549" s="13">
        <f t="shared" si="72"/>
        <v>19.299264892268695</v>
      </c>
      <c r="G1549" s="12">
        <f t="shared" si="73"/>
        <v>43362</v>
      </c>
      <c r="H1549" s="23">
        <v>1037</v>
      </c>
      <c r="I1549" s="13">
        <f t="shared" si="74"/>
        <v>19.299264892268695</v>
      </c>
      <c r="J1549" s="20"/>
    </row>
    <row r="1550" spans="1:11">
      <c r="A1550" s="21">
        <v>43362</v>
      </c>
      <c r="B1550" s="22">
        <v>21</v>
      </c>
      <c r="C1550" s="19">
        <v>60.433</v>
      </c>
      <c r="D1550" s="13">
        <v>3.9449999999999998</v>
      </c>
      <c r="E1550" s="13">
        <f t="shared" si="72"/>
        <v>15.318884664131813</v>
      </c>
      <c r="G1550" s="12">
        <f t="shared" si="73"/>
        <v>43362</v>
      </c>
      <c r="H1550" s="23">
        <v>1038</v>
      </c>
      <c r="I1550" s="13">
        <f t="shared" si="74"/>
        <v>15.318884664131813</v>
      </c>
      <c r="J1550" s="20"/>
    </row>
    <row r="1551" spans="1:11">
      <c r="A1551" s="21">
        <v>43363</v>
      </c>
      <c r="B1551" s="22">
        <v>13</v>
      </c>
      <c r="C1551" s="19">
        <v>27.950500000000002</v>
      </c>
      <c r="D1551" s="13">
        <v>4.55</v>
      </c>
      <c r="E1551" s="13">
        <f t="shared" si="72"/>
        <v>6.1429670329670332</v>
      </c>
      <c r="G1551" s="12">
        <f t="shared" si="73"/>
        <v>43363</v>
      </c>
      <c r="H1551" s="23">
        <v>1039</v>
      </c>
      <c r="I1551" s="13">
        <f t="shared" si="74"/>
        <v>6.1429670329670332</v>
      </c>
      <c r="J1551" s="20">
        <f>MAX(AVERAGE(I1551:I1554),AVERAGE(I1552:I1555),AVERAGE(I1553:I1556),AVERAGE(I1554:I1557),AVERAGE(I1555:I1558),AVERAGE(I1556:I1559))</f>
        <v>17.313219780219779</v>
      </c>
      <c r="K1551" s="20">
        <f>MAX(AVERAGE(I1551:I1552),AVERAGE(I1552:I1553),AVERAGE(I1553:I1554),AVERAGE(I1554:I1555),AVERAGE(I1555:I1556),AVERAGE(I1556:I1557),AVERAGE(I1557:I1558),AVERAGE(I1558:I1559))</f>
        <v>21.066725274725275</v>
      </c>
    </row>
    <row r="1552" spans="1:11">
      <c r="A1552" s="21">
        <v>43363</v>
      </c>
      <c r="B1552" s="22">
        <v>14</v>
      </c>
      <c r="C1552" s="19">
        <v>33.160200000000003</v>
      </c>
      <c r="D1552" s="13">
        <v>4.55</v>
      </c>
      <c r="E1552" s="13">
        <f t="shared" si="72"/>
        <v>7.2879560439560453</v>
      </c>
      <c r="G1552" s="12">
        <f t="shared" si="73"/>
        <v>43363</v>
      </c>
      <c r="H1552" s="23">
        <v>1040</v>
      </c>
      <c r="I1552" s="13">
        <f t="shared" si="74"/>
        <v>7.2879560439560453</v>
      </c>
      <c r="J1552" s="20"/>
    </row>
    <row r="1553" spans="1:11">
      <c r="A1553" s="21">
        <v>43363</v>
      </c>
      <c r="B1553" s="22">
        <v>15</v>
      </c>
      <c r="C1553" s="19">
        <v>37.1631</v>
      </c>
      <c r="D1553" s="13">
        <v>4.55</v>
      </c>
      <c r="E1553" s="13">
        <f t="shared" si="72"/>
        <v>8.1677142857142861</v>
      </c>
      <c r="G1553" s="12">
        <f t="shared" si="73"/>
        <v>43363</v>
      </c>
      <c r="H1553" s="23">
        <v>1041</v>
      </c>
      <c r="I1553" s="13">
        <f t="shared" si="74"/>
        <v>8.1677142857142861</v>
      </c>
      <c r="J1553" s="20"/>
    </row>
    <row r="1554" spans="1:11">
      <c r="A1554" s="21">
        <v>43363</v>
      </c>
      <c r="B1554" s="22">
        <v>16</v>
      </c>
      <c r="C1554" s="19">
        <v>44.036499999999997</v>
      </c>
      <c r="D1554" s="13">
        <v>4.55</v>
      </c>
      <c r="E1554" s="13">
        <f t="shared" si="72"/>
        <v>9.6783516483516472</v>
      </c>
      <c r="G1554" s="12">
        <f t="shared" si="73"/>
        <v>43363</v>
      </c>
      <c r="H1554" s="23">
        <v>1042</v>
      </c>
      <c r="I1554" s="13">
        <f t="shared" si="74"/>
        <v>9.6783516483516472</v>
      </c>
      <c r="J1554" s="20"/>
    </row>
    <row r="1555" spans="1:11">
      <c r="A1555" s="21">
        <v>43363</v>
      </c>
      <c r="B1555" s="22">
        <v>17</v>
      </c>
      <c r="C1555" s="19">
        <v>54.951300000000003</v>
      </c>
      <c r="D1555" s="13">
        <v>4.55</v>
      </c>
      <c r="E1555" s="13">
        <f t="shared" si="72"/>
        <v>12.077208791208792</v>
      </c>
      <c r="G1555" s="12">
        <f t="shared" si="73"/>
        <v>43363</v>
      </c>
      <c r="H1555" s="23">
        <v>1043</v>
      </c>
      <c r="I1555" s="13">
        <f t="shared" si="74"/>
        <v>12.077208791208792</v>
      </c>
      <c r="J1555" s="20"/>
    </row>
    <row r="1556" spans="1:11">
      <c r="A1556" s="21">
        <v>43363</v>
      </c>
      <c r="B1556" s="22">
        <v>18</v>
      </c>
      <c r="C1556" s="19">
        <v>60.4114</v>
      </c>
      <c r="D1556" s="13">
        <v>4.55</v>
      </c>
      <c r="E1556" s="13">
        <f t="shared" si="72"/>
        <v>13.277230769230769</v>
      </c>
      <c r="G1556" s="12">
        <f t="shared" si="73"/>
        <v>43363</v>
      </c>
      <c r="H1556" s="23">
        <v>1044</v>
      </c>
      <c r="I1556" s="13">
        <f t="shared" si="74"/>
        <v>13.277230769230769</v>
      </c>
      <c r="J1556" s="20"/>
    </row>
    <row r="1557" spans="1:11">
      <c r="A1557" s="21">
        <v>43363</v>
      </c>
      <c r="B1557" s="22">
        <v>19</v>
      </c>
      <c r="C1557" s="19">
        <v>88.869699999999995</v>
      </c>
      <c r="D1557" s="13">
        <v>4.55</v>
      </c>
      <c r="E1557" s="13">
        <f t="shared" si="72"/>
        <v>19.531802197802197</v>
      </c>
      <c r="G1557" s="12">
        <f t="shared" si="73"/>
        <v>43363</v>
      </c>
      <c r="H1557" s="23">
        <v>1045</v>
      </c>
      <c r="I1557" s="13">
        <f t="shared" si="74"/>
        <v>19.531802197802197</v>
      </c>
      <c r="J1557" s="20"/>
    </row>
    <row r="1558" spans="1:11">
      <c r="A1558" s="21">
        <v>43363</v>
      </c>
      <c r="B1558" s="22">
        <v>20</v>
      </c>
      <c r="C1558" s="19">
        <v>102.83750000000001</v>
      </c>
      <c r="D1558" s="13">
        <v>4.55</v>
      </c>
      <c r="E1558" s="13">
        <f t="shared" si="72"/>
        <v>22.601648351648354</v>
      </c>
      <c r="G1558" s="12">
        <f t="shared" si="73"/>
        <v>43363</v>
      </c>
      <c r="H1558" s="23">
        <v>1046</v>
      </c>
      <c r="I1558" s="13">
        <f t="shared" si="74"/>
        <v>22.601648351648354</v>
      </c>
      <c r="J1558" s="20"/>
    </row>
    <row r="1559" spans="1:11">
      <c r="A1559" s="21">
        <v>43363</v>
      </c>
      <c r="B1559" s="22">
        <v>21</v>
      </c>
      <c r="C1559" s="19">
        <v>62.981999999999999</v>
      </c>
      <c r="D1559" s="13">
        <v>4.55</v>
      </c>
      <c r="E1559" s="13">
        <f t="shared" si="72"/>
        <v>13.842197802197802</v>
      </c>
      <c r="G1559" s="12">
        <f t="shared" si="73"/>
        <v>43363</v>
      </c>
      <c r="H1559" s="23">
        <v>1047</v>
      </c>
      <c r="I1559" s="13">
        <f t="shared" si="74"/>
        <v>13.842197802197802</v>
      </c>
      <c r="J1559" s="20"/>
    </row>
    <row r="1560" spans="1:11">
      <c r="A1560" s="21">
        <v>43364</v>
      </c>
      <c r="B1560" s="22">
        <v>13</v>
      </c>
      <c r="C1560" s="19">
        <v>29.923200000000001</v>
      </c>
      <c r="D1560" s="13">
        <v>3.9649999999999999</v>
      </c>
      <c r="E1560" s="13">
        <f t="shared" si="72"/>
        <v>7.5468348045397233</v>
      </c>
      <c r="G1560" s="12">
        <f t="shared" si="73"/>
        <v>43364</v>
      </c>
      <c r="H1560" s="23">
        <v>1048</v>
      </c>
      <c r="I1560" s="13">
        <f t="shared" si="74"/>
        <v>7.5468348045397233</v>
      </c>
      <c r="J1560" s="20">
        <f>MAX(AVERAGE(I1560:I1563),AVERAGE(I1561:I1564),AVERAGE(I1562:I1565),AVERAGE(I1563:I1566),AVERAGE(I1564:I1567),AVERAGE(I1565:I1568))</f>
        <v>17.179760403530896</v>
      </c>
      <c r="K1560" s="20">
        <f>MAX(AVERAGE(I1560:I1561),AVERAGE(I1561:I1562),AVERAGE(I1562:I1563),AVERAGE(I1563:I1564),AVERAGE(I1564:I1565),AVERAGE(I1565:I1566),AVERAGE(I1566:I1567),AVERAGE(I1567:I1568))</f>
        <v>20.49363177805801</v>
      </c>
    </row>
    <row r="1561" spans="1:11">
      <c r="A1561" s="21">
        <v>43364</v>
      </c>
      <c r="B1561" s="22">
        <v>14</v>
      </c>
      <c r="C1561" s="19">
        <v>35.471800000000002</v>
      </c>
      <c r="D1561" s="13">
        <v>3.9649999999999999</v>
      </c>
      <c r="E1561" s="13">
        <f t="shared" si="72"/>
        <v>8.9462295081967227</v>
      </c>
      <c r="G1561" s="12">
        <f t="shared" si="73"/>
        <v>43364</v>
      </c>
      <c r="H1561" s="23">
        <v>1049</v>
      </c>
      <c r="I1561" s="13">
        <f t="shared" si="74"/>
        <v>8.9462295081967227</v>
      </c>
      <c r="J1561" s="20"/>
    </row>
    <row r="1562" spans="1:11">
      <c r="A1562" s="21">
        <v>43364</v>
      </c>
      <c r="B1562" s="22">
        <v>15</v>
      </c>
      <c r="C1562" s="19">
        <v>39.206499999999998</v>
      </c>
      <c r="D1562" s="13">
        <v>3.9649999999999999</v>
      </c>
      <c r="E1562" s="13">
        <f t="shared" si="72"/>
        <v>9.8881462799495594</v>
      </c>
      <c r="G1562" s="12">
        <f t="shared" si="73"/>
        <v>43364</v>
      </c>
      <c r="H1562" s="23">
        <v>1050</v>
      </c>
      <c r="I1562" s="13">
        <f t="shared" si="74"/>
        <v>9.8881462799495594</v>
      </c>
      <c r="J1562" s="20"/>
    </row>
    <row r="1563" spans="1:11">
      <c r="A1563" s="21">
        <v>43364</v>
      </c>
      <c r="B1563" s="22">
        <v>16</v>
      </c>
      <c r="C1563" s="19">
        <v>39.5623</v>
      </c>
      <c r="D1563" s="13">
        <v>3.9649999999999999</v>
      </c>
      <c r="E1563" s="13">
        <f t="shared" si="72"/>
        <v>9.9778814627994965</v>
      </c>
      <c r="G1563" s="12">
        <f t="shared" si="73"/>
        <v>43364</v>
      </c>
      <c r="H1563" s="23">
        <v>1051</v>
      </c>
      <c r="I1563" s="13">
        <f t="shared" si="74"/>
        <v>9.9778814627994965</v>
      </c>
      <c r="J1563" s="20"/>
    </row>
    <row r="1564" spans="1:11">
      <c r="A1564" s="21">
        <v>43364</v>
      </c>
      <c r="B1564" s="22">
        <v>17</v>
      </c>
      <c r="C1564" s="19">
        <v>49.495600000000003</v>
      </c>
      <c r="D1564" s="13">
        <v>3.9649999999999999</v>
      </c>
      <c r="E1564" s="13">
        <f t="shared" si="72"/>
        <v>12.483127364438841</v>
      </c>
      <c r="G1564" s="12">
        <f t="shared" si="73"/>
        <v>43364</v>
      </c>
      <c r="H1564" s="23">
        <v>1052</v>
      </c>
      <c r="I1564" s="13">
        <f t="shared" si="74"/>
        <v>12.483127364438841</v>
      </c>
      <c r="J1564" s="20"/>
    </row>
    <row r="1565" spans="1:11">
      <c r="A1565" s="21">
        <v>43364</v>
      </c>
      <c r="B1565" s="22">
        <v>18</v>
      </c>
      <c r="C1565" s="19">
        <v>57.459099999999999</v>
      </c>
      <c r="D1565" s="13">
        <v>3.9649999999999999</v>
      </c>
      <c r="E1565" s="13">
        <f t="shared" si="72"/>
        <v>14.4915762925599</v>
      </c>
      <c r="G1565" s="12">
        <f t="shared" si="73"/>
        <v>43364</v>
      </c>
      <c r="H1565" s="23">
        <v>1053</v>
      </c>
      <c r="I1565" s="13">
        <f t="shared" si="74"/>
        <v>14.4915762925599</v>
      </c>
      <c r="J1565" s="20"/>
    </row>
    <row r="1566" spans="1:11">
      <c r="A1566" s="21">
        <v>43364</v>
      </c>
      <c r="B1566" s="22">
        <v>19</v>
      </c>
      <c r="C1566" s="19">
        <v>79.605599999999995</v>
      </c>
      <c r="D1566" s="13">
        <v>3.9649999999999999</v>
      </c>
      <c r="E1566" s="13">
        <f t="shared" si="72"/>
        <v>20.077074401008826</v>
      </c>
      <c r="G1566" s="12">
        <f t="shared" si="73"/>
        <v>43364</v>
      </c>
      <c r="H1566" s="23">
        <v>1054</v>
      </c>
      <c r="I1566" s="13">
        <f t="shared" si="74"/>
        <v>20.077074401008826</v>
      </c>
      <c r="J1566" s="20"/>
    </row>
    <row r="1567" spans="1:11">
      <c r="A1567" s="21">
        <v>43364</v>
      </c>
      <c r="B1567" s="22">
        <v>20</v>
      </c>
      <c r="C1567" s="19">
        <v>82.908900000000003</v>
      </c>
      <c r="D1567" s="13">
        <v>3.9649999999999999</v>
      </c>
      <c r="E1567" s="13">
        <f t="shared" si="72"/>
        <v>20.91018915510719</v>
      </c>
      <c r="G1567" s="12">
        <f t="shared" si="73"/>
        <v>43364</v>
      </c>
      <c r="H1567" s="23">
        <v>1055</v>
      </c>
      <c r="I1567" s="13">
        <f t="shared" si="74"/>
        <v>20.91018915510719</v>
      </c>
      <c r="J1567" s="20"/>
    </row>
    <row r="1568" spans="1:11">
      <c r="A1568" s="21">
        <v>43364</v>
      </c>
      <c r="B1568" s="22">
        <v>21</v>
      </c>
      <c r="C1568" s="19">
        <v>52.497399999999999</v>
      </c>
      <c r="D1568" s="13">
        <v>3.9649999999999999</v>
      </c>
      <c r="E1568" s="13">
        <f t="shared" si="72"/>
        <v>13.240201765447667</v>
      </c>
      <c r="G1568" s="12">
        <f t="shared" si="73"/>
        <v>43364</v>
      </c>
      <c r="H1568" s="23">
        <v>1056</v>
      </c>
      <c r="I1568" s="13">
        <f t="shared" si="74"/>
        <v>13.240201765447667</v>
      </c>
      <c r="J1568" s="20"/>
    </row>
    <row r="1569" spans="1:11">
      <c r="A1569" s="21">
        <v>43365</v>
      </c>
      <c r="B1569" s="22">
        <v>13</v>
      </c>
      <c r="C1569" s="19">
        <v>22.0046</v>
      </c>
      <c r="D1569" s="13">
        <v>3.4750000000000001</v>
      </c>
      <c r="E1569" s="13">
        <f t="shared" si="72"/>
        <v>6.3322589928057553</v>
      </c>
      <c r="G1569" s="12">
        <f t="shared" si="73"/>
        <v>43365</v>
      </c>
      <c r="H1569" s="23">
        <v>1057</v>
      </c>
      <c r="I1569" s="13">
        <f t="shared" si="74"/>
        <v>6.3322589928057553</v>
      </c>
      <c r="J1569" s="20">
        <f>MAX(AVERAGE(I1569:I1572),AVERAGE(I1570:I1573),AVERAGE(I1571:I1574),AVERAGE(I1572:I1575),AVERAGE(I1573:I1576),AVERAGE(I1574:I1577))</f>
        <v>16.112568345323741</v>
      </c>
      <c r="K1569" s="20">
        <f>MAX(AVERAGE(I1569:I1570),AVERAGE(I1570:I1571),AVERAGE(I1571:I1572),AVERAGE(I1572:I1573),AVERAGE(I1573:I1574),AVERAGE(I1574:I1575),AVERAGE(I1575:I1576),AVERAGE(I1576:I1577))</f>
        <v>19.380316546762586</v>
      </c>
    </row>
    <row r="1570" spans="1:11">
      <c r="A1570" s="21">
        <v>43365</v>
      </c>
      <c r="B1570" s="22">
        <v>14</v>
      </c>
      <c r="C1570" s="19">
        <v>25.345500000000001</v>
      </c>
      <c r="D1570" s="13">
        <v>3.4750000000000001</v>
      </c>
      <c r="E1570" s="13">
        <f t="shared" si="72"/>
        <v>7.2936690647482019</v>
      </c>
      <c r="G1570" s="12">
        <f t="shared" si="73"/>
        <v>43365</v>
      </c>
      <c r="H1570" s="23">
        <v>1058</v>
      </c>
      <c r="I1570" s="13">
        <f t="shared" si="74"/>
        <v>7.2936690647482019</v>
      </c>
      <c r="J1570" s="20"/>
    </row>
    <row r="1571" spans="1:11">
      <c r="A1571" s="21">
        <v>43365</v>
      </c>
      <c r="B1571" s="22">
        <v>15</v>
      </c>
      <c r="C1571" s="19">
        <v>28.3323</v>
      </c>
      <c r="D1571" s="13">
        <v>3.4750000000000001</v>
      </c>
      <c r="E1571" s="13">
        <f t="shared" si="72"/>
        <v>8.1531798561151074</v>
      </c>
      <c r="G1571" s="12">
        <f t="shared" si="73"/>
        <v>43365</v>
      </c>
      <c r="H1571" s="23">
        <v>1059</v>
      </c>
      <c r="I1571" s="13">
        <f t="shared" si="74"/>
        <v>8.1531798561151074</v>
      </c>
      <c r="J1571" s="20"/>
    </row>
    <row r="1572" spans="1:11">
      <c r="A1572" s="21">
        <v>43365</v>
      </c>
      <c r="B1572" s="22">
        <v>16</v>
      </c>
      <c r="C1572" s="19">
        <v>30.4343</v>
      </c>
      <c r="D1572" s="13">
        <v>3.4750000000000001</v>
      </c>
      <c r="E1572" s="13">
        <f t="shared" si="72"/>
        <v>8.7580719424460423</v>
      </c>
      <c r="G1572" s="12">
        <f t="shared" si="73"/>
        <v>43365</v>
      </c>
      <c r="H1572" s="23">
        <v>1060</v>
      </c>
      <c r="I1572" s="13">
        <f t="shared" si="74"/>
        <v>8.7580719424460423</v>
      </c>
      <c r="J1572" s="20"/>
    </row>
    <row r="1573" spans="1:11">
      <c r="A1573" s="21">
        <v>43365</v>
      </c>
      <c r="B1573" s="22">
        <v>17</v>
      </c>
      <c r="C1573" s="19">
        <v>33.483600000000003</v>
      </c>
      <c r="D1573" s="13">
        <v>3.4750000000000001</v>
      </c>
      <c r="E1573" s="13">
        <f t="shared" si="72"/>
        <v>9.6355683453237422</v>
      </c>
      <c r="G1573" s="12">
        <f t="shared" si="73"/>
        <v>43365</v>
      </c>
      <c r="H1573" s="23">
        <v>1061</v>
      </c>
      <c r="I1573" s="13">
        <f t="shared" si="74"/>
        <v>9.6355683453237422</v>
      </c>
      <c r="J1573" s="20"/>
    </row>
    <row r="1574" spans="1:11">
      <c r="A1574" s="21">
        <v>43365</v>
      </c>
      <c r="B1574" s="22">
        <v>18</v>
      </c>
      <c r="C1574" s="19">
        <v>42.8277</v>
      </c>
      <c r="D1574" s="13">
        <v>3.4750000000000001</v>
      </c>
      <c r="E1574" s="13">
        <f t="shared" si="72"/>
        <v>12.324517985611511</v>
      </c>
      <c r="G1574" s="12">
        <f t="shared" si="73"/>
        <v>43365</v>
      </c>
      <c r="H1574" s="23">
        <v>1062</v>
      </c>
      <c r="I1574" s="13">
        <f t="shared" si="74"/>
        <v>12.324517985611511</v>
      </c>
      <c r="J1574" s="20"/>
    </row>
    <row r="1575" spans="1:11">
      <c r="A1575" s="21">
        <v>43365</v>
      </c>
      <c r="B1575" s="22">
        <v>19</v>
      </c>
      <c r="C1575" s="19">
        <v>62.0182</v>
      </c>
      <c r="D1575" s="13">
        <v>3.4750000000000001</v>
      </c>
      <c r="E1575" s="13">
        <f t="shared" si="72"/>
        <v>17.846964028776977</v>
      </c>
      <c r="G1575" s="12">
        <f t="shared" si="73"/>
        <v>43365</v>
      </c>
      <c r="H1575" s="23">
        <v>1063</v>
      </c>
      <c r="I1575" s="13">
        <f t="shared" si="74"/>
        <v>17.846964028776977</v>
      </c>
      <c r="J1575" s="20"/>
    </row>
    <row r="1576" spans="1:11">
      <c r="A1576" s="21">
        <v>43365</v>
      </c>
      <c r="B1576" s="22">
        <v>20</v>
      </c>
      <c r="C1576" s="19">
        <v>72.674999999999997</v>
      </c>
      <c r="D1576" s="13">
        <v>3.4750000000000001</v>
      </c>
      <c r="E1576" s="13">
        <f t="shared" si="72"/>
        <v>20.913669064748198</v>
      </c>
      <c r="G1576" s="12">
        <f t="shared" si="73"/>
        <v>43365</v>
      </c>
      <c r="H1576" s="23">
        <v>1064</v>
      </c>
      <c r="I1576" s="13">
        <f t="shared" si="74"/>
        <v>20.913669064748198</v>
      </c>
      <c r="J1576" s="20"/>
    </row>
    <row r="1577" spans="1:11">
      <c r="A1577" s="21">
        <v>43365</v>
      </c>
      <c r="B1577" s="22">
        <v>21</v>
      </c>
      <c r="C1577" s="19">
        <v>46.443800000000003</v>
      </c>
      <c r="D1577" s="13">
        <v>3.4750000000000001</v>
      </c>
      <c r="E1577" s="13">
        <f t="shared" si="72"/>
        <v>13.365122302158275</v>
      </c>
      <c r="G1577" s="12">
        <f t="shared" si="73"/>
        <v>43365</v>
      </c>
      <c r="H1577" s="23">
        <v>1065</v>
      </c>
      <c r="I1577" s="13">
        <f t="shared" si="74"/>
        <v>13.365122302158275</v>
      </c>
      <c r="J1577" s="20"/>
    </row>
    <row r="1578" spans="1:11">
      <c r="A1578" s="21">
        <v>43366</v>
      </c>
      <c r="B1578" s="22">
        <v>13</v>
      </c>
      <c r="C1578" s="19">
        <v>20.177499999999998</v>
      </c>
      <c r="D1578" s="13">
        <v>3.4750000000000001</v>
      </c>
      <c r="E1578" s="13">
        <f t="shared" si="72"/>
        <v>5.8064748201438841</v>
      </c>
      <c r="G1578" s="12">
        <f t="shared" si="73"/>
        <v>43366</v>
      </c>
      <c r="H1578" s="23">
        <v>1066</v>
      </c>
      <c r="I1578" s="13">
        <f t="shared" si="74"/>
        <v>5.8064748201438841</v>
      </c>
      <c r="J1578" s="20">
        <f>MAX(AVERAGE(I1578:I1581),AVERAGE(I1579:I1582),AVERAGE(I1580:I1583),AVERAGE(I1581:I1584),AVERAGE(I1582:I1585),AVERAGE(I1583:I1586))</f>
        <v>14.812302158273381</v>
      </c>
      <c r="K1578" s="20">
        <f>MAX(AVERAGE(I1578:I1579),AVERAGE(I1579:I1580),AVERAGE(I1580:I1581),AVERAGE(I1581:I1582),AVERAGE(I1582:I1583),AVERAGE(I1583:I1584),AVERAGE(I1584:I1585),AVERAGE(I1585:I1586))</f>
        <v>17.69093525179856</v>
      </c>
    </row>
    <row r="1579" spans="1:11">
      <c r="A1579" s="21">
        <v>43366</v>
      </c>
      <c r="B1579" s="22">
        <v>14</v>
      </c>
      <c r="C1579" s="19">
        <v>23.294899999999998</v>
      </c>
      <c r="D1579" s="13">
        <v>3.4750000000000001</v>
      </c>
      <c r="E1579" s="13">
        <f t="shared" si="72"/>
        <v>6.70356834532374</v>
      </c>
      <c r="G1579" s="12">
        <f t="shared" si="73"/>
        <v>43366</v>
      </c>
      <c r="H1579" s="23">
        <v>1067</v>
      </c>
      <c r="I1579" s="13">
        <f t="shared" si="74"/>
        <v>6.70356834532374</v>
      </c>
      <c r="J1579" s="20"/>
    </row>
    <row r="1580" spans="1:11">
      <c r="A1580" s="21">
        <v>43366</v>
      </c>
      <c r="B1580" s="22">
        <v>15</v>
      </c>
      <c r="C1580" s="19">
        <v>28.272200000000002</v>
      </c>
      <c r="D1580" s="13">
        <v>3.4750000000000001</v>
      </c>
      <c r="E1580" s="13">
        <f t="shared" si="72"/>
        <v>8.1358848920863309</v>
      </c>
      <c r="G1580" s="12">
        <f t="shared" si="73"/>
        <v>43366</v>
      </c>
      <c r="H1580" s="23">
        <v>1068</v>
      </c>
      <c r="I1580" s="13">
        <f t="shared" si="74"/>
        <v>8.1358848920863309</v>
      </c>
      <c r="J1580" s="20"/>
    </row>
    <row r="1581" spans="1:11">
      <c r="A1581" s="21">
        <v>43366</v>
      </c>
      <c r="B1581" s="22">
        <v>16</v>
      </c>
      <c r="C1581" s="19">
        <v>29.529299999999999</v>
      </c>
      <c r="D1581" s="13">
        <v>3.4750000000000001</v>
      </c>
      <c r="E1581" s="13">
        <f t="shared" si="72"/>
        <v>8.4976402877697836</v>
      </c>
      <c r="G1581" s="12">
        <f t="shared" si="73"/>
        <v>43366</v>
      </c>
      <c r="H1581" s="23">
        <v>1069</v>
      </c>
      <c r="I1581" s="13">
        <f t="shared" si="74"/>
        <v>8.4976402877697836</v>
      </c>
      <c r="J1581" s="20"/>
    </row>
    <row r="1582" spans="1:11">
      <c r="A1582" s="21">
        <v>43366</v>
      </c>
      <c r="B1582" s="22">
        <v>17</v>
      </c>
      <c r="C1582" s="19">
        <v>30.904199999999999</v>
      </c>
      <c r="D1582" s="13">
        <v>3.4750000000000001</v>
      </c>
      <c r="E1582" s="13">
        <f t="shared" si="72"/>
        <v>8.893294964028776</v>
      </c>
      <c r="G1582" s="12">
        <f t="shared" si="73"/>
        <v>43366</v>
      </c>
      <c r="H1582" s="23">
        <v>1070</v>
      </c>
      <c r="I1582" s="13">
        <f t="shared" si="74"/>
        <v>8.893294964028776</v>
      </c>
      <c r="J1582" s="20"/>
    </row>
    <row r="1583" spans="1:11">
      <c r="A1583" s="21">
        <v>43366</v>
      </c>
      <c r="B1583" s="22">
        <v>18</v>
      </c>
      <c r="C1583" s="19">
        <v>38.548099999999998</v>
      </c>
      <c r="D1583" s="13">
        <v>3.4750000000000001</v>
      </c>
      <c r="E1583" s="13">
        <f t="shared" si="72"/>
        <v>11.092978417266186</v>
      </c>
      <c r="G1583" s="12">
        <f t="shared" si="73"/>
        <v>43366</v>
      </c>
      <c r="H1583" s="23">
        <v>1071</v>
      </c>
      <c r="I1583" s="13">
        <f t="shared" si="74"/>
        <v>11.092978417266186</v>
      </c>
      <c r="J1583" s="20"/>
    </row>
    <row r="1584" spans="1:11">
      <c r="A1584" s="21">
        <v>43366</v>
      </c>
      <c r="B1584" s="22">
        <v>19</v>
      </c>
      <c r="C1584" s="19">
        <v>57.3797</v>
      </c>
      <c r="D1584" s="13">
        <v>3.4750000000000001</v>
      </c>
      <c r="E1584" s="13">
        <f t="shared" si="72"/>
        <v>16.512143884892087</v>
      </c>
      <c r="G1584" s="12">
        <f t="shared" si="73"/>
        <v>43366</v>
      </c>
      <c r="H1584" s="23">
        <v>1072</v>
      </c>
      <c r="I1584" s="13">
        <f t="shared" si="74"/>
        <v>16.512143884892087</v>
      </c>
      <c r="J1584" s="20"/>
    </row>
    <row r="1585" spans="1:11">
      <c r="A1585" s="21">
        <v>43366</v>
      </c>
      <c r="B1585" s="22">
        <v>20</v>
      </c>
      <c r="C1585" s="19">
        <v>65.572299999999998</v>
      </c>
      <c r="D1585" s="13">
        <v>3.4750000000000001</v>
      </c>
      <c r="E1585" s="13">
        <f t="shared" si="72"/>
        <v>18.869726618705034</v>
      </c>
      <c r="G1585" s="12">
        <f t="shared" si="73"/>
        <v>43366</v>
      </c>
      <c r="H1585" s="23">
        <v>1073</v>
      </c>
      <c r="I1585" s="13">
        <f t="shared" si="74"/>
        <v>18.869726618705034</v>
      </c>
      <c r="J1585" s="20"/>
    </row>
    <row r="1586" spans="1:11">
      <c r="A1586" s="21">
        <v>43366</v>
      </c>
      <c r="B1586" s="22">
        <v>21</v>
      </c>
      <c r="C1586" s="19">
        <v>44.390900000000002</v>
      </c>
      <c r="D1586" s="13">
        <v>3.4750000000000001</v>
      </c>
      <c r="E1586" s="13">
        <f t="shared" si="72"/>
        <v>12.774359712230217</v>
      </c>
      <c r="G1586" s="12">
        <f t="shared" si="73"/>
        <v>43366</v>
      </c>
      <c r="H1586" s="23">
        <v>1074</v>
      </c>
      <c r="I1586" s="13">
        <f t="shared" si="74"/>
        <v>12.774359712230217</v>
      </c>
      <c r="J1586" s="20"/>
    </row>
    <row r="1587" spans="1:11">
      <c r="A1587" s="21">
        <v>43367</v>
      </c>
      <c r="B1587" s="22">
        <v>13</v>
      </c>
      <c r="C1587" s="19">
        <v>28.494700000000002</v>
      </c>
      <c r="D1587" s="13">
        <v>3.4750000000000001</v>
      </c>
      <c r="E1587" s="13">
        <f t="shared" si="72"/>
        <v>8.1999136690647489</v>
      </c>
      <c r="G1587" s="12">
        <f t="shared" si="73"/>
        <v>43367</v>
      </c>
      <c r="H1587" s="23">
        <v>1075</v>
      </c>
      <c r="I1587" s="13">
        <f t="shared" si="74"/>
        <v>8.1999136690647489</v>
      </c>
      <c r="J1587" s="20">
        <f>MAX(AVERAGE(I1587:I1590),AVERAGE(I1588:I1591),AVERAGE(I1589:I1592),AVERAGE(I1590:I1593),AVERAGE(I1591:I1594),AVERAGE(I1592:I1595))</f>
        <v>16.058726618705037</v>
      </c>
      <c r="K1587" s="20">
        <f>MAX(AVERAGE(I1587:I1588),AVERAGE(I1588:I1589),AVERAGE(I1589:I1590),AVERAGE(I1590:I1591),AVERAGE(I1591:I1592),AVERAGE(I1592:I1593),AVERAGE(I1593:I1594),AVERAGE(I1594:I1595))</f>
        <v>18.024244604316547</v>
      </c>
    </row>
    <row r="1588" spans="1:11">
      <c r="A1588" s="21">
        <v>43367</v>
      </c>
      <c r="B1588" s="22">
        <v>14</v>
      </c>
      <c r="C1588" s="19">
        <v>29.912299999999998</v>
      </c>
      <c r="D1588" s="13">
        <v>3.4750000000000001</v>
      </c>
      <c r="E1588" s="13">
        <f t="shared" si="72"/>
        <v>8.6078561151079125</v>
      </c>
      <c r="G1588" s="12">
        <f t="shared" si="73"/>
        <v>43367</v>
      </c>
      <c r="H1588" s="23">
        <v>1076</v>
      </c>
      <c r="I1588" s="13">
        <f t="shared" si="74"/>
        <v>8.6078561151079125</v>
      </c>
      <c r="J1588" s="20"/>
    </row>
    <row r="1589" spans="1:11">
      <c r="A1589" s="21">
        <v>43367</v>
      </c>
      <c r="B1589" s="22">
        <v>15</v>
      </c>
      <c r="C1589" s="19">
        <v>33.694899999999997</v>
      </c>
      <c r="D1589" s="13">
        <v>3.4750000000000001</v>
      </c>
      <c r="E1589" s="13">
        <f t="shared" si="72"/>
        <v>9.6963741007194226</v>
      </c>
      <c r="G1589" s="12">
        <f t="shared" si="73"/>
        <v>43367</v>
      </c>
      <c r="H1589" s="23">
        <v>1077</v>
      </c>
      <c r="I1589" s="13">
        <f t="shared" si="74"/>
        <v>9.6963741007194226</v>
      </c>
      <c r="J1589" s="20"/>
    </row>
    <row r="1590" spans="1:11">
      <c r="A1590" s="21">
        <v>43367</v>
      </c>
      <c r="B1590" s="22">
        <v>16</v>
      </c>
      <c r="C1590" s="19">
        <v>34.146999999999998</v>
      </c>
      <c r="D1590" s="13">
        <v>3.4750000000000001</v>
      </c>
      <c r="E1590" s="13">
        <f t="shared" si="72"/>
        <v>9.8264748201438845</v>
      </c>
      <c r="G1590" s="12">
        <f t="shared" si="73"/>
        <v>43367</v>
      </c>
      <c r="H1590" s="23">
        <v>1078</v>
      </c>
      <c r="I1590" s="13">
        <f t="shared" si="74"/>
        <v>9.8264748201438845</v>
      </c>
      <c r="J1590" s="20"/>
    </row>
    <row r="1591" spans="1:11">
      <c r="A1591" s="21">
        <v>43367</v>
      </c>
      <c r="B1591" s="22">
        <v>17</v>
      </c>
      <c r="C1591" s="19">
        <v>38.5974</v>
      </c>
      <c r="D1591" s="13">
        <v>3.4750000000000001</v>
      </c>
      <c r="E1591" s="13">
        <f t="shared" si="72"/>
        <v>11.107165467625899</v>
      </c>
      <c r="G1591" s="12">
        <f t="shared" si="73"/>
        <v>43367</v>
      </c>
      <c r="H1591" s="23">
        <v>1079</v>
      </c>
      <c r="I1591" s="13">
        <f t="shared" si="74"/>
        <v>11.107165467625899</v>
      </c>
      <c r="J1591" s="20"/>
    </row>
    <row r="1592" spans="1:11">
      <c r="A1592" s="21">
        <v>43367</v>
      </c>
      <c r="B1592" s="22">
        <v>18</v>
      </c>
      <c r="C1592" s="19">
        <v>49.241199999999999</v>
      </c>
      <c r="D1592" s="13">
        <v>3.4750000000000001</v>
      </c>
      <c r="E1592" s="13">
        <f t="shared" si="72"/>
        <v>14.170129496402877</v>
      </c>
      <c r="G1592" s="12">
        <f t="shared" si="73"/>
        <v>43367</v>
      </c>
      <c r="H1592" s="23">
        <v>1080</v>
      </c>
      <c r="I1592" s="13">
        <f t="shared" si="74"/>
        <v>14.170129496402877</v>
      </c>
      <c r="J1592" s="20"/>
    </row>
    <row r="1593" spans="1:11">
      <c r="A1593" s="21">
        <v>43367</v>
      </c>
      <c r="B1593" s="22">
        <v>19</v>
      </c>
      <c r="C1593" s="19">
        <v>61.898899999999998</v>
      </c>
      <c r="D1593" s="13">
        <v>3.4750000000000001</v>
      </c>
      <c r="E1593" s="13">
        <f t="shared" si="72"/>
        <v>17.812633093525179</v>
      </c>
      <c r="G1593" s="12">
        <f t="shared" si="73"/>
        <v>43367</v>
      </c>
      <c r="H1593" s="23">
        <v>1081</v>
      </c>
      <c r="I1593" s="13">
        <f t="shared" si="74"/>
        <v>17.812633093525179</v>
      </c>
      <c r="J1593" s="20"/>
    </row>
    <row r="1594" spans="1:11">
      <c r="A1594" s="21">
        <v>43367</v>
      </c>
      <c r="B1594" s="22">
        <v>20</v>
      </c>
      <c r="C1594" s="19">
        <v>63.369599999999998</v>
      </c>
      <c r="D1594" s="13">
        <v>3.4750000000000001</v>
      </c>
      <c r="E1594" s="13">
        <f t="shared" si="72"/>
        <v>18.235856115107914</v>
      </c>
      <c r="G1594" s="12">
        <f t="shared" si="73"/>
        <v>43367</v>
      </c>
      <c r="H1594" s="23">
        <v>1082</v>
      </c>
      <c r="I1594" s="13">
        <f t="shared" si="74"/>
        <v>18.235856115107914</v>
      </c>
      <c r="J1594" s="20"/>
    </row>
    <row r="1595" spans="1:11">
      <c r="A1595" s="21">
        <v>43367</v>
      </c>
      <c r="B1595" s="22">
        <v>21</v>
      </c>
      <c r="C1595" s="19">
        <v>48.706600000000002</v>
      </c>
      <c r="D1595" s="13">
        <v>3.4750000000000001</v>
      </c>
      <c r="E1595" s="13">
        <f t="shared" si="72"/>
        <v>14.016287769784173</v>
      </c>
      <c r="G1595" s="12">
        <f t="shared" si="73"/>
        <v>43367</v>
      </c>
      <c r="H1595" s="23">
        <v>1083</v>
      </c>
      <c r="I1595" s="13">
        <f t="shared" si="74"/>
        <v>14.016287769784173</v>
      </c>
      <c r="J1595" s="20"/>
    </row>
    <row r="1596" spans="1:11">
      <c r="A1596" s="21">
        <v>43368</v>
      </c>
      <c r="B1596" s="22">
        <v>13</v>
      </c>
      <c r="C1596" s="19">
        <v>28.853100000000001</v>
      </c>
      <c r="D1596" s="13">
        <v>3.65</v>
      </c>
      <c r="E1596" s="13">
        <f t="shared" si="72"/>
        <v>7.9049589041095896</v>
      </c>
      <c r="G1596" s="12">
        <f t="shared" si="73"/>
        <v>43368</v>
      </c>
      <c r="H1596" s="23">
        <v>1084</v>
      </c>
      <c r="I1596" s="13">
        <f t="shared" si="74"/>
        <v>7.9049589041095896</v>
      </c>
      <c r="J1596" s="20">
        <f>MAX(AVERAGE(I1596:I1599),AVERAGE(I1597:I1600),AVERAGE(I1598:I1601),AVERAGE(I1599:I1602),AVERAGE(I1600:I1603),AVERAGE(I1601:I1604))</f>
        <v>16.895349315068497</v>
      </c>
      <c r="K1596" s="20">
        <f>MAX(AVERAGE(I1596:I1597),AVERAGE(I1597:I1598),AVERAGE(I1598:I1599),AVERAGE(I1599:I1600),AVERAGE(I1600:I1601),AVERAGE(I1601:I1602),AVERAGE(I1602:I1603),AVERAGE(I1603:I1604))</f>
        <v>18.98509589041096</v>
      </c>
    </row>
    <row r="1597" spans="1:11">
      <c r="A1597" s="21">
        <v>43368</v>
      </c>
      <c r="B1597" s="22">
        <v>14</v>
      </c>
      <c r="C1597" s="19">
        <v>32.926000000000002</v>
      </c>
      <c r="D1597" s="13">
        <v>3.65</v>
      </c>
      <c r="E1597" s="13">
        <f t="shared" si="72"/>
        <v>9.0208219178082203</v>
      </c>
      <c r="G1597" s="12">
        <f t="shared" si="73"/>
        <v>43368</v>
      </c>
      <c r="H1597" s="23">
        <v>1085</v>
      </c>
      <c r="I1597" s="13">
        <f t="shared" si="74"/>
        <v>9.0208219178082203</v>
      </c>
      <c r="J1597" s="20"/>
    </row>
    <row r="1598" spans="1:11">
      <c r="A1598" s="21">
        <v>43368</v>
      </c>
      <c r="B1598" s="22">
        <v>15</v>
      </c>
      <c r="C1598" s="19">
        <v>34.8949</v>
      </c>
      <c r="D1598" s="13">
        <v>3.65</v>
      </c>
      <c r="E1598" s="13">
        <f t="shared" si="72"/>
        <v>9.5602465753424664</v>
      </c>
      <c r="G1598" s="12">
        <f t="shared" si="73"/>
        <v>43368</v>
      </c>
      <c r="H1598" s="23">
        <v>1086</v>
      </c>
      <c r="I1598" s="13">
        <f t="shared" si="74"/>
        <v>9.5602465753424664</v>
      </c>
      <c r="J1598" s="20"/>
    </row>
    <row r="1599" spans="1:11">
      <c r="A1599" s="21">
        <v>43368</v>
      </c>
      <c r="B1599" s="22">
        <v>16</v>
      </c>
      <c r="C1599" s="19">
        <v>37.868299999999998</v>
      </c>
      <c r="D1599" s="13">
        <v>3.65</v>
      </c>
      <c r="E1599" s="13">
        <f t="shared" si="72"/>
        <v>10.374876712328767</v>
      </c>
      <c r="G1599" s="12">
        <f t="shared" si="73"/>
        <v>43368</v>
      </c>
      <c r="H1599" s="23">
        <v>1087</v>
      </c>
      <c r="I1599" s="13">
        <f t="shared" si="74"/>
        <v>10.374876712328767</v>
      </c>
      <c r="J1599" s="20"/>
    </row>
    <row r="1600" spans="1:11">
      <c r="A1600" s="21">
        <v>43368</v>
      </c>
      <c r="B1600" s="22">
        <v>17</v>
      </c>
      <c r="C1600" s="19">
        <v>41.4619</v>
      </c>
      <c r="D1600" s="13">
        <v>3.65</v>
      </c>
      <c r="E1600" s="13">
        <f t="shared" si="72"/>
        <v>11.359424657534246</v>
      </c>
      <c r="G1600" s="12">
        <f t="shared" si="73"/>
        <v>43368</v>
      </c>
      <c r="H1600" s="23">
        <v>1088</v>
      </c>
      <c r="I1600" s="13">
        <f t="shared" si="74"/>
        <v>11.359424657534246</v>
      </c>
      <c r="J1600" s="20"/>
    </row>
    <row r="1601" spans="1:11">
      <c r="A1601" s="21">
        <v>43368</v>
      </c>
      <c r="B1601" s="22">
        <v>18</v>
      </c>
      <c r="C1601" s="19">
        <v>55.816200000000002</v>
      </c>
      <c r="D1601" s="13">
        <v>3.65</v>
      </c>
      <c r="E1601" s="13">
        <f t="shared" si="72"/>
        <v>15.292109589041097</v>
      </c>
      <c r="G1601" s="12">
        <f t="shared" si="73"/>
        <v>43368</v>
      </c>
      <c r="H1601" s="23">
        <v>1089</v>
      </c>
      <c r="I1601" s="13">
        <f t="shared" si="74"/>
        <v>15.292109589041097</v>
      </c>
      <c r="J1601" s="20"/>
    </row>
    <row r="1602" spans="1:11">
      <c r="A1602" s="21">
        <v>43368</v>
      </c>
      <c r="B1602" s="22">
        <v>19</v>
      </c>
      <c r="C1602" s="19">
        <v>70.0685</v>
      </c>
      <c r="D1602" s="13">
        <v>3.65</v>
      </c>
      <c r="E1602" s="13">
        <f t="shared" si="72"/>
        <v>19.196849315068494</v>
      </c>
      <c r="G1602" s="12">
        <f t="shared" si="73"/>
        <v>43368</v>
      </c>
      <c r="H1602" s="23">
        <v>1090</v>
      </c>
      <c r="I1602" s="13">
        <f t="shared" si="74"/>
        <v>19.196849315068494</v>
      </c>
      <c r="J1602" s="20"/>
    </row>
    <row r="1603" spans="1:11">
      <c r="A1603" s="21">
        <v>43368</v>
      </c>
      <c r="B1603" s="22">
        <v>20</v>
      </c>
      <c r="C1603" s="19">
        <v>68.5227</v>
      </c>
      <c r="D1603" s="13">
        <v>3.65</v>
      </c>
      <c r="E1603" s="13">
        <f t="shared" ref="E1603:E1666" si="75">C1603/D1603</f>
        <v>18.773342465753426</v>
      </c>
      <c r="G1603" s="12">
        <f t="shared" ref="G1603:G1666" si="76">A1603</f>
        <v>43368</v>
      </c>
      <c r="H1603" s="23">
        <v>1091</v>
      </c>
      <c r="I1603" s="13">
        <f t="shared" ref="I1603:I1666" si="77">E1603</f>
        <v>18.773342465753426</v>
      </c>
      <c r="J1603" s="20"/>
    </row>
    <row r="1604" spans="1:11">
      <c r="A1604" s="21">
        <v>43368</v>
      </c>
      <c r="B1604" s="22">
        <v>21</v>
      </c>
      <c r="C1604" s="19">
        <v>52.264699999999998</v>
      </c>
      <c r="D1604" s="13">
        <v>3.65</v>
      </c>
      <c r="E1604" s="13">
        <f t="shared" si="75"/>
        <v>14.319095890410958</v>
      </c>
      <c r="G1604" s="12">
        <f t="shared" si="76"/>
        <v>43368</v>
      </c>
      <c r="H1604" s="23">
        <v>1092</v>
      </c>
      <c r="I1604" s="13">
        <f t="shared" si="77"/>
        <v>14.319095890410958</v>
      </c>
      <c r="J1604" s="20"/>
    </row>
    <row r="1605" spans="1:11">
      <c r="A1605" s="21">
        <v>43369</v>
      </c>
      <c r="B1605" s="22">
        <v>13</v>
      </c>
      <c r="C1605" s="19">
        <v>32.870100000000001</v>
      </c>
      <c r="D1605" s="13">
        <v>3.7949999999999999</v>
      </c>
      <c r="E1605" s="13">
        <f t="shared" si="75"/>
        <v>8.6614229249011867</v>
      </c>
      <c r="G1605" s="12">
        <f t="shared" si="76"/>
        <v>43369</v>
      </c>
      <c r="H1605" s="23">
        <v>1093</v>
      </c>
      <c r="I1605" s="13">
        <f t="shared" si="77"/>
        <v>8.6614229249011867</v>
      </c>
      <c r="J1605" s="20">
        <f>MAX(AVERAGE(I1605:I1608),AVERAGE(I1606:I1609),AVERAGE(I1607:I1610),AVERAGE(I1608:I1611),AVERAGE(I1609:I1612),AVERAGE(I1610:I1613))</f>
        <v>18.515744400527009</v>
      </c>
      <c r="K1605" s="20">
        <f>MAX(AVERAGE(I1605:I1606),AVERAGE(I1606:I1607),AVERAGE(I1607:I1608),AVERAGE(I1608:I1609),AVERAGE(I1609:I1610),AVERAGE(I1610:I1611),AVERAGE(I1611:I1612),AVERAGE(I1612:I1613))</f>
        <v>21.214558629776022</v>
      </c>
    </row>
    <row r="1606" spans="1:11">
      <c r="A1606" s="21">
        <v>43369</v>
      </c>
      <c r="B1606" s="22">
        <v>14</v>
      </c>
      <c r="C1606" s="19">
        <v>37.525500000000001</v>
      </c>
      <c r="D1606" s="13">
        <v>3.7949999999999999</v>
      </c>
      <c r="E1606" s="13">
        <f t="shared" si="75"/>
        <v>9.8881422924901194</v>
      </c>
      <c r="G1606" s="12">
        <f t="shared" si="76"/>
        <v>43369</v>
      </c>
      <c r="H1606" s="23">
        <v>1094</v>
      </c>
      <c r="I1606" s="13">
        <f t="shared" si="77"/>
        <v>9.8881422924901194</v>
      </c>
      <c r="J1606" s="20"/>
    </row>
    <row r="1607" spans="1:11">
      <c r="A1607" s="21">
        <v>43369</v>
      </c>
      <c r="B1607" s="22">
        <v>15</v>
      </c>
      <c r="C1607" s="19">
        <v>41.3855</v>
      </c>
      <c r="D1607" s="13">
        <v>3.7949999999999999</v>
      </c>
      <c r="E1607" s="13">
        <f t="shared" si="75"/>
        <v>10.905270092226614</v>
      </c>
      <c r="G1607" s="12">
        <f t="shared" si="76"/>
        <v>43369</v>
      </c>
      <c r="H1607" s="23">
        <v>1095</v>
      </c>
      <c r="I1607" s="13">
        <f t="shared" si="77"/>
        <v>10.905270092226614</v>
      </c>
      <c r="J1607" s="20"/>
    </row>
    <row r="1608" spans="1:11">
      <c r="A1608" s="21">
        <v>43369</v>
      </c>
      <c r="B1608" s="22">
        <v>16</v>
      </c>
      <c r="C1608" s="19">
        <v>44.471499999999999</v>
      </c>
      <c r="D1608" s="13">
        <v>3.7949999999999999</v>
      </c>
      <c r="E1608" s="13">
        <f t="shared" si="75"/>
        <v>11.71844532279315</v>
      </c>
      <c r="G1608" s="12">
        <f t="shared" si="76"/>
        <v>43369</v>
      </c>
      <c r="H1608" s="23">
        <v>1096</v>
      </c>
      <c r="I1608" s="13">
        <f t="shared" si="77"/>
        <v>11.71844532279315</v>
      </c>
      <c r="J1608" s="20"/>
    </row>
    <row r="1609" spans="1:11">
      <c r="A1609" s="21">
        <v>43369</v>
      </c>
      <c r="B1609" s="22">
        <v>17</v>
      </c>
      <c r="C1609" s="19">
        <v>48.843699999999998</v>
      </c>
      <c r="D1609" s="13">
        <v>3.7949999999999999</v>
      </c>
      <c r="E1609" s="13">
        <f t="shared" si="75"/>
        <v>12.870540184453228</v>
      </c>
      <c r="G1609" s="12">
        <f t="shared" si="76"/>
        <v>43369</v>
      </c>
      <c r="H1609" s="23">
        <v>1097</v>
      </c>
      <c r="I1609" s="13">
        <f t="shared" si="77"/>
        <v>12.870540184453228</v>
      </c>
      <c r="J1609" s="20"/>
    </row>
    <row r="1610" spans="1:11">
      <c r="A1610" s="21">
        <v>43369</v>
      </c>
      <c r="B1610" s="22">
        <v>18</v>
      </c>
      <c r="C1610" s="19">
        <v>63.438200000000002</v>
      </c>
      <c r="D1610" s="13">
        <v>3.7949999999999999</v>
      </c>
      <c r="E1610" s="13">
        <f t="shared" si="75"/>
        <v>16.716258234519106</v>
      </c>
      <c r="G1610" s="12">
        <f t="shared" si="76"/>
        <v>43369</v>
      </c>
      <c r="H1610" s="23">
        <v>1098</v>
      </c>
      <c r="I1610" s="13">
        <f t="shared" si="77"/>
        <v>16.716258234519106</v>
      </c>
      <c r="J1610" s="20"/>
    </row>
    <row r="1611" spans="1:11">
      <c r="A1611" s="21">
        <v>43369</v>
      </c>
      <c r="B1611" s="22">
        <v>19</v>
      </c>
      <c r="C1611" s="19">
        <v>84.852900000000005</v>
      </c>
      <c r="D1611" s="13">
        <v>3.7949999999999999</v>
      </c>
      <c r="E1611" s="13">
        <f t="shared" si="75"/>
        <v>22.35913043478261</v>
      </c>
      <c r="G1611" s="12">
        <f t="shared" si="76"/>
        <v>43369</v>
      </c>
      <c r="H1611" s="23">
        <v>1099</v>
      </c>
      <c r="I1611" s="13">
        <f t="shared" si="77"/>
        <v>22.35913043478261</v>
      </c>
      <c r="J1611" s="20"/>
    </row>
    <row r="1612" spans="1:11">
      <c r="A1612" s="21">
        <v>43369</v>
      </c>
      <c r="B1612" s="22">
        <v>20</v>
      </c>
      <c r="C1612" s="19">
        <v>76.165599999999998</v>
      </c>
      <c r="D1612" s="13">
        <v>3.7949999999999999</v>
      </c>
      <c r="E1612" s="13">
        <f t="shared" si="75"/>
        <v>20.069986824769433</v>
      </c>
      <c r="G1612" s="12">
        <f t="shared" si="76"/>
        <v>43369</v>
      </c>
      <c r="H1612" s="23">
        <v>1100</v>
      </c>
      <c r="I1612" s="13">
        <f t="shared" si="77"/>
        <v>20.069986824769433</v>
      </c>
      <c r="J1612" s="20"/>
    </row>
    <row r="1613" spans="1:11">
      <c r="A1613" s="21">
        <v>43369</v>
      </c>
      <c r="B1613" s="22">
        <v>21</v>
      </c>
      <c r="C1613" s="19">
        <v>56.612299999999998</v>
      </c>
      <c r="D1613" s="13">
        <v>3.7949999999999999</v>
      </c>
      <c r="E1613" s="13">
        <f t="shared" si="75"/>
        <v>14.91760210803689</v>
      </c>
      <c r="G1613" s="12">
        <f t="shared" si="76"/>
        <v>43369</v>
      </c>
      <c r="H1613" s="23">
        <v>1101</v>
      </c>
      <c r="I1613" s="13">
        <f t="shared" si="77"/>
        <v>14.91760210803689</v>
      </c>
      <c r="J1613" s="20"/>
    </row>
    <row r="1614" spans="1:11">
      <c r="A1614" s="21">
        <v>43370</v>
      </c>
      <c r="B1614" s="22">
        <v>13</v>
      </c>
      <c r="C1614" s="19">
        <v>57.162799999999997</v>
      </c>
      <c r="D1614" s="13">
        <v>3.7050000000000001</v>
      </c>
      <c r="E1614" s="13">
        <f t="shared" si="75"/>
        <v>15.428556005398109</v>
      </c>
      <c r="G1614" s="12">
        <f t="shared" si="76"/>
        <v>43370</v>
      </c>
      <c r="H1614" s="23">
        <v>1102</v>
      </c>
      <c r="I1614" s="13">
        <f t="shared" si="77"/>
        <v>15.428556005398109</v>
      </c>
      <c r="J1614" s="20">
        <f>MAX(AVERAGE(I1614:I1617),AVERAGE(I1615:I1618),AVERAGE(I1616:I1619),AVERAGE(I1617:I1620),AVERAGE(I1618:I1621),AVERAGE(I1619:I1622))</f>
        <v>21.375148448043184</v>
      </c>
      <c r="K1614" s="20">
        <f>MAX(AVERAGE(I1614:I1615),AVERAGE(I1615:I1616),AVERAGE(I1616:I1617),AVERAGE(I1617:I1618),AVERAGE(I1618:I1619),AVERAGE(I1619:I1620),AVERAGE(I1620:I1621),AVERAGE(I1621:I1622))</f>
        <v>22.980877192982454</v>
      </c>
    </row>
    <row r="1615" spans="1:11">
      <c r="A1615" s="21">
        <v>43370</v>
      </c>
      <c r="B1615" s="22">
        <v>14</v>
      </c>
      <c r="C1615" s="19">
        <v>54.274500000000003</v>
      </c>
      <c r="D1615" s="13">
        <v>3.7050000000000001</v>
      </c>
      <c r="E1615" s="13">
        <f t="shared" si="75"/>
        <v>14.648987854251013</v>
      </c>
      <c r="G1615" s="12">
        <f t="shared" si="76"/>
        <v>43370</v>
      </c>
      <c r="H1615" s="23">
        <v>1103</v>
      </c>
      <c r="I1615" s="13">
        <f t="shared" si="77"/>
        <v>14.648987854251013</v>
      </c>
      <c r="J1615" s="20"/>
    </row>
    <row r="1616" spans="1:11">
      <c r="A1616" s="21">
        <v>43370</v>
      </c>
      <c r="B1616" s="22">
        <v>15</v>
      </c>
      <c r="C1616" s="19">
        <v>61.213799999999999</v>
      </c>
      <c r="D1616" s="13">
        <v>3.7050000000000001</v>
      </c>
      <c r="E1616" s="13">
        <f t="shared" si="75"/>
        <v>16.521943319838055</v>
      </c>
      <c r="G1616" s="12">
        <f t="shared" si="76"/>
        <v>43370</v>
      </c>
      <c r="H1616" s="23">
        <v>1104</v>
      </c>
      <c r="I1616" s="13">
        <f t="shared" si="77"/>
        <v>16.521943319838055</v>
      </c>
      <c r="J1616" s="20"/>
    </row>
    <row r="1617" spans="1:11">
      <c r="A1617" s="21">
        <v>43370</v>
      </c>
      <c r="B1617" s="22">
        <v>16</v>
      </c>
      <c r="C1617" s="19">
        <v>68.994</v>
      </c>
      <c r="D1617" s="13">
        <v>3.7050000000000001</v>
      </c>
      <c r="E1617" s="13">
        <f t="shared" si="75"/>
        <v>18.621862348178137</v>
      </c>
      <c r="G1617" s="12">
        <f t="shared" si="76"/>
        <v>43370</v>
      </c>
      <c r="H1617" s="23">
        <v>1105</v>
      </c>
      <c r="I1617" s="13">
        <f t="shared" si="77"/>
        <v>18.621862348178137</v>
      </c>
      <c r="J1617" s="20"/>
    </row>
    <row r="1618" spans="1:11">
      <c r="A1618" s="21">
        <v>43370</v>
      </c>
      <c r="B1618" s="22">
        <v>17</v>
      </c>
      <c r="C1618" s="19">
        <v>73.361500000000007</v>
      </c>
      <c r="D1618" s="13">
        <v>3.7050000000000001</v>
      </c>
      <c r="E1618" s="13">
        <f t="shared" si="75"/>
        <v>19.80067476383266</v>
      </c>
      <c r="G1618" s="12">
        <f t="shared" si="76"/>
        <v>43370</v>
      </c>
      <c r="H1618" s="23">
        <v>1106</v>
      </c>
      <c r="I1618" s="13">
        <f t="shared" si="77"/>
        <v>19.80067476383266</v>
      </c>
      <c r="J1618" s="20"/>
    </row>
    <row r="1619" spans="1:11">
      <c r="A1619" s="21">
        <v>43370</v>
      </c>
      <c r="B1619" s="22">
        <v>18</v>
      </c>
      <c r="C1619" s="19">
        <v>86.122900000000001</v>
      </c>
      <c r="D1619" s="13">
        <v>3.7050000000000001</v>
      </c>
      <c r="E1619" s="13">
        <f t="shared" si="75"/>
        <v>23.245047233468284</v>
      </c>
      <c r="G1619" s="12">
        <f t="shared" si="76"/>
        <v>43370</v>
      </c>
      <c r="H1619" s="23">
        <v>1107</v>
      </c>
      <c r="I1619" s="13">
        <f t="shared" si="77"/>
        <v>23.245047233468284</v>
      </c>
      <c r="J1619" s="20"/>
    </row>
    <row r="1620" spans="1:11">
      <c r="A1620" s="21">
        <v>43370</v>
      </c>
      <c r="B1620" s="22">
        <v>19</v>
      </c>
      <c r="C1620" s="19">
        <v>84.165400000000005</v>
      </c>
      <c r="D1620" s="13">
        <v>3.7050000000000001</v>
      </c>
      <c r="E1620" s="13">
        <f t="shared" si="75"/>
        <v>22.716707152496628</v>
      </c>
      <c r="G1620" s="12">
        <f t="shared" si="76"/>
        <v>43370</v>
      </c>
      <c r="H1620" s="23">
        <v>1108</v>
      </c>
      <c r="I1620" s="13">
        <f t="shared" si="77"/>
        <v>22.716707152496628</v>
      </c>
      <c r="J1620" s="20"/>
    </row>
    <row r="1621" spans="1:11">
      <c r="A1621" s="21">
        <v>43370</v>
      </c>
      <c r="B1621" s="22">
        <v>20</v>
      </c>
      <c r="C1621" s="19">
        <v>73.129900000000006</v>
      </c>
      <c r="D1621" s="13">
        <v>3.7050000000000001</v>
      </c>
      <c r="E1621" s="13">
        <f t="shared" si="75"/>
        <v>19.738164642375171</v>
      </c>
      <c r="G1621" s="12">
        <f t="shared" si="76"/>
        <v>43370</v>
      </c>
      <c r="H1621" s="23">
        <v>1109</v>
      </c>
      <c r="I1621" s="13">
        <f t="shared" si="77"/>
        <v>19.738164642375171</v>
      </c>
      <c r="J1621" s="20"/>
    </row>
    <row r="1622" spans="1:11">
      <c r="A1622" s="21">
        <v>43370</v>
      </c>
      <c r="B1622" s="22">
        <v>21</v>
      </c>
      <c r="C1622" s="19">
        <v>55.2102</v>
      </c>
      <c r="D1622" s="13">
        <v>3.7050000000000001</v>
      </c>
      <c r="E1622" s="13">
        <f t="shared" si="75"/>
        <v>14.901538461538461</v>
      </c>
      <c r="G1622" s="12">
        <f t="shared" si="76"/>
        <v>43370</v>
      </c>
      <c r="H1622" s="23">
        <v>1110</v>
      </c>
      <c r="I1622" s="13">
        <f t="shared" si="77"/>
        <v>14.901538461538461</v>
      </c>
      <c r="J1622" s="20"/>
    </row>
    <row r="1623" spans="1:11">
      <c r="A1623" s="21">
        <v>43371</v>
      </c>
      <c r="B1623" s="22">
        <v>13</v>
      </c>
      <c r="C1623" s="19">
        <v>48.457099999999997</v>
      </c>
      <c r="D1623" s="13">
        <v>3.645</v>
      </c>
      <c r="E1623" s="13">
        <f t="shared" si="75"/>
        <v>13.294128943758572</v>
      </c>
      <c r="G1623" s="12">
        <f t="shared" si="76"/>
        <v>43371</v>
      </c>
      <c r="H1623" s="23">
        <v>1111</v>
      </c>
      <c r="I1623" s="13">
        <f t="shared" si="77"/>
        <v>13.294128943758572</v>
      </c>
      <c r="J1623" s="20">
        <f>MAX(AVERAGE(I1623:I1626),AVERAGE(I1624:I1627),AVERAGE(I1625:I1628),AVERAGE(I1626:I1629),AVERAGE(I1627:I1630),AVERAGE(I1628:I1631))</f>
        <v>18.004876543209875</v>
      </c>
      <c r="K1623" s="20">
        <f>MAX(AVERAGE(I1623:I1624),AVERAGE(I1624:I1625),AVERAGE(I1625:I1626),AVERAGE(I1626:I1627),AVERAGE(I1627:I1628),AVERAGE(I1628:I1629),AVERAGE(I1629:I1630),AVERAGE(I1630:I1631))</f>
        <v>19.555486968449934</v>
      </c>
    </row>
    <row r="1624" spans="1:11">
      <c r="A1624" s="21">
        <v>43371</v>
      </c>
      <c r="B1624" s="22">
        <v>14</v>
      </c>
      <c r="C1624" s="19">
        <v>52.6158</v>
      </c>
      <c r="D1624" s="13">
        <v>3.645</v>
      </c>
      <c r="E1624" s="13">
        <f t="shared" si="75"/>
        <v>14.435061728395061</v>
      </c>
      <c r="G1624" s="12">
        <f t="shared" si="76"/>
        <v>43371</v>
      </c>
      <c r="H1624" s="23">
        <v>1112</v>
      </c>
      <c r="I1624" s="13">
        <f t="shared" si="77"/>
        <v>14.435061728395061</v>
      </c>
      <c r="J1624" s="20"/>
    </row>
    <row r="1625" spans="1:11">
      <c r="A1625" s="21">
        <v>43371</v>
      </c>
      <c r="B1625" s="22">
        <v>15</v>
      </c>
      <c r="C1625" s="19">
        <v>56.244599999999998</v>
      </c>
      <c r="D1625" s="13">
        <v>3.645</v>
      </c>
      <c r="E1625" s="13">
        <f t="shared" si="75"/>
        <v>15.430617283950617</v>
      </c>
      <c r="G1625" s="12">
        <f t="shared" si="76"/>
        <v>43371</v>
      </c>
      <c r="H1625" s="23">
        <v>1113</v>
      </c>
      <c r="I1625" s="13">
        <f t="shared" si="77"/>
        <v>15.430617283950617</v>
      </c>
      <c r="J1625" s="20"/>
    </row>
    <row r="1626" spans="1:11">
      <c r="A1626" s="21">
        <v>43371</v>
      </c>
      <c r="B1626" s="22">
        <v>16</v>
      </c>
      <c r="C1626" s="19">
        <v>58.615299999999998</v>
      </c>
      <c r="D1626" s="13">
        <v>3.645</v>
      </c>
      <c r="E1626" s="13">
        <f t="shared" si="75"/>
        <v>16.081015089163238</v>
      </c>
      <c r="G1626" s="12">
        <f t="shared" si="76"/>
        <v>43371</v>
      </c>
      <c r="H1626" s="23">
        <v>1114</v>
      </c>
      <c r="I1626" s="13">
        <f t="shared" si="77"/>
        <v>16.081015089163238</v>
      </c>
      <c r="J1626" s="20"/>
    </row>
    <row r="1627" spans="1:11">
      <c r="A1627" s="21">
        <v>43371</v>
      </c>
      <c r="B1627" s="22">
        <v>17</v>
      </c>
      <c r="C1627" s="19">
        <v>58.693100000000001</v>
      </c>
      <c r="D1627" s="13">
        <v>3.645</v>
      </c>
      <c r="E1627" s="13">
        <f t="shared" si="75"/>
        <v>16.102359396433471</v>
      </c>
      <c r="G1627" s="12">
        <f t="shared" si="76"/>
        <v>43371</v>
      </c>
      <c r="H1627" s="23">
        <v>1115</v>
      </c>
      <c r="I1627" s="13">
        <f t="shared" si="77"/>
        <v>16.102359396433471</v>
      </c>
      <c r="J1627" s="20"/>
    </row>
    <row r="1628" spans="1:11">
      <c r="A1628" s="21">
        <v>43371</v>
      </c>
      <c r="B1628" s="22">
        <v>18</v>
      </c>
      <c r="C1628" s="19">
        <v>61.258499999999998</v>
      </c>
      <c r="D1628" s="13">
        <v>3.645</v>
      </c>
      <c r="E1628" s="13">
        <f t="shared" si="75"/>
        <v>16.806172839506171</v>
      </c>
      <c r="G1628" s="12">
        <f t="shared" si="76"/>
        <v>43371</v>
      </c>
      <c r="H1628" s="23">
        <v>1116</v>
      </c>
      <c r="I1628" s="13">
        <f t="shared" si="77"/>
        <v>16.806172839506171</v>
      </c>
      <c r="J1628" s="20"/>
    </row>
    <row r="1629" spans="1:11">
      <c r="A1629" s="21">
        <v>43371</v>
      </c>
      <c r="B1629" s="22">
        <v>19</v>
      </c>
      <c r="C1629" s="19">
        <v>76.418300000000002</v>
      </c>
      <c r="D1629" s="13">
        <v>3.645</v>
      </c>
      <c r="E1629" s="13">
        <f t="shared" si="75"/>
        <v>20.965240054869685</v>
      </c>
      <c r="G1629" s="12">
        <f t="shared" si="76"/>
        <v>43371</v>
      </c>
      <c r="H1629" s="23">
        <v>1117</v>
      </c>
      <c r="I1629" s="13">
        <f t="shared" si="77"/>
        <v>20.965240054869685</v>
      </c>
      <c r="J1629" s="20"/>
    </row>
    <row r="1630" spans="1:11">
      <c r="A1630" s="21">
        <v>43371</v>
      </c>
      <c r="B1630" s="22">
        <v>20</v>
      </c>
      <c r="C1630" s="19">
        <v>66.141199999999998</v>
      </c>
      <c r="D1630" s="13">
        <v>3.645</v>
      </c>
      <c r="E1630" s="13">
        <f t="shared" si="75"/>
        <v>18.145733882030179</v>
      </c>
      <c r="G1630" s="12">
        <f t="shared" si="76"/>
        <v>43371</v>
      </c>
      <c r="H1630" s="23">
        <v>1118</v>
      </c>
      <c r="I1630" s="13">
        <f t="shared" si="77"/>
        <v>18.145733882030179</v>
      </c>
      <c r="J1630" s="20"/>
    </row>
    <row r="1631" spans="1:11">
      <c r="A1631" s="21">
        <v>43371</v>
      </c>
      <c r="B1631" s="22">
        <v>21</v>
      </c>
      <c r="C1631" s="19">
        <v>53.494599999999998</v>
      </c>
      <c r="D1631" s="13">
        <v>3.645</v>
      </c>
      <c r="E1631" s="13">
        <f t="shared" si="75"/>
        <v>14.676159122085048</v>
      </c>
      <c r="G1631" s="12">
        <f t="shared" si="76"/>
        <v>43371</v>
      </c>
      <c r="H1631" s="23">
        <v>1119</v>
      </c>
      <c r="I1631" s="13">
        <f t="shared" si="77"/>
        <v>14.676159122085048</v>
      </c>
      <c r="J1631" s="20"/>
    </row>
    <row r="1632" spans="1:11">
      <c r="A1632" s="21">
        <v>43372</v>
      </c>
      <c r="B1632" s="22">
        <v>13</v>
      </c>
      <c r="C1632" s="19">
        <v>20.2563</v>
      </c>
      <c r="D1632" s="13">
        <v>3.645</v>
      </c>
      <c r="E1632" s="13">
        <f t="shared" si="75"/>
        <v>5.5572839506172835</v>
      </c>
      <c r="G1632" s="12">
        <f t="shared" si="76"/>
        <v>43372</v>
      </c>
      <c r="H1632" s="23">
        <v>1120</v>
      </c>
      <c r="I1632" s="13">
        <f t="shared" si="77"/>
        <v>5.5572839506172835</v>
      </c>
      <c r="J1632" s="20">
        <f>MAX(AVERAGE(I1632:I1635),AVERAGE(I1633:I1636),AVERAGE(I1634:I1637),AVERAGE(I1635:I1638),AVERAGE(I1636:I1639),AVERAGE(I1637:I1640))</f>
        <v>14.469389574759944</v>
      </c>
      <c r="K1632" s="20">
        <f>MAX(AVERAGE(I1632:I1633),AVERAGE(I1633:I1634),AVERAGE(I1634:I1635),AVERAGE(I1635:I1636),AVERAGE(I1636:I1637),AVERAGE(I1637:I1638),AVERAGE(I1638:I1639),AVERAGE(I1639:I1640))</f>
        <v>17.209039780521262</v>
      </c>
    </row>
    <row r="1633" spans="1:11">
      <c r="A1633" s="21">
        <v>43372</v>
      </c>
      <c r="B1633" s="22">
        <v>14</v>
      </c>
      <c r="C1633" s="19">
        <v>21.797799999999999</v>
      </c>
      <c r="D1633" s="13">
        <v>3.645</v>
      </c>
      <c r="E1633" s="13">
        <f t="shared" si="75"/>
        <v>5.9801920438957472</v>
      </c>
      <c r="G1633" s="12">
        <f t="shared" si="76"/>
        <v>43372</v>
      </c>
      <c r="H1633" s="23">
        <v>1121</v>
      </c>
      <c r="I1633" s="13">
        <f t="shared" si="77"/>
        <v>5.9801920438957472</v>
      </c>
      <c r="J1633" s="20"/>
    </row>
    <row r="1634" spans="1:11">
      <c r="A1634" s="21">
        <v>43372</v>
      </c>
      <c r="B1634" s="22">
        <v>15</v>
      </c>
      <c r="C1634" s="19">
        <v>24.3858</v>
      </c>
      <c r="D1634" s="13">
        <v>3.645</v>
      </c>
      <c r="E1634" s="13">
        <f t="shared" si="75"/>
        <v>6.6902057613168724</v>
      </c>
      <c r="G1634" s="12">
        <f t="shared" si="76"/>
        <v>43372</v>
      </c>
      <c r="H1634" s="23">
        <v>1122</v>
      </c>
      <c r="I1634" s="13">
        <f t="shared" si="77"/>
        <v>6.6902057613168724</v>
      </c>
      <c r="J1634" s="20"/>
    </row>
    <row r="1635" spans="1:11">
      <c r="A1635" s="21">
        <v>43372</v>
      </c>
      <c r="B1635" s="22">
        <v>16</v>
      </c>
      <c r="C1635" s="19">
        <v>29.235800000000001</v>
      </c>
      <c r="D1635" s="13">
        <v>3.645</v>
      </c>
      <c r="E1635" s="13">
        <f t="shared" si="75"/>
        <v>8.0207956104252407</v>
      </c>
      <c r="G1635" s="12">
        <f t="shared" si="76"/>
        <v>43372</v>
      </c>
      <c r="H1635" s="23">
        <v>1123</v>
      </c>
      <c r="I1635" s="13">
        <f t="shared" si="77"/>
        <v>8.0207956104252407</v>
      </c>
      <c r="J1635" s="20"/>
    </row>
    <row r="1636" spans="1:11">
      <c r="A1636" s="21">
        <v>43372</v>
      </c>
      <c r="B1636" s="22">
        <v>17</v>
      </c>
      <c r="C1636" s="19">
        <v>30.8675</v>
      </c>
      <c r="D1636" s="13">
        <v>3.645</v>
      </c>
      <c r="E1636" s="13">
        <f t="shared" si="75"/>
        <v>8.4684499314128949</v>
      </c>
      <c r="G1636" s="12">
        <f t="shared" si="76"/>
        <v>43372</v>
      </c>
      <c r="H1636" s="23">
        <v>1124</v>
      </c>
      <c r="I1636" s="13">
        <f t="shared" si="77"/>
        <v>8.4684499314128949</v>
      </c>
      <c r="J1636" s="20"/>
    </row>
    <row r="1637" spans="1:11">
      <c r="A1637" s="21">
        <v>43372</v>
      </c>
      <c r="B1637" s="22">
        <v>18</v>
      </c>
      <c r="C1637" s="19">
        <v>40.109099999999998</v>
      </c>
      <c r="D1637" s="13">
        <v>3.645</v>
      </c>
      <c r="E1637" s="13">
        <f t="shared" si="75"/>
        <v>11.0038683127572</v>
      </c>
      <c r="G1637" s="12">
        <f t="shared" si="76"/>
        <v>43372</v>
      </c>
      <c r="H1637" s="23">
        <v>1125</v>
      </c>
      <c r="I1637" s="13">
        <f t="shared" si="77"/>
        <v>11.0038683127572</v>
      </c>
      <c r="J1637" s="20"/>
    </row>
    <row r="1638" spans="1:11">
      <c r="A1638" s="21">
        <v>43372</v>
      </c>
      <c r="B1638" s="22">
        <v>19</v>
      </c>
      <c r="C1638" s="19">
        <v>56.220799999999997</v>
      </c>
      <c r="D1638" s="13">
        <v>3.645</v>
      </c>
      <c r="E1638" s="13">
        <f t="shared" si="75"/>
        <v>15.424087791495198</v>
      </c>
      <c r="G1638" s="12">
        <f t="shared" si="76"/>
        <v>43372</v>
      </c>
      <c r="H1638" s="23">
        <v>1126</v>
      </c>
      <c r="I1638" s="13">
        <f t="shared" si="77"/>
        <v>15.424087791495198</v>
      </c>
      <c r="J1638" s="20"/>
    </row>
    <row r="1639" spans="1:11">
      <c r="A1639" s="21">
        <v>43372</v>
      </c>
      <c r="B1639" s="22">
        <v>20</v>
      </c>
      <c r="C1639" s="19">
        <v>69.233099999999993</v>
      </c>
      <c r="D1639" s="13">
        <v>3.645</v>
      </c>
      <c r="E1639" s="13">
        <f t="shared" si="75"/>
        <v>18.993991769547325</v>
      </c>
      <c r="G1639" s="12">
        <f t="shared" si="76"/>
        <v>43372</v>
      </c>
      <c r="H1639" s="23">
        <v>1127</v>
      </c>
      <c r="I1639" s="13">
        <f t="shared" si="77"/>
        <v>18.993991769547325</v>
      </c>
      <c r="J1639" s="20"/>
    </row>
    <row r="1640" spans="1:11">
      <c r="A1640" s="21">
        <v>43372</v>
      </c>
      <c r="B1640" s="22">
        <v>21</v>
      </c>
      <c r="C1640" s="19">
        <v>45.400700000000001</v>
      </c>
      <c r="D1640" s="13">
        <v>3.645</v>
      </c>
      <c r="E1640" s="13">
        <f t="shared" si="75"/>
        <v>12.455610425240055</v>
      </c>
      <c r="G1640" s="12">
        <f t="shared" si="76"/>
        <v>43372</v>
      </c>
      <c r="H1640" s="23">
        <v>1128</v>
      </c>
      <c r="I1640" s="13">
        <f t="shared" si="77"/>
        <v>12.455610425240055</v>
      </c>
      <c r="J1640" s="20"/>
    </row>
    <row r="1641" spans="1:11">
      <c r="A1641" s="21">
        <v>43373</v>
      </c>
      <c r="B1641" s="22">
        <v>13</v>
      </c>
      <c r="C1641" s="19">
        <v>22.116599999999998</v>
      </c>
      <c r="D1641" s="13">
        <v>3.645</v>
      </c>
      <c r="E1641" s="13">
        <f t="shared" si="75"/>
        <v>6.0676543209876534</v>
      </c>
      <c r="G1641" s="12">
        <f t="shared" si="76"/>
        <v>43373</v>
      </c>
      <c r="H1641" s="23">
        <v>1129</v>
      </c>
      <c r="I1641" s="13">
        <f t="shared" si="77"/>
        <v>6.0676543209876534</v>
      </c>
      <c r="J1641" s="20">
        <f>MAX(AVERAGE(I1641:I1644),AVERAGE(I1642:I1645),AVERAGE(I1643:I1646),AVERAGE(I1644:I1647),AVERAGE(I1645:I1648),AVERAGE(I1646:I1649))</f>
        <v>13.310075445816185</v>
      </c>
      <c r="K1641" s="20">
        <f>MAX(AVERAGE(I1641:I1642),AVERAGE(I1642:I1643),AVERAGE(I1643:I1644),AVERAGE(I1644:I1645),AVERAGE(I1645:I1646),AVERAGE(I1646:I1647),AVERAGE(I1647:I1648),AVERAGE(I1648:I1649))</f>
        <v>15.253539094650208</v>
      </c>
    </row>
    <row r="1642" spans="1:11">
      <c r="A1642" s="21">
        <v>43373</v>
      </c>
      <c r="B1642" s="22">
        <v>14</v>
      </c>
      <c r="C1642" s="19">
        <v>25.148900000000001</v>
      </c>
      <c r="D1642" s="13">
        <v>3.645</v>
      </c>
      <c r="E1642" s="13">
        <f t="shared" si="75"/>
        <v>6.8995610425240059</v>
      </c>
      <c r="G1642" s="12">
        <f t="shared" si="76"/>
        <v>43373</v>
      </c>
      <c r="H1642" s="23">
        <v>1130</v>
      </c>
      <c r="I1642" s="13">
        <f t="shared" si="77"/>
        <v>6.8995610425240059</v>
      </c>
      <c r="J1642" s="20"/>
    </row>
    <row r="1643" spans="1:11">
      <c r="A1643" s="21">
        <v>43373</v>
      </c>
      <c r="B1643" s="22">
        <v>15</v>
      </c>
      <c r="C1643" s="19">
        <v>28.156600000000001</v>
      </c>
      <c r="D1643" s="13">
        <v>3.645</v>
      </c>
      <c r="E1643" s="13">
        <f t="shared" si="75"/>
        <v>7.7247187928669412</v>
      </c>
      <c r="G1643" s="12">
        <f t="shared" si="76"/>
        <v>43373</v>
      </c>
      <c r="H1643" s="23">
        <v>1131</v>
      </c>
      <c r="I1643" s="13">
        <f t="shared" si="77"/>
        <v>7.7247187928669412</v>
      </c>
      <c r="J1643" s="20"/>
    </row>
    <row r="1644" spans="1:11">
      <c r="A1644" s="21">
        <v>43373</v>
      </c>
      <c r="B1644" s="22">
        <v>16</v>
      </c>
      <c r="C1644" s="19">
        <v>32.670699999999997</v>
      </c>
      <c r="D1644" s="13">
        <v>3.645</v>
      </c>
      <c r="E1644" s="13">
        <f t="shared" si="75"/>
        <v>8.9631550068587096</v>
      </c>
      <c r="G1644" s="12">
        <f t="shared" si="76"/>
        <v>43373</v>
      </c>
      <c r="H1644" s="23">
        <v>1132</v>
      </c>
      <c r="I1644" s="13">
        <f t="shared" si="77"/>
        <v>8.9631550068587096</v>
      </c>
      <c r="J1644" s="20"/>
    </row>
    <row r="1645" spans="1:11">
      <c r="A1645" s="21">
        <v>43373</v>
      </c>
      <c r="B1645" s="22">
        <v>17</v>
      </c>
      <c r="C1645" s="19">
        <v>32.7973</v>
      </c>
      <c r="D1645" s="13">
        <v>3.645</v>
      </c>
      <c r="E1645" s="13">
        <f t="shared" si="75"/>
        <v>8.9978875171467756</v>
      </c>
      <c r="G1645" s="12">
        <f t="shared" si="76"/>
        <v>43373</v>
      </c>
      <c r="H1645" s="23">
        <v>1133</v>
      </c>
      <c r="I1645" s="13">
        <f t="shared" si="77"/>
        <v>8.9978875171467756</v>
      </c>
      <c r="J1645" s="20"/>
    </row>
    <row r="1646" spans="1:11">
      <c r="A1646" s="21">
        <v>43373</v>
      </c>
      <c r="B1646" s="22">
        <v>18</v>
      </c>
      <c r="C1646" s="19">
        <v>40.057299999999998</v>
      </c>
      <c r="D1646" s="13">
        <v>3.645</v>
      </c>
      <c r="E1646" s="13">
        <f t="shared" si="75"/>
        <v>10.989657064471878</v>
      </c>
      <c r="G1646" s="12">
        <f t="shared" si="76"/>
        <v>43373</v>
      </c>
      <c r="H1646" s="23">
        <v>1134</v>
      </c>
      <c r="I1646" s="13">
        <f t="shared" si="77"/>
        <v>10.989657064471878</v>
      </c>
      <c r="J1646" s="20"/>
    </row>
    <row r="1647" spans="1:11">
      <c r="A1647" s="21">
        <v>43373</v>
      </c>
      <c r="B1647" s="22">
        <v>19</v>
      </c>
      <c r="C1647" s="19">
        <v>53.479300000000002</v>
      </c>
      <c r="D1647" s="13">
        <v>3.645</v>
      </c>
      <c r="E1647" s="13">
        <f t="shared" si="75"/>
        <v>14.671961591220851</v>
      </c>
      <c r="G1647" s="12">
        <f t="shared" si="76"/>
        <v>43373</v>
      </c>
      <c r="H1647" s="23">
        <v>1135</v>
      </c>
      <c r="I1647" s="13">
        <f t="shared" si="77"/>
        <v>14.671961591220851</v>
      </c>
      <c r="J1647" s="20"/>
    </row>
    <row r="1648" spans="1:11">
      <c r="A1648" s="21">
        <v>43373</v>
      </c>
      <c r="B1648" s="22">
        <v>20</v>
      </c>
      <c r="C1648" s="19">
        <v>57.719000000000001</v>
      </c>
      <c r="D1648" s="13">
        <v>3.645</v>
      </c>
      <c r="E1648" s="13">
        <f t="shared" si="75"/>
        <v>15.835116598079562</v>
      </c>
      <c r="G1648" s="12">
        <f t="shared" si="76"/>
        <v>43373</v>
      </c>
      <c r="H1648" s="23">
        <v>1136</v>
      </c>
      <c r="I1648" s="13">
        <f t="shared" si="77"/>
        <v>15.835116598079562</v>
      </c>
      <c r="J1648" s="20"/>
    </row>
    <row r="1649" spans="1:11">
      <c r="A1649" s="21">
        <v>43373</v>
      </c>
      <c r="B1649" s="22">
        <v>21</v>
      </c>
      <c r="C1649" s="19">
        <v>42.805300000000003</v>
      </c>
      <c r="D1649" s="13">
        <v>3.645</v>
      </c>
      <c r="E1649" s="13">
        <f t="shared" si="75"/>
        <v>11.743566529492456</v>
      </c>
      <c r="G1649" s="12">
        <f t="shared" si="76"/>
        <v>43373</v>
      </c>
      <c r="H1649" s="23">
        <v>1137</v>
      </c>
      <c r="I1649" s="13">
        <f t="shared" si="77"/>
        <v>11.743566529492456</v>
      </c>
      <c r="J1649" s="20"/>
    </row>
    <row r="1650" spans="1:11">
      <c r="A1650" s="21">
        <v>43374</v>
      </c>
      <c r="B1650" s="22">
        <v>13</v>
      </c>
      <c r="C1650" s="19">
        <v>44.291699999999999</v>
      </c>
      <c r="D1650" s="13">
        <v>3.87</v>
      </c>
      <c r="E1650" s="13">
        <f t="shared" si="75"/>
        <v>11.444883720930232</v>
      </c>
      <c r="G1650" s="12">
        <f t="shared" si="76"/>
        <v>43374</v>
      </c>
      <c r="H1650" s="23">
        <v>1138</v>
      </c>
      <c r="I1650" s="13">
        <f t="shared" si="77"/>
        <v>11.444883720930232</v>
      </c>
      <c r="J1650" s="20">
        <f>MAX(AVERAGE(I1650:I1653),AVERAGE(I1651:I1654),AVERAGE(I1652:I1655),AVERAGE(I1653:I1656),AVERAGE(I1654:I1657),AVERAGE(I1655:I1658))</f>
        <v>17.999599483204133</v>
      </c>
      <c r="K1650" s="20">
        <f>MAX(AVERAGE(I1650:I1651),AVERAGE(I1651:I1652),AVERAGE(I1652:I1653),AVERAGE(I1653:I1654),AVERAGE(I1654:I1655),AVERAGE(I1655:I1656),AVERAGE(I1656:I1657),AVERAGE(I1657:I1658))</f>
        <v>19.830012919896639</v>
      </c>
    </row>
    <row r="1651" spans="1:11">
      <c r="A1651" s="21">
        <v>43374</v>
      </c>
      <c r="B1651" s="22">
        <v>14</v>
      </c>
      <c r="C1651" s="19">
        <v>48.885599999999997</v>
      </c>
      <c r="D1651" s="13">
        <v>3.87</v>
      </c>
      <c r="E1651" s="13">
        <f t="shared" si="75"/>
        <v>12.631937984496123</v>
      </c>
      <c r="G1651" s="12">
        <f t="shared" si="76"/>
        <v>43374</v>
      </c>
      <c r="H1651" s="23">
        <v>1139</v>
      </c>
      <c r="I1651" s="13">
        <f t="shared" si="77"/>
        <v>12.631937984496123</v>
      </c>
      <c r="J1651" s="20"/>
    </row>
    <row r="1652" spans="1:11">
      <c r="A1652" s="21">
        <v>43374</v>
      </c>
      <c r="B1652" s="22">
        <v>15</v>
      </c>
      <c r="C1652" s="19">
        <v>52.713500000000003</v>
      </c>
      <c r="D1652" s="13">
        <v>3.87</v>
      </c>
      <c r="E1652" s="13">
        <f t="shared" si="75"/>
        <v>13.621059431524548</v>
      </c>
      <c r="G1652" s="12">
        <f t="shared" si="76"/>
        <v>43374</v>
      </c>
      <c r="H1652" s="23">
        <v>1140</v>
      </c>
      <c r="I1652" s="13">
        <f t="shared" si="77"/>
        <v>13.621059431524548</v>
      </c>
      <c r="J1652" s="20"/>
    </row>
    <row r="1653" spans="1:11">
      <c r="A1653" s="21">
        <v>43374</v>
      </c>
      <c r="B1653" s="22">
        <v>16</v>
      </c>
      <c r="C1653" s="19">
        <v>55.127899999999997</v>
      </c>
      <c r="D1653" s="13">
        <v>3.87</v>
      </c>
      <c r="E1653" s="13">
        <f t="shared" si="75"/>
        <v>14.244935400516795</v>
      </c>
      <c r="G1653" s="12">
        <f t="shared" si="76"/>
        <v>43374</v>
      </c>
      <c r="H1653" s="23">
        <v>1141</v>
      </c>
      <c r="I1653" s="13">
        <f t="shared" si="77"/>
        <v>14.244935400516795</v>
      </c>
      <c r="J1653" s="20"/>
    </row>
    <row r="1654" spans="1:11">
      <c r="A1654" s="21">
        <v>43374</v>
      </c>
      <c r="B1654" s="22">
        <v>17</v>
      </c>
      <c r="C1654" s="19">
        <v>55.057699999999997</v>
      </c>
      <c r="D1654" s="13">
        <v>3.87</v>
      </c>
      <c r="E1654" s="13">
        <f t="shared" si="75"/>
        <v>14.226795865633074</v>
      </c>
      <c r="G1654" s="12">
        <f t="shared" si="76"/>
        <v>43374</v>
      </c>
      <c r="H1654" s="23">
        <v>1142</v>
      </c>
      <c r="I1654" s="13">
        <f t="shared" si="77"/>
        <v>14.226795865633074</v>
      </c>
      <c r="J1654" s="20"/>
    </row>
    <row r="1655" spans="1:11">
      <c r="A1655" s="21">
        <v>43374</v>
      </c>
      <c r="B1655" s="22">
        <v>18</v>
      </c>
      <c r="C1655" s="19">
        <v>64.443899999999999</v>
      </c>
      <c r="D1655" s="13">
        <v>3.87</v>
      </c>
      <c r="E1655" s="13">
        <f t="shared" si="75"/>
        <v>16.652170542635659</v>
      </c>
      <c r="G1655" s="12">
        <f t="shared" si="76"/>
        <v>43374</v>
      </c>
      <c r="H1655" s="23">
        <v>1143</v>
      </c>
      <c r="I1655" s="13">
        <f t="shared" si="77"/>
        <v>16.652170542635659</v>
      </c>
      <c r="J1655" s="20"/>
    </row>
    <row r="1656" spans="1:11">
      <c r="A1656" s="21">
        <v>43374</v>
      </c>
      <c r="B1656" s="22">
        <v>19</v>
      </c>
      <c r="C1656" s="19">
        <v>79.917699999999996</v>
      </c>
      <c r="D1656" s="13">
        <v>3.87</v>
      </c>
      <c r="E1656" s="13">
        <f t="shared" si="75"/>
        <v>20.650568475452197</v>
      </c>
      <c r="G1656" s="12">
        <f t="shared" si="76"/>
        <v>43374</v>
      </c>
      <c r="H1656" s="23">
        <v>1144</v>
      </c>
      <c r="I1656" s="13">
        <f t="shared" si="77"/>
        <v>20.650568475452197</v>
      </c>
      <c r="J1656" s="20"/>
    </row>
    <row r="1657" spans="1:11">
      <c r="A1657" s="21">
        <v>43374</v>
      </c>
      <c r="B1657" s="22">
        <v>20</v>
      </c>
      <c r="C1657" s="19">
        <v>73.566599999999994</v>
      </c>
      <c r="D1657" s="13">
        <v>3.87</v>
      </c>
      <c r="E1657" s="13">
        <f t="shared" si="75"/>
        <v>19.009457364341085</v>
      </c>
      <c r="G1657" s="12">
        <f t="shared" si="76"/>
        <v>43374</v>
      </c>
      <c r="H1657" s="23">
        <v>1145</v>
      </c>
      <c r="I1657" s="13">
        <f t="shared" si="77"/>
        <v>19.009457364341085</v>
      </c>
      <c r="J1657" s="20"/>
    </row>
    <row r="1658" spans="1:11">
      <c r="A1658" s="21">
        <v>43374</v>
      </c>
      <c r="B1658" s="22">
        <v>21</v>
      </c>
      <c r="C1658" s="19">
        <v>60.705599999999997</v>
      </c>
      <c r="D1658" s="13">
        <v>3.87</v>
      </c>
      <c r="E1658" s="13">
        <f t="shared" si="75"/>
        <v>15.686201550387596</v>
      </c>
      <c r="G1658" s="12">
        <f t="shared" si="76"/>
        <v>43374</v>
      </c>
      <c r="H1658" s="23">
        <v>1146</v>
      </c>
      <c r="I1658" s="13">
        <f t="shared" si="77"/>
        <v>15.686201550387596</v>
      </c>
      <c r="J1658" s="20"/>
    </row>
    <row r="1659" spans="1:11">
      <c r="A1659" s="21">
        <v>43375</v>
      </c>
      <c r="B1659" s="22">
        <v>13</v>
      </c>
      <c r="C1659" s="19">
        <v>36.578899999999997</v>
      </c>
      <c r="D1659" s="13">
        <v>3.9849999999999999</v>
      </c>
      <c r="E1659" s="13">
        <f t="shared" si="75"/>
        <v>9.179146800501881</v>
      </c>
      <c r="G1659" s="12">
        <f t="shared" si="76"/>
        <v>43375</v>
      </c>
      <c r="H1659" s="23">
        <v>1147</v>
      </c>
      <c r="I1659" s="13">
        <f t="shared" si="77"/>
        <v>9.179146800501881</v>
      </c>
      <c r="J1659" s="20">
        <f>MAX(AVERAGE(I1659:I1662),AVERAGE(I1660:I1663),AVERAGE(I1661:I1664),AVERAGE(I1662:I1665),AVERAGE(I1663:I1666),AVERAGE(I1664:I1667))</f>
        <v>15.965859473023839</v>
      </c>
      <c r="K1659" s="20">
        <f>MAX(AVERAGE(I1659:I1660),AVERAGE(I1660:I1661),AVERAGE(I1661:I1662),AVERAGE(I1662:I1663),AVERAGE(I1663:I1664),AVERAGE(I1664:I1665),AVERAGE(I1665:I1666),AVERAGE(I1666:I1667))</f>
        <v>17.23370138017566</v>
      </c>
    </row>
    <row r="1660" spans="1:11">
      <c r="A1660" s="21">
        <v>43375</v>
      </c>
      <c r="B1660" s="22">
        <v>14</v>
      </c>
      <c r="C1660" s="19">
        <v>39.780299999999997</v>
      </c>
      <c r="D1660" s="13">
        <v>3.9849999999999999</v>
      </c>
      <c r="E1660" s="13">
        <f t="shared" si="75"/>
        <v>9.9825094102885821</v>
      </c>
      <c r="G1660" s="12">
        <f t="shared" si="76"/>
        <v>43375</v>
      </c>
      <c r="H1660" s="23">
        <v>1148</v>
      </c>
      <c r="I1660" s="13">
        <f t="shared" si="77"/>
        <v>9.9825094102885821</v>
      </c>
      <c r="J1660" s="20"/>
    </row>
    <row r="1661" spans="1:11">
      <c r="A1661" s="21">
        <v>43375</v>
      </c>
      <c r="B1661" s="22">
        <v>15</v>
      </c>
      <c r="C1661" s="19">
        <v>42.490099999999998</v>
      </c>
      <c r="D1661" s="13">
        <v>3.9849999999999999</v>
      </c>
      <c r="E1661" s="13">
        <f t="shared" si="75"/>
        <v>10.662509410288582</v>
      </c>
      <c r="G1661" s="12">
        <f t="shared" si="76"/>
        <v>43375</v>
      </c>
      <c r="H1661" s="23">
        <v>1149</v>
      </c>
      <c r="I1661" s="13">
        <f t="shared" si="77"/>
        <v>10.662509410288582</v>
      </c>
      <c r="J1661" s="20"/>
    </row>
    <row r="1662" spans="1:11">
      <c r="A1662" s="21">
        <v>43375</v>
      </c>
      <c r="B1662" s="22">
        <v>16</v>
      </c>
      <c r="C1662" s="19">
        <v>46.218800000000002</v>
      </c>
      <c r="D1662" s="13">
        <v>3.9849999999999999</v>
      </c>
      <c r="E1662" s="13">
        <f t="shared" si="75"/>
        <v>11.598193224592222</v>
      </c>
      <c r="G1662" s="12">
        <f t="shared" si="76"/>
        <v>43375</v>
      </c>
      <c r="H1662" s="23">
        <v>1150</v>
      </c>
      <c r="I1662" s="13">
        <f t="shared" si="77"/>
        <v>11.598193224592222</v>
      </c>
      <c r="J1662" s="20"/>
    </row>
    <row r="1663" spans="1:11">
      <c r="A1663" s="21">
        <v>43375</v>
      </c>
      <c r="B1663" s="22">
        <v>17</v>
      </c>
      <c r="C1663" s="19">
        <v>49.9754</v>
      </c>
      <c r="D1663" s="13">
        <v>3.9849999999999999</v>
      </c>
      <c r="E1663" s="13">
        <f t="shared" si="75"/>
        <v>12.540878293601004</v>
      </c>
      <c r="G1663" s="12">
        <f t="shared" si="76"/>
        <v>43375</v>
      </c>
      <c r="H1663" s="23">
        <v>1151</v>
      </c>
      <c r="I1663" s="13">
        <f t="shared" si="77"/>
        <v>12.540878293601004</v>
      </c>
      <c r="J1663" s="20"/>
    </row>
    <row r="1664" spans="1:11">
      <c r="A1664" s="21">
        <v>43375</v>
      </c>
      <c r="B1664" s="22">
        <v>18</v>
      </c>
      <c r="C1664" s="19">
        <v>59.328699999999998</v>
      </c>
      <c r="D1664" s="13">
        <v>3.9849999999999999</v>
      </c>
      <c r="E1664" s="13">
        <f t="shared" si="75"/>
        <v>14.888005018820577</v>
      </c>
      <c r="G1664" s="12">
        <f t="shared" si="76"/>
        <v>43375</v>
      </c>
      <c r="H1664" s="23">
        <v>1152</v>
      </c>
      <c r="I1664" s="13">
        <f t="shared" si="77"/>
        <v>14.888005018820577</v>
      </c>
      <c r="J1664" s="20"/>
    </row>
    <row r="1665" spans="1:11">
      <c r="A1665" s="21">
        <v>43375</v>
      </c>
      <c r="B1665" s="22">
        <v>19</v>
      </c>
      <c r="C1665" s="19">
        <v>64.771199999999993</v>
      </c>
      <c r="D1665" s="13">
        <v>3.9849999999999999</v>
      </c>
      <c r="E1665" s="13">
        <f t="shared" si="75"/>
        <v>16.253751568381428</v>
      </c>
      <c r="G1665" s="12">
        <f t="shared" si="76"/>
        <v>43375</v>
      </c>
      <c r="H1665" s="23">
        <v>1153</v>
      </c>
      <c r="I1665" s="13">
        <f t="shared" si="77"/>
        <v>16.253751568381428</v>
      </c>
      <c r="J1665" s="20"/>
    </row>
    <row r="1666" spans="1:11">
      <c r="A1666" s="21">
        <v>43375</v>
      </c>
      <c r="B1666" s="22">
        <v>20</v>
      </c>
      <c r="C1666" s="19">
        <v>72.581400000000002</v>
      </c>
      <c r="D1666" s="13">
        <v>3.9849999999999999</v>
      </c>
      <c r="E1666" s="13">
        <f t="shared" si="75"/>
        <v>18.213651191969888</v>
      </c>
      <c r="G1666" s="12">
        <f t="shared" si="76"/>
        <v>43375</v>
      </c>
      <c r="H1666" s="23">
        <v>1154</v>
      </c>
      <c r="I1666" s="13">
        <f t="shared" si="77"/>
        <v>18.213651191969888</v>
      </c>
      <c r="J1666" s="20"/>
    </row>
    <row r="1667" spans="1:11">
      <c r="A1667" s="21">
        <v>43375</v>
      </c>
      <c r="B1667" s="22">
        <v>21</v>
      </c>
      <c r="C1667" s="19">
        <v>57.814500000000002</v>
      </c>
      <c r="D1667" s="13">
        <v>3.9849999999999999</v>
      </c>
      <c r="E1667" s="13">
        <f t="shared" ref="E1667:E1730" si="78">C1667/D1667</f>
        <v>14.508030112923464</v>
      </c>
      <c r="G1667" s="12">
        <f t="shared" ref="G1667:G1730" si="79">A1667</f>
        <v>43375</v>
      </c>
      <c r="H1667" s="23">
        <v>1155</v>
      </c>
      <c r="I1667" s="13">
        <f t="shared" ref="I1667:I1730" si="80">E1667</f>
        <v>14.508030112923464</v>
      </c>
      <c r="J1667" s="20"/>
    </row>
    <row r="1668" spans="1:11">
      <c r="A1668" s="21">
        <v>43376</v>
      </c>
      <c r="B1668" s="22">
        <v>13</v>
      </c>
      <c r="C1668" s="19">
        <v>36.418999999999997</v>
      </c>
      <c r="D1668" s="13">
        <v>3.915</v>
      </c>
      <c r="E1668" s="13">
        <f t="shared" si="78"/>
        <v>9.30242656449553</v>
      </c>
      <c r="G1668" s="12">
        <f t="shared" si="79"/>
        <v>43376</v>
      </c>
      <c r="H1668" s="23">
        <v>1156</v>
      </c>
      <c r="I1668" s="13">
        <f t="shared" si="80"/>
        <v>9.30242656449553</v>
      </c>
      <c r="J1668" s="20">
        <f>MAX(AVERAGE(I1668:I1671),AVERAGE(I1669:I1672),AVERAGE(I1670:I1673),AVERAGE(I1671:I1674),AVERAGE(I1672:I1675),AVERAGE(I1673:I1676))</f>
        <v>16.868409961685821</v>
      </c>
      <c r="K1668" s="20">
        <f>MAX(AVERAGE(I1668:I1669),AVERAGE(I1669:I1670),AVERAGE(I1670:I1671),AVERAGE(I1671:I1672),AVERAGE(I1672:I1673),AVERAGE(I1673:I1674),AVERAGE(I1674:I1675),AVERAGE(I1675:I1676))</f>
        <v>18.643780332056195</v>
      </c>
    </row>
    <row r="1669" spans="1:11">
      <c r="A1669" s="21">
        <v>43376</v>
      </c>
      <c r="B1669" s="22">
        <v>14</v>
      </c>
      <c r="C1669" s="19">
        <v>36.539000000000001</v>
      </c>
      <c r="D1669" s="13">
        <v>3.915</v>
      </c>
      <c r="E1669" s="13">
        <f t="shared" si="78"/>
        <v>9.3330779054916988</v>
      </c>
      <c r="G1669" s="12">
        <f t="shared" si="79"/>
        <v>43376</v>
      </c>
      <c r="H1669" s="23">
        <v>1157</v>
      </c>
      <c r="I1669" s="13">
        <f t="shared" si="80"/>
        <v>9.3330779054916988</v>
      </c>
      <c r="J1669" s="20"/>
    </row>
    <row r="1670" spans="1:11">
      <c r="A1670" s="21">
        <v>43376</v>
      </c>
      <c r="B1670" s="22">
        <v>15</v>
      </c>
      <c r="C1670" s="19">
        <v>36.630200000000002</v>
      </c>
      <c r="D1670" s="13">
        <v>3.915</v>
      </c>
      <c r="E1670" s="13">
        <f t="shared" si="78"/>
        <v>9.3563729246487863</v>
      </c>
      <c r="G1670" s="12">
        <f t="shared" si="79"/>
        <v>43376</v>
      </c>
      <c r="H1670" s="23">
        <v>1158</v>
      </c>
      <c r="I1670" s="13">
        <f t="shared" si="80"/>
        <v>9.3563729246487863</v>
      </c>
      <c r="J1670" s="20"/>
    </row>
    <row r="1671" spans="1:11">
      <c r="A1671" s="21">
        <v>43376</v>
      </c>
      <c r="B1671" s="22">
        <v>16</v>
      </c>
      <c r="C1671" s="19">
        <v>36.907400000000003</v>
      </c>
      <c r="D1671" s="13">
        <v>3.915</v>
      </c>
      <c r="E1671" s="13">
        <f t="shared" si="78"/>
        <v>9.4271775223499361</v>
      </c>
      <c r="G1671" s="12">
        <f t="shared" si="79"/>
        <v>43376</v>
      </c>
      <c r="H1671" s="23">
        <v>1159</v>
      </c>
      <c r="I1671" s="13">
        <f t="shared" si="80"/>
        <v>9.4271775223499361</v>
      </c>
      <c r="J1671" s="20"/>
    </row>
    <row r="1672" spans="1:11">
      <c r="A1672" s="21">
        <v>43376</v>
      </c>
      <c r="B1672" s="22">
        <v>17</v>
      </c>
      <c r="C1672" s="19">
        <v>40.7789</v>
      </c>
      <c r="D1672" s="13">
        <v>3.915</v>
      </c>
      <c r="E1672" s="13">
        <f t="shared" si="78"/>
        <v>10.416066411238825</v>
      </c>
      <c r="G1672" s="12">
        <f t="shared" si="79"/>
        <v>43376</v>
      </c>
      <c r="H1672" s="23">
        <v>1160</v>
      </c>
      <c r="I1672" s="13">
        <f t="shared" si="80"/>
        <v>10.416066411238825</v>
      </c>
      <c r="J1672" s="20"/>
    </row>
    <row r="1673" spans="1:11">
      <c r="A1673" s="21">
        <v>43376</v>
      </c>
      <c r="B1673" s="22">
        <v>18</v>
      </c>
      <c r="C1673" s="19">
        <v>57.706899999999997</v>
      </c>
      <c r="D1673" s="13">
        <v>3.915</v>
      </c>
      <c r="E1673" s="13">
        <f t="shared" si="78"/>
        <v>14.739948914431672</v>
      </c>
      <c r="G1673" s="12">
        <f t="shared" si="79"/>
        <v>43376</v>
      </c>
      <c r="H1673" s="23">
        <v>1161</v>
      </c>
      <c r="I1673" s="13">
        <f t="shared" si="80"/>
        <v>14.739948914431672</v>
      </c>
      <c r="J1673" s="20"/>
    </row>
    <row r="1674" spans="1:11">
      <c r="A1674" s="21">
        <v>43376</v>
      </c>
      <c r="B1674" s="22">
        <v>19</v>
      </c>
      <c r="C1674" s="19">
        <v>71.090800000000002</v>
      </c>
      <c r="D1674" s="13">
        <v>3.915</v>
      </c>
      <c r="E1674" s="13">
        <f t="shared" si="78"/>
        <v>18.158569604086846</v>
      </c>
      <c r="G1674" s="12">
        <f t="shared" si="79"/>
        <v>43376</v>
      </c>
      <c r="H1674" s="23">
        <v>1162</v>
      </c>
      <c r="I1674" s="13">
        <f t="shared" si="80"/>
        <v>18.158569604086846</v>
      </c>
      <c r="J1674" s="20"/>
    </row>
    <row r="1675" spans="1:11">
      <c r="A1675" s="21">
        <v>43376</v>
      </c>
      <c r="B1675" s="22">
        <v>20</v>
      </c>
      <c r="C1675" s="19">
        <v>74.89</v>
      </c>
      <c r="D1675" s="13">
        <v>3.915</v>
      </c>
      <c r="E1675" s="13">
        <f t="shared" si="78"/>
        <v>19.128991060025541</v>
      </c>
      <c r="G1675" s="12">
        <f t="shared" si="79"/>
        <v>43376</v>
      </c>
      <c r="H1675" s="23">
        <v>1163</v>
      </c>
      <c r="I1675" s="13">
        <f t="shared" si="80"/>
        <v>19.128991060025541</v>
      </c>
      <c r="J1675" s="20"/>
    </row>
    <row r="1676" spans="1:11">
      <c r="A1676" s="21">
        <v>43376</v>
      </c>
      <c r="B1676" s="22">
        <v>21</v>
      </c>
      <c r="C1676" s="19">
        <v>60.471600000000002</v>
      </c>
      <c r="D1676" s="13">
        <v>3.915</v>
      </c>
      <c r="E1676" s="13">
        <f t="shared" si="78"/>
        <v>15.446130268199234</v>
      </c>
      <c r="G1676" s="12">
        <f t="shared" si="79"/>
        <v>43376</v>
      </c>
      <c r="H1676" s="23">
        <v>1164</v>
      </c>
      <c r="I1676" s="13">
        <f t="shared" si="80"/>
        <v>15.446130268199234</v>
      </c>
      <c r="J1676" s="20"/>
    </row>
    <row r="1677" spans="1:11">
      <c r="A1677" s="21">
        <v>43377</v>
      </c>
      <c r="B1677" s="22">
        <v>13</v>
      </c>
      <c r="C1677" s="19">
        <v>26.833300000000001</v>
      </c>
      <c r="D1677" s="13">
        <v>4.42</v>
      </c>
      <c r="E1677" s="13">
        <f t="shared" si="78"/>
        <v>6.0708823529411768</v>
      </c>
      <c r="G1677" s="12">
        <f t="shared" si="79"/>
        <v>43377</v>
      </c>
      <c r="H1677" s="23">
        <v>1165</v>
      </c>
      <c r="I1677" s="13">
        <f t="shared" si="80"/>
        <v>6.0708823529411768</v>
      </c>
      <c r="J1677" s="20">
        <f>MAX(AVERAGE(I1677:I1680),AVERAGE(I1678:I1681),AVERAGE(I1679:I1682),AVERAGE(I1680:I1683),AVERAGE(I1681:I1684),AVERAGE(I1682:I1685))</f>
        <v>13.908076923076923</v>
      </c>
      <c r="K1677" s="20">
        <f>MAX(AVERAGE(I1677:I1678),AVERAGE(I1678:I1679),AVERAGE(I1679:I1680),AVERAGE(I1680:I1681),AVERAGE(I1681:I1682),AVERAGE(I1682:I1683),AVERAGE(I1683:I1684),AVERAGE(I1684:I1685))</f>
        <v>14.944751131221718</v>
      </c>
    </row>
    <row r="1678" spans="1:11">
      <c r="A1678" s="21">
        <v>43377</v>
      </c>
      <c r="B1678" s="22">
        <v>14</v>
      </c>
      <c r="C1678" s="19">
        <v>27.242899999999999</v>
      </c>
      <c r="D1678" s="13">
        <v>4.42</v>
      </c>
      <c r="E1678" s="13">
        <f t="shared" si="78"/>
        <v>6.1635520361990945</v>
      </c>
      <c r="G1678" s="12">
        <f t="shared" si="79"/>
        <v>43377</v>
      </c>
      <c r="H1678" s="23">
        <v>1166</v>
      </c>
      <c r="I1678" s="13">
        <f t="shared" si="80"/>
        <v>6.1635520361990945</v>
      </c>
      <c r="J1678" s="20"/>
    </row>
    <row r="1679" spans="1:11">
      <c r="A1679" s="21">
        <v>43377</v>
      </c>
      <c r="B1679" s="22">
        <v>15</v>
      </c>
      <c r="C1679" s="19">
        <v>26.5991</v>
      </c>
      <c r="D1679" s="13">
        <v>4.42</v>
      </c>
      <c r="E1679" s="13">
        <f t="shared" si="78"/>
        <v>6.0178959276018098</v>
      </c>
      <c r="G1679" s="12">
        <f t="shared" si="79"/>
        <v>43377</v>
      </c>
      <c r="H1679" s="23">
        <v>1167</v>
      </c>
      <c r="I1679" s="13">
        <f t="shared" si="80"/>
        <v>6.0178959276018098</v>
      </c>
      <c r="J1679" s="20"/>
    </row>
    <row r="1680" spans="1:11">
      <c r="A1680" s="21">
        <v>43377</v>
      </c>
      <c r="B1680" s="22">
        <v>16</v>
      </c>
      <c r="C1680" s="19">
        <v>28.232800000000001</v>
      </c>
      <c r="D1680" s="13">
        <v>4.42</v>
      </c>
      <c r="E1680" s="13">
        <f t="shared" si="78"/>
        <v>6.3875113122171951</v>
      </c>
      <c r="G1680" s="12">
        <f t="shared" si="79"/>
        <v>43377</v>
      </c>
      <c r="H1680" s="23">
        <v>1168</v>
      </c>
      <c r="I1680" s="13">
        <f t="shared" si="80"/>
        <v>6.3875113122171951</v>
      </c>
      <c r="J1680" s="20"/>
    </row>
    <row r="1681" spans="1:11">
      <c r="A1681" s="21">
        <v>43377</v>
      </c>
      <c r="B1681" s="22">
        <v>17</v>
      </c>
      <c r="C1681" s="19">
        <v>32.347299999999997</v>
      </c>
      <c r="D1681" s="13">
        <v>4.42</v>
      </c>
      <c r="E1681" s="13">
        <f t="shared" si="78"/>
        <v>7.3183936651583705</v>
      </c>
      <c r="G1681" s="12">
        <f t="shared" si="79"/>
        <v>43377</v>
      </c>
      <c r="H1681" s="23">
        <v>1169</v>
      </c>
      <c r="I1681" s="13">
        <f t="shared" si="80"/>
        <v>7.3183936651583705</v>
      </c>
      <c r="J1681" s="20"/>
    </row>
    <row r="1682" spans="1:11">
      <c r="A1682" s="21">
        <v>43377</v>
      </c>
      <c r="B1682" s="22">
        <v>18</v>
      </c>
      <c r="C1682" s="19">
        <v>53.902900000000002</v>
      </c>
      <c r="D1682" s="13">
        <v>4.42</v>
      </c>
      <c r="E1682" s="13">
        <f t="shared" si="78"/>
        <v>12.195226244343893</v>
      </c>
      <c r="G1682" s="12">
        <f t="shared" si="79"/>
        <v>43377</v>
      </c>
      <c r="H1682" s="23">
        <v>1170</v>
      </c>
      <c r="I1682" s="13">
        <f t="shared" si="80"/>
        <v>12.195226244343893</v>
      </c>
      <c r="J1682" s="20"/>
    </row>
    <row r="1683" spans="1:11">
      <c r="A1683" s="21">
        <v>43377</v>
      </c>
      <c r="B1683" s="22">
        <v>19</v>
      </c>
      <c r="C1683" s="19">
        <v>62.312899999999999</v>
      </c>
      <c r="D1683" s="13">
        <v>4.42</v>
      </c>
      <c r="E1683" s="13">
        <f t="shared" si="78"/>
        <v>14.097941176470588</v>
      </c>
      <c r="G1683" s="12">
        <f t="shared" si="79"/>
        <v>43377</v>
      </c>
      <c r="H1683" s="23">
        <v>1171</v>
      </c>
      <c r="I1683" s="13">
        <f t="shared" si="80"/>
        <v>14.097941176470588</v>
      </c>
      <c r="J1683" s="20"/>
    </row>
    <row r="1684" spans="1:11">
      <c r="A1684" s="21">
        <v>43377</v>
      </c>
      <c r="B1684" s="22">
        <v>20</v>
      </c>
      <c r="C1684" s="19">
        <v>69.798699999999997</v>
      </c>
      <c r="D1684" s="13">
        <v>4.42</v>
      </c>
      <c r="E1684" s="13">
        <f t="shared" si="78"/>
        <v>15.79156108597285</v>
      </c>
      <c r="G1684" s="12">
        <f t="shared" si="79"/>
        <v>43377</v>
      </c>
      <c r="H1684" s="23">
        <v>1172</v>
      </c>
      <c r="I1684" s="13">
        <f t="shared" si="80"/>
        <v>15.79156108597285</v>
      </c>
      <c r="J1684" s="20"/>
    </row>
    <row r="1685" spans="1:11">
      <c r="A1685" s="21">
        <v>43377</v>
      </c>
      <c r="B1685" s="22">
        <v>21</v>
      </c>
      <c r="C1685" s="19">
        <v>59.880299999999998</v>
      </c>
      <c r="D1685" s="13">
        <v>4.42</v>
      </c>
      <c r="E1685" s="13">
        <f t="shared" si="78"/>
        <v>13.547579185520362</v>
      </c>
      <c r="G1685" s="12">
        <f t="shared" si="79"/>
        <v>43377</v>
      </c>
      <c r="H1685" s="23">
        <v>1173</v>
      </c>
      <c r="I1685" s="13">
        <f t="shared" si="80"/>
        <v>13.547579185520362</v>
      </c>
      <c r="J1685" s="20"/>
    </row>
    <row r="1686" spans="1:11">
      <c r="A1686" s="21">
        <v>43378</v>
      </c>
      <c r="B1686" s="22">
        <v>13</v>
      </c>
      <c r="C1686" s="19">
        <v>28.258800000000001</v>
      </c>
      <c r="D1686" s="13">
        <v>3.29</v>
      </c>
      <c r="E1686" s="13">
        <f t="shared" si="78"/>
        <v>8.589300911854103</v>
      </c>
      <c r="G1686" s="12">
        <f t="shared" si="79"/>
        <v>43378</v>
      </c>
      <c r="H1686" s="23">
        <v>1174</v>
      </c>
      <c r="I1686" s="13">
        <f t="shared" si="80"/>
        <v>8.589300911854103</v>
      </c>
      <c r="J1686" s="20">
        <f>MAX(AVERAGE(I1686:I1689),AVERAGE(I1687:I1690),AVERAGE(I1688:I1691),AVERAGE(I1689:I1692),AVERAGE(I1690:I1693),AVERAGE(I1691:I1694))</f>
        <v>16.722879939209726</v>
      </c>
      <c r="K1686" s="20">
        <f>MAX(AVERAGE(I1686:I1687),AVERAGE(I1687:I1688),AVERAGE(I1688:I1689),AVERAGE(I1689:I1690),AVERAGE(I1690:I1691),AVERAGE(I1691:I1692),AVERAGE(I1692:I1693),AVERAGE(I1693:I1694))</f>
        <v>18.228480243161094</v>
      </c>
    </row>
    <row r="1687" spans="1:11">
      <c r="A1687" s="21">
        <v>43378</v>
      </c>
      <c r="B1687" s="22">
        <v>14</v>
      </c>
      <c r="C1687" s="19">
        <v>29.127700000000001</v>
      </c>
      <c r="D1687" s="13">
        <v>3.29</v>
      </c>
      <c r="E1687" s="13">
        <f t="shared" si="78"/>
        <v>8.8534042553191483</v>
      </c>
      <c r="G1687" s="12">
        <f t="shared" si="79"/>
        <v>43378</v>
      </c>
      <c r="H1687" s="23">
        <v>1175</v>
      </c>
      <c r="I1687" s="13">
        <f t="shared" si="80"/>
        <v>8.8534042553191483</v>
      </c>
      <c r="J1687" s="20"/>
    </row>
    <row r="1688" spans="1:11">
      <c r="A1688" s="21">
        <v>43378</v>
      </c>
      <c r="B1688" s="22">
        <v>15</v>
      </c>
      <c r="C1688" s="19">
        <v>31.374500000000001</v>
      </c>
      <c r="D1688" s="13">
        <v>3.29</v>
      </c>
      <c r="E1688" s="13">
        <f t="shared" si="78"/>
        <v>9.5363221884498479</v>
      </c>
      <c r="G1688" s="12">
        <f t="shared" si="79"/>
        <v>43378</v>
      </c>
      <c r="H1688" s="23">
        <v>1176</v>
      </c>
      <c r="I1688" s="13">
        <f t="shared" si="80"/>
        <v>9.5363221884498479</v>
      </c>
      <c r="J1688" s="20"/>
    </row>
    <row r="1689" spans="1:11">
      <c r="A1689" s="21">
        <v>43378</v>
      </c>
      <c r="B1689" s="22">
        <v>16</v>
      </c>
      <c r="C1689" s="19">
        <v>31.242000000000001</v>
      </c>
      <c r="D1689" s="13">
        <v>3.29</v>
      </c>
      <c r="E1689" s="13">
        <f t="shared" si="78"/>
        <v>9.4960486322188444</v>
      </c>
      <c r="G1689" s="12">
        <f t="shared" si="79"/>
        <v>43378</v>
      </c>
      <c r="H1689" s="23">
        <v>1177</v>
      </c>
      <c r="I1689" s="13">
        <f t="shared" si="80"/>
        <v>9.4960486322188444</v>
      </c>
      <c r="J1689" s="20"/>
    </row>
    <row r="1690" spans="1:11">
      <c r="A1690" s="21">
        <v>43378</v>
      </c>
      <c r="B1690" s="22">
        <v>17</v>
      </c>
      <c r="C1690" s="19">
        <v>33.4636</v>
      </c>
      <c r="D1690" s="13">
        <v>3.29</v>
      </c>
      <c r="E1690" s="13">
        <f t="shared" si="78"/>
        <v>10.171306990881458</v>
      </c>
      <c r="G1690" s="12">
        <f t="shared" si="79"/>
        <v>43378</v>
      </c>
      <c r="H1690" s="23">
        <v>1178</v>
      </c>
      <c r="I1690" s="13">
        <f t="shared" si="80"/>
        <v>10.171306990881458</v>
      </c>
      <c r="J1690" s="20"/>
    </row>
    <row r="1691" spans="1:11">
      <c r="A1691" s="21">
        <v>43378</v>
      </c>
      <c r="B1691" s="22">
        <v>18</v>
      </c>
      <c r="C1691" s="19">
        <v>48.851700000000001</v>
      </c>
      <c r="D1691" s="13">
        <v>3.29</v>
      </c>
      <c r="E1691" s="13">
        <f t="shared" si="78"/>
        <v>14.848541033434651</v>
      </c>
      <c r="G1691" s="12">
        <f t="shared" si="79"/>
        <v>43378</v>
      </c>
      <c r="H1691" s="23">
        <v>1179</v>
      </c>
      <c r="I1691" s="13">
        <f t="shared" si="80"/>
        <v>14.848541033434651</v>
      </c>
      <c r="J1691" s="20"/>
    </row>
    <row r="1692" spans="1:11">
      <c r="A1692" s="21">
        <v>43378</v>
      </c>
      <c r="B1692" s="22">
        <v>19</v>
      </c>
      <c r="C1692" s="19">
        <v>60.764600000000002</v>
      </c>
      <c r="D1692" s="13">
        <v>3.29</v>
      </c>
      <c r="E1692" s="13">
        <f t="shared" si="78"/>
        <v>18.469483282674773</v>
      </c>
      <c r="G1692" s="12">
        <f t="shared" si="79"/>
        <v>43378</v>
      </c>
      <c r="H1692" s="23">
        <v>1180</v>
      </c>
      <c r="I1692" s="13">
        <f t="shared" si="80"/>
        <v>18.469483282674773</v>
      </c>
      <c r="J1692" s="20"/>
    </row>
    <row r="1693" spans="1:11">
      <c r="A1693" s="21">
        <v>43378</v>
      </c>
      <c r="B1693" s="22">
        <v>20</v>
      </c>
      <c r="C1693" s="19">
        <v>59.178800000000003</v>
      </c>
      <c r="D1693" s="13">
        <v>3.29</v>
      </c>
      <c r="E1693" s="13">
        <f t="shared" si="78"/>
        <v>17.987477203647416</v>
      </c>
      <c r="G1693" s="12">
        <f t="shared" si="79"/>
        <v>43378</v>
      </c>
      <c r="H1693" s="23">
        <v>1181</v>
      </c>
      <c r="I1693" s="13">
        <f t="shared" si="80"/>
        <v>17.987477203647416</v>
      </c>
      <c r="J1693" s="20"/>
    </row>
    <row r="1694" spans="1:11">
      <c r="A1694" s="21">
        <v>43378</v>
      </c>
      <c r="B1694" s="22">
        <v>21</v>
      </c>
      <c r="C1694" s="19">
        <v>51.277999999999999</v>
      </c>
      <c r="D1694" s="13">
        <v>3.29</v>
      </c>
      <c r="E1694" s="13">
        <f t="shared" si="78"/>
        <v>15.586018237082067</v>
      </c>
      <c r="G1694" s="12">
        <f t="shared" si="79"/>
        <v>43378</v>
      </c>
      <c r="H1694" s="23">
        <v>1182</v>
      </c>
      <c r="I1694" s="13">
        <f t="shared" si="80"/>
        <v>15.586018237082067</v>
      </c>
      <c r="J1694" s="20"/>
    </row>
    <row r="1695" spans="1:11">
      <c r="A1695" s="21">
        <v>43379</v>
      </c>
      <c r="B1695" s="22">
        <v>13</v>
      </c>
      <c r="C1695" s="19">
        <v>9.6471999999999998</v>
      </c>
      <c r="D1695" s="13">
        <v>2.7650000000000001</v>
      </c>
      <c r="E1695" s="13">
        <f t="shared" si="78"/>
        <v>3.4890415913200723</v>
      </c>
      <c r="G1695" s="12">
        <f t="shared" si="79"/>
        <v>43379</v>
      </c>
      <c r="H1695" s="23">
        <v>1183</v>
      </c>
      <c r="I1695" s="13">
        <f t="shared" si="80"/>
        <v>3.4890415913200723</v>
      </c>
      <c r="J1695" s="20">
        <f>MAX(AVERAGE(I1695:I1698),AVERAGE(I1696:I1699),AVERAGE(I1697:I1700),AVERAGE(I1698:I1701),AVERAGE(I1699:I1702),AVERAGE(I1700:I1703))</f>
        <v>15.970831826401445</v>
      </c>
      <c r="K1695" s="20">
        <f>MAX(AVERAGE(I1695:I1696),AVERAGE(I1696:I1697),AVERAGE(I1697:I1698),AVERAGE(I1698:I1699),AVERAGE(I1699:I1700),AVERAGE(I1700:I1701),AVERAGE(I1701:I1702),AVERAGE(I1702:I1703))</f>
        <v>17.985804701627487</v>
      </c>
    </row>
    <row r="1696" spans="1:11">
      <c r="A1696" s="21">
        <v>43379</v>
      </c>
      <c r="B1696" s="22">
        <v>14</v>
      </c>
      <c r="C1696" s="19">
        <v>12.777699999999999</v>
      </c>
      <c r="D1696" s="13">
        <v>2.7650000000000001</v>
      </c>
      <c r="E1696" s="13">
        <f t="shared" si="78"/>
        <v>4.621229656419529</v>
      </c>
      <c r="G1696" s="12">
        <f t="shared" si="79"/>
        <v>43379</v>
      </c>
      <c r="H1696" s="23">
        <v>1184</v>
      </c>
      <c r="I1696" s="13">
        <f t="shared" si="80"/>
        <v>4.621229656419529</v>
      </c>
      <c r="J1696" s="20"/>
    </row>
    <row r="1697" spans="1:11">
      <c r="A1697" s="21">
        <v>43379</v>
      </c>
      <c r="B1697" s="22">
        <v>15</v>
      </c>
      <c r="C1697" s="19">
        <v>12.4598</v>
      </c>
      <c r="D1697" s="13">
        <v>2.7650000000000001</v>
      </c>
      <c r="E1697" s="13">
        <f t="shared" si="78"/>
        <v>4.5062567811934899</v>
      </c>
      <c r="G1697" s="12">
        <f t="shared" si="79"/>
        <v>43379</v>
      </c>
      <c r="H1697" s="23">
        <v>1185</v>
      </c>
      <c r="I1697" s="13">
        <f t="shared" si="80"/>
        <v>4.5062567811934899</v>
      </c>
      <c r="J1697" s="20"/>
    </row>
    <row r="1698" spans="1:11">
      <c r="A1698" s="21">
        <v>43379</v>
      </c>
      <c r="B1698" s="22">
        <v>16</v>
      </c>
      <c r="C1698" s="19">
        <v>14.855</v>
      </c>
      <c r="D1698" s="13">
        <v>2.7650000000000001</v>
      </c>
      <c r="E1698" s="13">
        <f t="shared" si="78"/>
        <v>5.3725135623869802</v>
      </c>
      <c r="G1698" s="12">
        <f t="shared" si="79"/>
        <v>43379</v>
      </c>
      <c r="H1698" s="23">
        <v>1186</v>
      </c>
      <c r="I1698" s="13">
        <f t="shared" si="80"/>
        <v>5.3725135623869802</v>
      </c>
      <c r="J1698" s="20"/>
    </row>
    <row r="1699" spans="1:11">
      <c r="A1699" s="21">
        <v>43379</v>
      </c>
      <c r="B1699" s="22">
        <v>17</v>
      </c>
      <c r="C1699" s="19">
        <v>21.0914</v>
      </c>
      <c r="D1699" s="13">
        <v>2.7650000000000001</v>
      </c>
      <c r="E1699" s="13">
        <f t="shared" si="78"/>
        <v>7.627992766726944</v>
      </c>
      <c r="G1699" s="12">
        <f t="shared" si="79"/>
        <v>43379</v>
      </c>
      <c r="H1699" s="23">
        <v>1187</v>
      </c>
      <c r="I1699" s="13">
        <f t="shared" si="80"/>
        <v>7.627992766726944</v>
      </c>
      <c r="J1699" s="20"/>
    </row>
    <row r="1700" spans="1:11">
      <c r="A1700" s="21">
        <v>43379</v>
      </c>
      <c r="B1700" s="22">
        <v>18</v>
      </c>
      <c r="C1700" s="19">
        <v>35.473500000000001</v>
      </c>
      <c r="D1700" s="13">
        <v>2.7650000000000001</v>
      </c>
      <c r="E1700" s="13">
        <f t="shared" si="78"/>
        <v>12.829475587703437</v>
      </c>
      <c r="G1700" s="12">
        <f t="shared" si="79"/>
        <v>43379</v>
      </c>
      <c r="H1700" s="23">
        <v>1188</v>
      </c>
      <c r="I1700" s="13">
        <f t="shared" si="80"/>
        <v>12.829475587703437</v>
      </c>
      <c r="J1700" s="20"/>
    </row>
    <row r="1701" spans="1:11">
      <c r="A1701" s="21">
        <v>43379</v>
      </c>
      <c r="B1701" s="22">
        <v>19</v>
      </c>
      <c r="C1701" s="19">
        <v>49.276600000000002</v>
      </c>
      <c r="D1701" s="13">
        <v>2.7650000000000001</v>
      </c>
      <c r="E1701" s="13">
        <f t="shared" si="78"/>
        <v>17.821555153707052</v>
      </c>
      <c r="G1701" s="12">
        <f t="shared" si="79"/>
        <v>43379</v>
      </c>
      <c r="H1701" s="23">
        <v>1189</v>
      </c>
      <c r="I1701" s="13">
        <f t="shared" si="80"/>
        <v>17.821555153707052</v>
      </c>
      <c r="J1701" s="20"/>
    </row>
    <row r="1702" spans="1:11">
      <c r="A1702" s="21">
        <v>43379</v>
      </c>
      <c r="B1702" s="22">
        <v>20</v>
      </c>
      <c r="C1702" s="19">
        <v>50.184899999999999</v>
      </c>
      <c r="D1702" s="13">
        <v>2.7650000000000001</v>
      </c>
      <c r="E1702" s="13">
        <f t="shared" si="78"/>
        <v>18.150054249547921</v>
      </c>
      <c r="G1702" s="12">
        <f t="shared" si="79"/>
        <v>43379</v>
      </c>
      <c r="H1702" s="23">
        <v>1190</v>
      </c>
      <c r="I1702" s="13">
        <f t="shared" si="80"/>
        <v>18.150054249547921</v>
      </c>
      <c r="J1702" s="20"/>
    </row>
    <row r="1703" spans="1:11">
      <c r="A1703" s="21">
        <v>43379</v>
      </c>
      <c r="B1703" s="22">
        <v>21</v>
      </c>
      <c r="C1703" s="19">
        <v>41.702399999999997</v>
      </c>
      <c r="D1703" s="13">
        <v>2.7650000000000001</v>
      </c>
      <c r="E1703" s="13">
        <f t="shared" si="78"/>
        <v>15.082242314647376</v>
      </c>
      <c r="G1703" s="12">
        <f t="shared" si="79"/>
        <v>43379</v>
      </c>
      <c r="H1703" s="23">
        <v>1191</v>
      </c>
      <c r="I1703" s="13">
        <f t="shared" si="80"/>
        <v>15.082242314647376</v>
      </c>
      <c r="J1703" s="20"/>
    </row>
    <row r="1704" spans="1:11">
      <c r="A1704" s="21">
        <v>43380</v>
      </c>
      <c r="B1704" s="22">
        <v>13</v>
      </c>
      <c r="C1704" s="19">
        <v>13.2654</v>
      </c>
      <c r="D1704" s="13">
        <v>2.7650000000000001</v>
      </c>
      <c r="E1704" s="13">
        <f t="shared" si="78"/>
        <v>4.7976130198915001</v>
      </c>
      <c r="G1704" s="12">
        <f t="shared" si="79"/>
        <v>43380</v>
      </c>
      <c r="H1704" s="23">
        <v>1192</v>
      </c>
      <c r="I1704" s="13">
        <f t="shared" si="80"/>
        <v>4.7976130198915001</v>
      </c>
      <c r="J1704" s="20">
        <f>MAX(AVERAGE(I1704:I1707),AVERAGE(I1705:I1708),AVERAGE(I1706:I1709),AVERAGE(I1707:I1710),AVERAGE(I1708:I1711),AVERAGE(I1709:I1712))</f>
        <v>17.235135623869802</v>
      </c>
      <c r="K1704" s="20">
        <f>MAX(AVERAGE(I1704:I1705),AVERAGE(I1705:I1706),AVERAGE(I1706:I1707),AVERAGE(I1707:I1708),AVERAGE(I1708:I1709),AVERAGE(I1709:I1710),AVERAGE(I1710:I1711),AVERAGE(I1711:I1712))</f>
        <v>18.869692585895116</v>
      </c>
    </row>
    <row r="1705" spans="1:11">
      <c r="A1705" s="21">
        <v>43380</v>
      </c>
      <c r="B1705" s="22">
        <v>14</v>
      </c>
      <c r="C1705" s="19">
        <v>15.287800000000001</v>
      </c>
      <c r="D1705" s="13">
        <v>2.7650000000000001</v>
      </c>
      <c r="E1705" s="13">
        <f t="shared" si="78"/>
        <v>5.5290415913200723</v>
      </c>
      <c r="G1705" s="12">
        <f t="shared" si="79"/>
        <v>43380</v>
      </c>
      <c r="H1705" s="23">
        <v>1193</v>
      </c>
      <c r="I1705" s="13">
        <f t="shared" si="80"/>
        <v>5.5290415913200723</v>
      </c>
      <c r="J1705" s="20"/>
    </row>
    <row r="1706" spans="1:11">
      <c r="A1706" s="21">
        <v>43380</v>
      </c>
      <c r="B1706" s="22">
        <v>15</v>
      </c>
      <c r="C1706" s="19">
        <v>17.73</v>
      </c>
      <c r="D1706" s="13">
        <v>2.7650000000000001</v>
      </c>
      <c r="E1706" s="13">
        <f t="shared" si="78"/>
        <v>6.412296564195298</v>
      </c>
      <c r="G1706" s="12">
        <f t="shared" si="79"/>
        <v>43380</v>
      </c>
      <c r="H1706" s="23">
        <v>1194</v>
      </c>
      <c r="I1706" s="13">
        <f t="shared" si="80"/>
        <v>6.412296564195298</v>
      </c>
      <c r="J1706" s="20"/>
    </row>
    <row r="1707" spans="1:11">
      <c r="A1707" s="21">
        <v>43380</v>
      </c>
      <c r="B1707" s="22">
        <v>16</v>
      </c>
      <c r="C1707" s="19">
        <v>21.394300000000001</v>
      </c>
      <c r="D1707" s="13">
        <v>2.7650000000000001</v>
      </c>
      <c r="E1707" s="13">
        <f t="shared" si="78"/>
        <v>7.7375406871609407</v>
      </c>
      <c r="G1707" s="12">
        <f t="shared" si="79"/>
        <v>43380</v>
      </c>
      <c r="H1707" s="23">
        <v>1195</v>
      </c>
      <c r="I1707" s="13">
        <f t="shared" si="80"/>
        <v>7.7375406871609407</v>
      </c>
      <c r="J1707" s="20"/>
    </row>
    <row r="1708" spans="1:11">
      <c r="A1708" s="21">
        <v>43380</v>
      </c>
      <c r="B1708" s="22">
        <v>17</v>
      </c>
      <c r="C1708" s="19">
        <v>25.717500000000001</v>
      </c>
      <c r="D1708" s="13">
        <v>2.7650000000000001</v>
      </c>
      <c r="E1708" s="13">
        <f t="shared" si="78"/>
        <v>9.3010849909584081</v>
      </c>
      <c r="G1708" s="12">
        <f t="shared" si="79"/>
        <v>43380</v>
      </c>
      <c r="H1708" s="23">
        <v>1196</v>
      </c>
      <c r="I1708" s="13">
        <f t="shared" si="80"/>
        <v>9.3010849909584081</v>
      </c>
      <c r="J1708" s="20"/>
    </row>
    <row r="1709" spans="1:11">
      <c r="A1709" s="21">
        <v>43380</v>
      </c>
      <c r="B1709" s="22">
        <v>18</v>
      </c>
      <c r="C1709" s="19">
        <v>40.488799999999998</v>
      </c>
      <c r="D1709" s="13">
        <v>2.7650000000000001</v>
      </c>
      <c r="E1709" s="13">
        <f t="shared" si="78"/>
        <v>14.643327305605785</v>
      </c>
      <c r="G1709" s="12">
        <f t="shared" si="79"/>
        <v>43380</v>
      </c>
      <c r="H1709" s="23">
        <v>1197</v>
      </c>
      <c r="I1709" s="13">
        <f t="shared" si="80"/>
        <v>14.643327305605785</v>
      </c>
      <c r="J1709" s="20"/>
    </row>
    <row r="1710" spans="1:11">
      <c r="A1710" s="21">
        <v>43380</v>
      </c>
      <c r="B1710" s="22">
        <v>19</v>
      </c>
      <c r="C1710" s="19">
        <v>50.8431</v>
      </c>
      <c r="D1710" s="13">
        <v>2.7650000000000001</v>
      </c>
      <c r="E1710" s="13">
        <f t="shared" si="78"/>
        <v>18.388101265822783</v>
      </c>
      <c r="G1710" s="12">
        <f t="shared" si="79"/>
        <v>43380</v>
      </c>
      <c r="H1710" s="23">
        <v>1198</v>
      </c>
      <c r="I1710" s="13">
        <f t="shared" si="80"/>
        <v>18.388101265822783</v>
      </c>
      <c r="J1710" s="20"/>
    </row>
    <row r="1711" spans="1:11">
      <c r="A1711" s="21">
        <v>43380</v>
      </c>
      <c r="B1711" s="22">
        <v>20</v>
      </c>
      <c r="C1711" s="19">
        <v>53.506300000000003</v>
      </c>
      <c r="D1711" s="13">
        <v>2.7650000000000001</v>
      </c>
      <c r="E1711" s="13">
        <f t="shared" si="78"/>
        <v>19.351283905967449</v>
      </c>
      <c r="G1711" s="12">
        <f t="shared" si="79"/>
        <v>43380</v>
      </c>
      <c r="H1711" s="23">
        <v>1199</v>
      </c>
      <c r="I1711" s="13">
        <f t="shared" si="80"/>
        <v>19.351283905967449</v>
      </c>
      <c r="J1711" s="20"/>
    </row>
    <row r="1712" spans="1:11">
      <c r="A1712" s="21">
        <v>43380</v>
      </c>
      <c r="B1712" s="22">
        <v>21</v>
      </c>
      <c r="C1712" s="19">
        <v>45.782400000000003</v>
      </c>
      <c r="D1712" s="13">
        <v>2.7650000000000001</v>
      </c>
      <c r="E1712" s="13">
        <f t="shared" si="78"/>
        <v>16.557830018083184</v>
      </c>
      <c r="G1712" s="12">
        <f t="shared" si="79"/>
        <v>43380</v>
      </c>
      <c r="H1712" s="23">
        <v>1200</v>
      </c>
      <c r="I1712" s="13">
        <f t="shared" si="80"/>
        <v>16.557830018083184</v>
      </c>
      <c r="J1712" s="20"/>
    </row>
    <row r="1713" spans="1:11">
      <c r="A1713" s="21">
        <v>43381</v>
      </c>
      <c r="B1713" s="22">
        <v>13</v>
      </c>
      <c r="C1713" s="19">
        <v>21.650600000000001</v>
      </c>
      <c r="D1713" s="13">
        <v>2.7650000000000001</v>
      </c>
      <c r="E1713" s="13">
        <f t="shared" si="78"/>
        <v>7.8302350813743216</v>
      </c>
      <c r="G1713" s="12">
        <f t="shared" si="79"/>
        <v>43381</v>
      </c>
      <c r="H1713" s="23">
        <v>1201</v>
      </c>
      <c r="I1713" s="13">
        <f t="shared" si="80"/>
        <v>7.8302350813743216</v>
      </c>
      <c r="J1713" s="20">
        <f>MAX(AVERAGE(I1713:I1716),AVERAGE(I1714:I1717),AVERAGE(I1715:I1718),AVERAGE(I1716:I1719),AVERAGE(I1717:I1720),AVERAGE(I1718:I1721))</f>
        <v>20.827603978300182</v>
      </c>
      <c r="K1713" s="20">
        <f>MAX(AVERAGE(I1713:I1714),AVERAGE(I1714:I1715),AVERAGE(I1715:I1716),AVERAGE(I1716:I1717),AVERAGE(I1717:I1718),AVERAGE(I1718:I1719),AVERAGE(I1719:I1720),AVERAGE(I1720:I1721))</f>
        <v>23.425226039783002</v>
      </c>
    </row>
    <row r="1714" spans="1:11">
      <c r="A1714" s="21">
        <v>43381</v>
      </c>
      <c r="B1714" s="22">
        <v>14</v>
      </c>
      <c r="C1714" s="19">
        <v>21.8917</v>
      </c>
      <c r="D1714" s="13">
        <v>2.7650000000000001</v>
      </c>
      <c r="E1714" s="13">
        <f t="shared" si="78"/>
        <v>7.9174321880650993</v>
      </c>
      <c r="G1714" s="12">
        <f t="shared" si="79"/>
        <v>43381</v>
      </c>
      <c r="H1714" s="23">
        <v>1202</v>
      </c>
      <c r="I1714" s="13">
        <f t="shared" si="80"/>
        <v>7.9174321880650993</v>
      </c>
      <c r="J1714" s="20"/>
    </row>
    <row r="1715" spans="1:11">
      <c r="A1715" s="21">
        <v>43381</v>
      </c>
      <c r="B1715" s="22">
        <v>15</v>
      </c>
      <c r="C1715" s="19">
        <v>23.148</v>
      </c>
      <c r="D1715" s="13">
        <v>2.7650000000000001</v>
      </c>
      <c r="E1715" s="13">
        <f t="shared" si="78"/>
        <v>8.3717902350813738</v>
      </c>
      <c r="G1715" s="12">
        <f t="shared" si="79"/>
        <v>43381</v>
      </c>
      <c r="H1715" s="23">
        <v>1203</v>
      </c>
      <c r="I1715" s="13">
        <f t="shared" si="80"/>
        <v>8.3717902350813738</v>
      </c>
      <c r="J1715" s="20"/>
    </row>
    <row r="1716" spans="1:11">
      <c r="A1716" s="21">
        <v>43381</v>
      </c>
      <c r="B1716" s="22">
        <v>16</v>
      </c>
      <c r="C1716" s="19">
        <v>25.635999999999999</v>
      </c>
      <c r="D1716" s="13">
        <v>2.7650000000000001</v>
      </c>
      <c r="E1716" s="13">
        <f t="shared" si="78"/>
        <v>9.2716094032549723</v>
      </c>
      <c r="G1716" s="12">
        <f t="shared" si="79"/>
        <v>43381</v>
      </c>
      <c r="H1716" s="23">
        <v>1204</v>
      </c>
      <c r="I1716" s="13">
        <f t="shared" si="80"/>
        <v>9.2716094032549723</v>
      </c>
      <c r="J1716" s="20"/>
    </row>
    <row r="1717" spans="1:11">
      <c r="A1717" s="21">
        <v>43381</v>
      </c>
      <c r="B1717" s="22">
        <v>17</v>
      </c>
      <c r="C1717" s="19">
        <v>27.962800000000001</v>
      </c>
      <c r="D1717" s="13">
        <v>2.7650000000000001</v>
      </c>
      <c r="E1717" s="13">
        <f t="shared" si="78"/>
        <v>10.113128390596746</v>
      </c>
      <c r="G1717" s="12">
        <f t="shared" si="79"/>
        <v>43381</v>
      </c>
      <c r="H1717" s="23">
        <v>1205</v>
      </c>
      <c r="I1717" s="13">
        <f t="shared" si="80"/>
        <v>10.113128390596746</v>
      </c>
      <c r="J1717" s="20"/>
    </row>
    <row r="1718" spans="1:11">
      <c r="A1718" s="21">
        <v>43381</v>
      </c>
      <c r="B1718" s="22">
        <v>18</v>
      </c>
      <c r="C1718" s="19">
        <v>47.666200000000003</v>
      </c>
      <c r="D1718" s="13">
        <v>2.7650000000000001</v>
      </c>
      <c r="E1718" s="13">
        <f t="shared" si="78"/>
        <v>17.239132007233273</v>
      </c>
      <c r="G1718" s="12">
        <f t="shared" si="79"/>
        <v>43381</v>
      </c>
      <c r="H1718" s="23">
        <v>1206</v>
      </c>
      <c r="I1718" s="13">
        <f t="shared" si="80"/>
        <v>17.239132007233273</v>
      </c>
      <c r="J1718" s="20"/>
    </row>
    <row r="1719" spans="1:11">
      <c r="A1719" s="21">
        <v>43381</v>
      </c>
      <c r="B1719" s="22">
        <v>19</v>
      </c>
      <c r="C1719" s="19">
        <v>68.629900000000006</v>
      </c>
      <c r="D1719" s="13">
        <v>2.7650000000000001</v>
      </c>
      <c r="E1719" s="13">
        <f t="shared" si="78"/>
        <v>24.82094032549729</v>
      </c>
      <c r="G1719" s="12">
        <f t="shared" si="79"/>
        <v>43381</v>
      </c>
      <c r="H1719" s="23">
        <v>1207</v>
      </c>
      <c r="I1719" s="13">
        <f t="shared" si="80"/>
        <v>24.82094032549729</v>
      </c>
      <c r="J1719" s="20"/>
    </row>
    <row r="1720" spans="1:11">
      <c r="A1720" s="21">
        <v>43381</v>
      </c>
      <c r="B1720" s="22">
        <v>20</v>
      </c>
      <c r="C1720" s="19">
        <v>60.9116</v>
      </c>
      <c r="D1720" s="13">
        <v>2.7650000000000001</v>
      </c>
      <c r="E1720" s="13">
        <f t="shared" si="78"/>
        <v>22.029511754068714</v>
      </c>
      <c r="G1720" s="12">
        <f t="shared" si="79"/>
        <v>43381</v>
      </c>
      <c r="H1720" s="23">
        <v>1208</v>
      </c>
      <c r="I1720" s="13">
        <f t="shared" si="80"/>
        <v>22.029511754068714</v>
      </c>
      <c r="J1720" s="20"/>
    </row>
    <row r="1721" spans="1:11">
      <c r="A1721" s="21">
        <v>43381</v>
      </c>
      <c r="B1721" s="22">
        <v>21</v>
      </c>
      <c r="C1721" s="19">
        <v>53.145600000000002</v>
      </c>
      <c r="D1721" s="13">
        <v>2.7650000000000001</v>
      </c>
      <c r="E1721" s="13">
        <f t="shared" si="78"/>
        <v>19.220831826401447</v>
      </c>
      <c r="G1721" s="12">
        <f t="shared" si="79"/>
        <v>43381</v>
      </c>
      <c r="H1721" s="23">
        <v>1209</v>
      </c>
      <c r="I1721" s="13">
        <f t="shared" si="80"/>
        <v>19.220831826401447</v>
      </c>
      <c r="J1721" s="20"/>
    </row>
    <row r="1722" spans="1:11">
      <c r="A1722" s="21">
        <v>43382</v>
      </c>
      <c r="B1722" s="22">
        <v>13</v>
      </c>
      <c r="C1722" s="19">
        <v>27.126999999999999</v>
      </c>
      <c r="D1722" s="13">
        <v>3.8250000000000002</v>
      </c>
      <c r="E1722" s="13">
        <f t="shared" si="78"/>
        <v>7.0920261437908492</v>
      </c>
      <c r="G1722" s="12">
        <f t="shared" si="79"/>
        <v>43382</v>
      </c>
      <c r="H1722" s="23">
        <v>1210</v>
      </c>
      <c r="I1722" s="13">
        <f t="shared" si="80"/>
        <v>7.0920261437908492</v>
      </c>
      <c r="J1722" s="20">
        <f>MAX(AVERAGE(I1722:I1725),AVERAGE(I1723:I1726),AVERAGE(I1724:I1727),AVERAGE(I1725:I1728),AVERAGE(I1726:I1729),AVERAGE(I1727:I1730))</f>
        <v>14.296901960784313</v>
      </c>
      <c r="K1722" s="20">
        <f>MAX(AVERAGE(I1722:I1723),AVERAGE(I1723:I1724),AVERAGE(I1724:I1725),AVERAGE(I1725:I1726),AVERAGE(I1726:I1727),AVERAGE(I1727:I1728),AVERAGE(I1728:I1729),AVERAGE(I1729:I1730))</f>
        <v>16.104875816993463</v>
      </c>
    </row>
    <row r="1723" spans="1:11">
      <c r="A1723" s="21">
        <v>43382</v>
      </c>
      <c r="B1723" s="22">
        <v>14</v>
      </c>
      <c r="C1723" s="19">
        <v>27.728300000000001</v>
      </c>
      <c r="D1723" s="13">
        <v>3.8250000000000002</v>
      </c>
      <c r="E1723" s="13">
        <f t="shared" si="78"/>
        <v>7.2492287581699344</v>
      </c>
      <c r="G1723" s="12">
        <f t="shared" si="79"/>
        <v>43382</v>
      </c>
      <c r="H1723" s="23">
        <v>1211</v>
      </c>
      <c r="I1723" s="13">
        <f t="shared" si="80"/>
        <v>7.2492287581699344</v>
      </c>
      <c r="J1723" s="20"/>
    </row>
    <row r="1724" spans="1:11">
      <c r="A1724" s="21">
        <v>43382</v>
      </c>
      <c r="B1724" s="22">
        <v>15</v>
      </c>
      <c r="C1724" s="19">
        <v>29.448599999999999</v>
      </c>
      <c r="D1724" s="13">
        <v>3.8250000000000002</v>
      </c>
      <c r="E1724" s="13">
        <f t="shared" si="78"/>
        <v>7.6989803921568623</v>
      </c>
      <c r="G1724" s="12">
        <f t="shared" si="79"/>
        <v>43382</v>
      </c>
      <c r="H1724" s="23">
        <v>1212</v>
      </c>
      <c r="I1724" s="13">
        <f t="shared" si="80"/>
        <v>7.6989803921568623</v>
      </c>
      <c r="J1724" s="20"/>
    </row>
    <row r="1725" spans="1:11">
      <c r="A1725" s="21">
        <v>43382</v>
      </c>
      <c r="B1725" s="22">
        <v>16</v>
      </c>
      <c r="C1725" s="19">
        <v>29.741299999999999</v>
      </c>
      <c r="D1725" s="13">
        <v>3.8250000000000002</v>
      </c>
      <c r="E1725" s="13">
        <f t="shared" si="78"/>
        <v>7.7755032679738552</v>
      </c>
      <c r="G1725" s="12">
        <f t="shared" si="79"/>
        <v>43382</v>
      </c>
      <c r="H1725" s="23">
        <v>1213</v>
      </c>
      <c r="I1725" s="13">
        <f t="shared" si="80"/>
        <v>7.7755032679738552</v>
      </c>
      <c r="J1725" s="20"/>
    </row>
    <row r="1726" spans="1:11">
      <c r="A1726" s="21">
        <v>43382</v>
      </c>
      <c r="B1726" s="22">
        <v>17</v>
      </c>
      <c r="C1726" s="19">
        <v>32.584800000000001</v>
      </c>
      <c r="D1726" s="13">
        <v>3.8250000000000002</v>
      </c>
      <c r="E1726" s="13">
        <f t="shared" si="78"/>
        <v>8.5189019607843139</v>
      </c>
      <c r="G1726" s="12">
        <f t="shared" si="79"/>
        <v>43382</v>
      </c>
      <c r="H1726" s="23">
        <v>1214</v>
      </c>
      <c r="I1726" s="13">
        <f t="shared" si="80"/>
        <v>8.5189019607843139</v>
      </c>
      <c r="J1726" s="20"/>
    </row>
    <row r="1727" spans="1:11">
      <c r="A1727" s="21">
        <v>43382</v>
      </c>
      <c r="B1727" s="22">
        <v>18</v>
      </c>
      <c r="C1727" s="19">
        <v>45.478700000000003</v>
      </c>
      <c r="D1727" s="13">
        <v>3.8250000000000002</v>
      </c>
      <c r="E1727" s="13">
        <f t="shared" si="78"/>
        <v>11.889856209150327</v>
      </c>
      <c r="G1727" s="12">
        <f t="shared" si="79"/>
        <v>43382</v>
      </c>
      <c r="H1727" s="23">
        <v>1215</v>
      </c>
      <c r="I1727" s="13">
        <f t="shared" si="80"/>
        <v>11.889856209150327</v>
      </c>
      <c r="J1727" s="20"/>
    </row>
    <row r="1728" spans="1:11">
      <c r="A1728" s="21">
        <v>43382</v>
      </c>
      <c r="B1728" s="22">
        <v>19</v>
      </c>
      <c r="C1728" s="19">
        <v>64.757999999999996</v>
      </c>
      <c r="D1728" s="13">
        <v>3.8250000000000002</v>
      </c>
      <c r="E1728" s="13">
        <f t="shared" si="78"/>
        <v>16.930196078431372</v>
      </c>
      <c r="G1728" s="12">
        <f t="shared" si="79"/>
        <v>43382</v>
      </c>
      <c r="H1728" s="23">
        <v>1216</v>
      </c>
      <c r="I1728" s="13">
        <f t="shared" si="80"/>
        <v>16.930196078431372</v>
      </c>
      <c r="J1728" s="20"/>
    </row>
    <row r="1729" spans="1:11">
      <c r="A1729" s="21">
        <v>43382</v>
      </c>
      <c r="B1729" s="22">
        <v>20</v>
      </c>
      <c r="C1729" s="19">
        <v>58.444299999999998</v>
      </c>
      <c r="D1729" s="13">
        <v>3.8250000000000002</v>
      </c>
      <c r="E1729" s="13">
        <f t="shared" si="78"/>
        <v>15.279555555555554</v>
      </c>
      <c r="G1729" s="12">
        <f t="shared" si="79"/>
        <v>43382</v>
      </c>
      <c r="H1729" s="23">
        <v>1217</v>
      </c>
      <c r="I1729" s="13">
        <f t="shared" si="80"/>
        <v>15.279555555555554</v>
      </c>
      <c r="J1729" s="20"/>
    </row>
    <row r="1730" spans="1:11">
      <c r="A1730" s="21">
        <v>43382</v>
      </c>
      <c r="B1730" s="22">
        <v>21</v>
      </c>
      <c r="C1730" s="19">
        <v>50.061599999999999</v>
      </c>
      <c r="D1730" s="13">
        <v>3.8250000000000002</v>
      </c>
      <c r="E1730" s="13">
        <f t="shared" si="78"/>
        <v>13.087999999999999</v>
      </c>
      <c r="G1730" s="12">
        <f t="shared" si="79"/>
        <v>43382</v>
      </c>
      <c r="H1730" s="23">
        <v>1218</v>
      </c>
      <c r="I1730" s="13">
        <f t="shared" si="80"/>
        <v>13.087999999999999</v>
      </c>
      <c r="J1730" s="20"/>
    </row>
    <row r="1731" spans="1:11">
      <c r="A1731" s="21">
        <v>43383</v>
      </c>
      <c r="B1731" s="22">
        <v>13</v>
      </c>
      <c r="C1731" s="19">
        <v>21.295100000000001</v>
      </c>
      <c r="D1731" s="13">
        <v>3.2549999999999999</v>
      </c>
      <c r="E1731" s="13">
        <f t="shared" ref="E1731:E1794" si="81">C1731/D1731</f>
        <v>6.542273425499233</v>
      </c>
      <c r="G1731" s="12">
        <f t="shared" ref="G1731:G1794" si="82">A1731</f>
        <v>43383</v>
      </c>
      <c r="H1731" s="23">
        <v>1219</v>
      </c>
      <c r="I1731" s="13">
        <f t="shared" ref="I1731:I1794" si="83">E1731</f>
        <v>6.542273425499233</v>
      </c>
      <c r="J1731" s="20">
        <f>MAX(AVERAGE(I1731:I1734),AVERAGE(I1732:I1735),AVERAGE(I1733:I1736),AVERAGE(I1734:I1737),AVERAGE(I1735:I1738),AVERAGE(I1736:I1739))</f>
        <v>16.723256528417817</v>
      </c>
      <c r="K1731" s="20">
        <f>MAX(AVERAGE(I1731:I1732),AVERAGE(I1732:I1733),AVERAGE(I1733:I1734),AVERAGE(I1734:I1735),AVERAGE(I1735:I1736),AVERAGE(I1736:I1737),AVERAGE(I1737:I1738),AVERAGE(I1738:I1739))</f>
        <v>18.752580645161288</v>
      </c>
    </row>
    <row r="1732" spans="1:11">
      <c r="A1732" s="21">
        <v>43383</v>
      </c>
      <c r="B1732" s="22">
        <v>14</v>
      </c>
      <c r="C1732" s="19">
        <v>21.6404</v>
      </c>
      <c r="D1732" s="13">
        <v>3.2549999999999999</v>
      </c>
      <c r="E1732" s="13">
        <f t="shared" si="81"/>
        <v>6.6483563748079879</v>
      </c>
      <c r="G1732" s="12">
        <f t="shared" si="82"/>
        <v>43383</v>
      </c>
      <c r="H1732" s="23">
        <v>1220</v>
      </c>
      <c r="I1732" s="13">
        <f t="shared" si="83"/>
        <v>6.6483563748079879</v>
      </c>
      <c r="J1732" s="20"/>
    </row>
    <row r="1733" spans="1:11">
      <c r="A1733" s="21">
        <v>43383</v>
      </c>
      <c r="B1733" s="22">
        <v>15</v>
      </c>
      <c r="C1733" s="19">
        <v>23.581199999999999</v>
      </c>
      <c r="D1733" s="13">
        <v>3.2549999999999999</v>
      </c>
      <c r="E1733" s="13">
        <f t="shared" si="81"/>
        <v>7.2446082949308757</v>
      </c>
      <c r="G1733" s="12">
        <f t="shared" si="82"/>
        <v>43383</v>
      </c>
      <c r="H1733" s="23">
        <v>1221</v>
      </c>
      <c r="I1733" s="13">
        <f t="shared" si="83"/>
        <v>7.2446082949308757</v>
      </c>
      <c r="J1733" s="20"/>
    </row>
    <row r="1734" spans="1:11">
      <c r="A1734" s="21">
        <v>43383</v>
      </c>
      <c r="B1734" s="22">
        <v>16</v>
      </c>
      <c r="C1734" s="19">
        <v>26.287400000000002</v>
      </c>
      <c r="D1734" s="13">
        <v>3.2549999999999999</v>
      </c>
      <c r="E1734" s="13">
        <f t="shared" si="81"/>
        <v>8.0760061443932418</v>
      </c>
      <c r="G1734" s="12">
        <f t="shared" si="82"/>
        <v>43383</v>
      </c>
      <c r="H1734" s="23">
        <v>1222</v>
      </c>
      <c r="I1734" s="13">
        <f t="shared" si="83"/>
        <v>8.0760061443932418</v>
      </c>
      <c r="J1734" s="20"/>
    </row>
    <row r="1735" spans="1:11">
      <c r="A1735" s="21">
        <v>43383</v>
      </c>
      <c r="B1735" s="22">
        <v>17</v>
      </c>
      <c r="C1735" s="19">
        <v>30.9239</v>
      </c>
      <c r="D1735" s="13">
        <v>3.2549999999999999</v>
      </c>
      <c r="E1735" s="13">
        <f t="shared" si="81"/>
        <v>9.5004301075268813</v>
      </c>
      <c r="G1735" s="12">
        <f t="shared" si="82"/>
        <v>43383</v>
      </c>
      <c r="H1735" s="23">
        <v>1223</v>
      </c>
      <c r="I1735" s="13">
        <f t="shared" si="83"/>
        <v>9.5004301075268813</v>
      </c>
      <c r="J1735" s="20"/>
    </row>
    <row r="1736" spans="1:11">
      <c r="A1736" s="21">
        <v>43383</v>
      </c>
      <c r="B1736" s="22">
        <v>18</v>
      </c>
      <c r="C1736" s="19">
        <v>45.052500000000002</v>
      </c>
      <c r="D1736" s="13">
        <v>3.2549999999999999</v>
      </c>
      <c r="E1736" s="13">
        <f t="shared" si="81"/>
        <v>13.841013824884794</v>
      </c>
      <c r="G1736" s="12">
        <f t="shared" si="82"/>
        <v>43383</v>
      </c>
      <c r="H1736" s="23">
        <v>1224</v>
      </c>
      <c r="I1736" s="13">
        <f t="shared" si="83"/>
        <v>13.841013824884794</v>
      </c>
      <c r="J1736" s="20"/>
    </row>
    <row r="1737" spans="1:11">
      <c r="A1737" s="21">
        <v>43383</v>
      </c>
      <c r="B1737" s="22">
        <v>19</v>
      </c>
      <c r="C1737" s="19">
        <v>62.709899999999998</v>
      </c>
      <c r="D1737" s="13">
        <v>3.2549999999999999</v>
      </c>
      <c r="E1737" s="13">
        <f t="shared" si="81"/>
        <v>19.265714285714285</v>
      </c>
      <c r="G1737" s="12">
        <f t="shared" si="82"/>
        <v>43383</v>
      </c>
      <c r="H1737" s="23">
        <v>1225</v>
      </c>
      <c r="I1737" s="13">
        <f t="shared" si="83"/>
        <v>19.265714285714285</v>
      </c>
      <c r="J1737" s="20"/>
    </row>
    <row r="1738" spans="1:11">
      <c r="A1738" s="21">
        <v>43383</v>
      </c>
      <c r="B1738" s="22">
        <v>20</v>
      </c>
      <c r="C1738" s="19">
        <v>59.369399999999999</v>
      </c>
      <c r="D1738" s="13">
        <v>3.2549999999999999</v>
      </c>
      <c r="E1738" s="13">
        <f t="shared" si="81"/>
        <v>18.239447004608294</v>
      </c>
      <c r="G1738" s="12">
        <f t="shared" si="82"/>
        <v>43383</v>
      </c>
      <c r="H1738" s="23">
        <v>1226</v>
      </c>
      <c r="I1738" s="13">
        <f t="shared" si="83"/>
        <v>18.239447004608294</v>
      </c>
      <c r="J1738" s="20"/>
    </row>
    <row r="1739" spans="1:11">
      <c r="A1739" s="21">
        <v>43383</v>
      </c>
      <c r="B1739" s="22">
        <v>21</v>
      </c>
      <c r="C1739" s="19">
        <v>50.604999999999997</v>
      </c>
      <c r="D1739" s="13">
        <v>3.2549999999999999</v>
      </c>
      <c r="E1739" s="13">
        <f t="shared" si="81"/>
        <v>15.546850998463901</v>
      </c>
      <c r="G1739" s="12">
        <f t="shared" si="82"/>
        <v>43383</v>
      </c>
      <c r="H1739" s="23">
        <v>1227</v>
      </c>
      <c r="I1739" s="13">
        <f t="shared" si="83"/>
        <v>15.546850998463901</v>
      </c>
      <c r="J1739" s="20"/>
    </row>
    <row r="1740" spans="1:11">
      <c r="A1740" s="21">
        <v>43384</v>
      </c>
      <c r="B1740" s="22">
        <v>13</v>
      </c>
      <c r="C1740" s="19">
        <v>24.7453</v>
      </c>
      <c r="D1740" s="13">
        <v>3.67</v>
      </c>
      <c r="E1740" s="13">
        <f t="shared" si="81"/>
        <v>6.742588555858311</v>
      </c>
      <c r="G1740" s="12">
        <f t="shared" si="82"/>
        <v>43384</v>
      </c>
      <c r="H1740" s="23">
        <v>1228</v>
      </c>
      <c r="I1740" s="13">
        <f t="shared" si="83"/>
        <v>6.742588555858311</v>
      </c>
      <c r="J1740" s="20">
        <f>MAX(AVERAGE(I1740:I1743),AVERAGE(I1741:I1744),AVERAGE(I1742:I1745),AVERAGE(I1743:I1746),AVERAGE(I1744:I1747),AVERAGE(I1745:I1748))</f>
        <v>17.127418256130792</v>
      </c>
      <c r="K1740" s="20">
        <f>MAX(AVERAGE(I1740:I1741),AVERAGE(I1741:I1742),AVERAGE(I1742:I1743),AVERAGE(I1743:I1744),AVERAGE(I1744:I1745),AVERAGE(I1745:I1746),AVERAGE(I1746:I1747),AVERAGE(I1747:I1748))</f>
        <v>18.728610354223434</v>
      </c>
    </row>
    <row r="1741" spans="1:11">
      <c r="A1741" s="21">
        <v>43384</v>
      </c>
      <c r="B1741" s="22">
        <v>14</v>
      </c>
      <c r="C1741" s="19">
        <v>26.478100000000001</v>
      </c>
      <c r="D1741" s="13">
        <v>3.67</v>
      </c>
      <c r="E1741" s="13">
        <f t="shared" si="81"/>
        <v>7.2147411444141696</v>
      </c>
      <c r="G1741" s="12">
        <f t="shared" si="82"/>
        <v>43384</v>
      </c>
      <c r="H1741" s="23">
        <v>1229</v>
      </c>
      <c r="I1741" s="13">
        <f t="shared" si="83"/>
        <v>7.2147411444141696</v>
      </c>
      <c r="J1741" s="20"/>
    </row>
    <row r="1742" spans="1:11">
      <c r="A1742" s="21">
        <v>43384</v>
      </c>
      <c r="B1742" s="22">
        <v>15</v>
      </c>
      <c r="C1742" s="19">
        <v>29.144200000000001</v>
      </c>
      <c r="D1742" s="13">
        <v>3.67</v>
      </c>
      <c r="E1742" s="13">
        <f t="shared" si="81"/>
        <v>7.9411989100817442</v>
      </c>
      <c r="G1742" s="12">
        <f t="shared" si="82"/>
        <v>43384</v>
      </c>
      <c r="H1742" s="23">
        <v>1230</v>
      </c>
      <c r="I1742" s="13">
        <f t="shared" si="83"/>
        <v>7.9411989100817442</v>
      </c>
      <c r="J1742" s="20"/>
    </row>
    <row r="1743" spans="1:11">
      <c r="A1743" s="21">
        <v>43384</v>
      </c>
      <c r="B1743" s="22">
        <v>16</v>
      </c>
      <c r="C1743" s="19">
        <v>30.607399999999998</v>
      </c>
      <c r="D1743" s="13">
        <v>3.67</v>
      </c>
      <c r="E1743" s="13">
        <f t="shared" si="81"/>
        <v>8.3398910081743871</v>
      </c>
      <c r="G1743" s="12">
        <f t="shared" si="82"/>
        <v>43384</v>
      </c>
      <c r="H1743" s="23">
        <v>1231</v>
      </c>
      <c r="I1743" s="13">
        <f t="shared" si="83"/>
        <v>8.3398910081743871</v>
      </c>
      <c r="J1743" s="20"/>
    </row>
    <row r="1744" spans="1:11">
      <c r="A1744" s="21">
        <v>43384</v>
      </c>
      <c r="B1744" s="22">
        <v>17</v>
      </c>
      <c r="C1744" s="19">
        <v>36.378799999999998</v>
      </c>
      <c r="D1744" s="13">
        <v>3.67</v>
      </c>
      <c r="E1744" s="13">
        <f t="shared" si="81"/>
        <v>9.9124795640326973</v>
      </c>
      <c r="G1744" s="12">
        <f t="shared" si="82"/>
        <v>43384</v>
      </c>
      <c r="H1744" s="23">
        <v>1232</v>
      </c>
      <c r="I1744" s="13">
        <f t="shared" si="83"/>
        <v>9.9124795640326973</v>
      </c>
      <c r="J1744" s="20"/>
    </row>
    <row r="1745" spans="1:11">
      <c r="A1745" s="21">
        <v>43384</v>
      </c>
      <c r="B1745" s="22">
        <v>18</v>
      </c>
      <c r="C1745" s="19">
        <v>54.923299999999998</v>
      </c>
      <c r="D1745" s="13">
        <v>3.67</v>
      </c>
      <c r="E1745" s="13">
        <f t="shared" si="81"/>
        <v>14.965476839237057</v>
      </c>
      <c r="G1745" s="12">
        <f t="shared" si="82"/>
        <v>43384</v>
      </c>
      <c r="H1745" s="23">
        <v>1233</v>
      </c>
      <c r="I1745" s="13">
        <f t="shared" si="83"/>
        <v>14.965476839237057</v>
      </c>
      <c r="J1745" s="20"/>
    </row>
    <row r="1746" spans="1:11">
      <c r="A1746" s="21">
        <v>43384</v>
      </c>
      <c r="B1746" s="22">
        <v>19</v>
      </c>
      <c r="C1746" s="19">
        <v>68.308300000000003</v>
      </c>
      <c r="D1746" s="13">
        <v>3.67</v>
      </c>
      <c r="E1746" s="13">
        <f t="shared" si="81"/>
        <v>18.612615803814716</v>
      </c>
      <c r="G1746" s="12">
        <f t="shared" si="82"/>
        <v>43384</v>
      </c>
      <c r="H1746" s="23">
        <v>1234</v>
      </c>
      <c r="I1746" s="13">
        <f t="shared" si="83"/>
        <v>18.612615803814716</v>
      </c>
      <c r="J1746" s="20"/>
    </row>
    <row r="1747" spans="1:11">
      <c r="A1747" s="21">
        <v>43384</v>
      </c>
      <c r="B1747" s="22">
        <v>20</v>
      </c>
      <c r="C1747" s="19">
        <v>69.159700000000001</v>
      </c>
      <c r="D1747" s="13">
        <v>3.67</v>
      </c>
      <c r="E1747" s="13">
        <f t="shared" si="81"/>
        <v>18.844604904632153</v>
      </c>
      <c r="G1747" s="12">
        <f t="shared" si="82"/>
        <v>43384</v>
      </c>
      <c r="H1747" s="23">
        <v>1235</v>
      </c>
      <c r="I1747" s="13">
        <f t="shared" si="83"/>
        <v>18.844604904632153</v>
      </c>
      <c r="J1747" s="20"/>
    </row>
    <row r="1748" spans="1:11">
      <c r="A1748" s="21">
        <v>43384</v>
      </c>
      <c r="B1748" s="22">
        <v>21</v>
      </c>
      <c r="C1748" s="19">
        <v>59.039200000000001</v>
      </c>
      <c r="D1748" s="13">
        <v>3.67</v>
      </c>
      <c r="E1748" s="13">
        <f t="shared" si="81"/>
        <v>16.086975476839239</v>
      </c>
      <c r="G1748" s="12">
        <f t="shared" si="82"/>
        <v>43384</v>
      </c>
      <c r="H1748" s="23">
        <v>1236</v>
      </c>
      <c r="I1748" s="13">
        <f t="shared" si="83"/>
        <v>16.086975476839239</v>
      </c>
      <c r="J1748" s="20"/>
    </row>
    <row r="1749" spans="1:11">
      <c r="A1749" s="21">
        <v>43385</v>
      </c>
      <c r="B1749" s="22">
        <v>13</v>
      </c>
      <c r="C1749" s="19">
        <v>20.8109</v>
      </c>
      <c r="D1749" s="13">
        <v>3.5049999999999999</v>
      </c>
      <c r="E1749" s="13">
        <f t="shared" si="81"/>
        <v>5.9374893009985739</v>
      </c>
      <c r="G1749" s="12">
        <f t="shared" si="82"/>
        <v>43385</v>
      </c>
      <c r="H1749" s="23">
        <v>1237</v>
      </c>
      <c r="I1749" s="13">
        <f t="shared" si="83"/>
        <v>5.9374893009985739</v>
      </c>
      <c r="J1749" s="20">
        <f>MAX(AVERAGE(I1749:I1752),AVERAGE(I1750:I1753),AVERAGE(I1751:I1754),AVERAGE(I1752:I1755),AVERAGE(I1753:I1756),AVERAGE(I1754:I1757))</f>
        <v>17.147603423680458</v>
      </c>
      <c r="K1749" s="20">
        <f>MAX(AVERAGE(I1749:I1750),AVERAGE(I1750:I1751),AVERAGE(I1751:I1752),AVERAGE(I1752:I1753),AVERAGE(I1753:I1754),AVERAGE(I1754:I1755),AVERAGE(I1755:I1756),AVERAGE(I1756:I1757))</f>
        <v>19.505106990014269</v>
      </c>
    </row>
    <row r="1750" spans="1:11">
      <c r="A1750" s="21">
        <v>43385</v>
      </c>
      <c r="B1750" s="22">
        <v>14</v>
      </c>
      <c r="C1750" s="19">
        <v>24.7806</v>
      </c>
      <c r="D1750" s="13">
        <v>3.5049999999999999</v>
      </c>
      <c r="E1750" s="13">
        <f t="shared" si="81"/>
        <v>7.0700713266761772</v>
      </c>
      <c r="G1750" s="12">
        <f t="shared" si="82"/>
        <v>43385</v>
      </c>
      <c r="H1750" s="23">
        <v>1238</v>
      </c>
      <c r="I1750" s="13">
        <f t="shared" si="83"/>
        <v>7.0700713266761772</v>
      </c>
      <c r="J1750" s="20"/>
    </row>
    <row r="1751" spans="1:11">
      <c r="A1751" s="21">
        <v>43385</v>
      </c>
      <c r="B1751" s="22">
        <v>15</v>
      </c>
      <c r="C1751" s="19">
        <v>30.0016</v>
      </c>
      <c r="D1751" s="13">
        <v>3.5049999999999999</v>
      </c>
      <c r="E1751" s="13">
        <f t="shared" si="81"/>
        <v>8.5596576319543516</v>
      </c>
      <c r="G1751" s="12">
        <f t="shared" si="82"/>
        <v>43385</v>
      </c>
      <c r="H1751" s="23">
        <v>1239</v>
      </c>
      <c r="I1751" s="13">
        <f t="shared" si="83"/>
        <v>8.5596576319543516</v>
      </c>
      <c r="J1751" s="20"/>
    </row>
    <row r="1752" spans="1:11">
      <c r="A1752" s="21">
        <v>43385</v>
      </c>
      <c r="B1752" s="22">
        <v>16</v>
      </c>
      <c r="C1752" s="19">
        <v>35.575800000000001</v>
      </c>
      <c r="D1752" s="13">
        <v>3.5049999999999999</v>
      </c>
      <c r="E1752" s="13">
        <f t="shared" si="81"/>
        <v>10.150014265335235</v>
      </c>
      <c r="G1752" s="12">
        <f t="shared" si="82"/>
        <v>43385</v>
      </c>
      <c r="H1752" s="23">
        <v>1240</v>
      </c>
      <c r="I1752" s="13">
        <f t="shared" si="83"/>
        <v>10.150014265335235</v>
      </c>
      <c r="J1752" s="20"/>
    </row>
    <row r="1753" spans="1:11">
      <c r="A1753" s="21">
        <v>43385</v>
      </c>
      <c r="B1753" s="22">
        <v>17</v>
      </c>
      <c r="C1753" s="19">
        <v>36.8506</v>
      </c>
      <c r="D1753" s="13">
        <v>3.5049999999999999</v>
      </c>
      <c r="E1753" s="13">
        <f t="shared" si="81"/>
        <v>10.513723252496433</v>
      </c>
      <c r="G1753" s="12">
        <f t="shared" si="82"/>
        <v>43385</v>
      </c>
      <c r="H1753" s="23">
        <v>1241</v>
      </c>
      <c r="I1753" s="13">
        <f t="shared" si="83"/>
        <v>10.513723252496433</v>
      </c>
      <c r="J1753" s="20"/>
    </row>
    <row r="1754" spans="1:11">
      <c r="A1754" s="21">
        <v>43385</v>
      </c>
      <c r="B1754" s="22">
        <v>18</v>
      </c>
      <c r="C1754" s="19">
        <v>51.204999999999998</v>
      </c>
      <c r="D1754" s="13">
        <v>3.5049999999999999</v>
      </c>
      <c r="E1754" s="13">
        <f t="shared" si="81"/>
        <v>14.609129814550641</v>
      </c>
      <c r="G1754" s="12">
        <f t="shared" si="82"/>
        <v>43385</v>
      </c>
      <c r="H1754" s="23">
        <v>1242</v>
      </c>
      <c r="I1754" s="13">
        <f t="shared" si="83"/>
        <v>14.609129814550641</v>
      </c>
      <c r="J1754" s="20"/>
    </row>
    <row r="1755" spans="1:11">
      <c r="A1755" s="21">
        <v>43385</v>
      </c>
      <c r="B1755" s="22">
        <v>19</v>
      </c>
      <c r="C1755" s="19">
        <v>72.803700000000006</v>
      </c>
      <c r="D1755" s="13">
        <v>3.5049999999999999</v>
      </c>
      <c r="E1755" s="13">
        <f t="shared" si="81"/>
        <v>20.771383737517834</v>
      </c>
      <c r="G1755" s="12">
        <f t="shared" si="82"/>
        <v>43385</v>
      </c>
      <c r="H1755" s="23">
        <v>1243</v>
      </c>
      <c r="I1755" s="13">
        <f t="shared" si="83"/>
        <v>20.771383737517834</v>
      </c>
      <c r="J1755" s="20"/>
    </row>
    <row r="1756" spans="1:11">
      <c r="A1756" s="21">
        <v>43385</v>
      </c>
      <c r="B1756" s="22">
        <v>20</v>
      </c>
      <c r="C1756" s="19">
        <v>63.927100000000003</v>
      </c>
      <c r="D1756" s="13">
        <v>3.5049999999999999</v>
      </c>
      <c r="E1756" s="13">
        <f t="shared" si="81"/>
        <v>18.238830242510701</v>
      </c>
      <c r="G1756" s="12">
        <f t="shared" si="82"/>
        <v>43385</v>
      </c>
      <c r="H1756" s="23">
        <v>1244</v>
      </c>
      <c r="I1756" s="13">
        <f t="shared" si="83"/>
        <v>18.238830242510701</v>
      </c>
      <c r="J1756" s="20"/>
    </row>
    <row r="1757" spans="1:11">
      <c r="A1757" s="21">
        <v>43385</v>
      </c>
      <c r="B1757" s="22">
        <v>21</v>
      </c>
      <c r="C1757" s="19">
        <v>52.473599999999998</v>
      </c>
      <c r="D1757" s="13">
        <v>3.5049999999999999</v>
      </c>
      <c r="E1757" s="13">
        <f t="shared" si="81"/>
        <v>14.971069900142654</v>
      </c>
      <c r="G1757" s="12">
        <f t="shared" si="82"/>
        <v>43385</v>
      </c>
      <c r="H1757" s="23">
        <v>1245</v>
      </c>
      <c r="I1757" s="13">
        <f t="shared" si="83"/>
        <v>14.971069900142654</v>
      </c>
      <c r="J1757" s="20"/>
    </row>
    <row r="1758" spans="1:11">
      <c r="A1758" s="21">
        <v>43386</v>
      </c>
      <c r="B1758" s="22">
        <v>13</v>
      </c>
      <c r="C1758" s="19">
        <v>29.023900000000001</v>
      </c>
      <c r="D1758" s="13">
        <v>3.665</v>
      </c>
      <c r="E1758" s="13">
        <f t="shared" si="81"/>
        <v>7.9192087312414738</v>
      </c>
      <c r="G1758" s="12">
        <f t="shared" si="82"/>
        <v>43386</v>
      </c>
      <c r="H1758" s="23">
        <v>1246</v>
      </c>
      <c r="I1758" s="13">
        <f t="shared" si="83"/>
        <v>7.9192087312414738</v>
      </c>
      <c r="J1758" s="20">
        <f>MAX(AVERAGE(I1758:I1761),AVERAGE(I1759:I1762),AVERAGE(I1760:I1763),AVERAGE(I1761:I1764),AVERAGE(I1762:I1765),AVERAGE(I1763:I1766))</f>
        <v>13.289467939972715</v>
      </c>
      <c r="K1758" s="20">
        <f>MAX(AVERAGE(I1758:I1759),AVERAGE(I1759:I1760),AVERAGE(I1760:I1761),AVERAGE(I1761:I1762),AVERAGE(I1762:I1763),AVERAGE(I1763:I1764),AVERAGE(I1764:I1765),AVERAGE(I1765:I1766))</f>
        <v>14.567762619372441</v>
      </c>
    </row>
    <row r="1759" spans="1:11">
      <c r="A1759" s="21">
        <v>43386</v>
      </c>
      <c r="B1759" s="22">
        <v>14</v>
      </c>
      <c r="C1759" s="19">
        <v>30.603100000000001</v>
      </c>
      <c r="D1759" s="13">
        <v>3.665</v>
      </c>
      <c r="E1759" s="13">
        <f t="shared" si="81"/>
        <v>8.3500954979536157</v>
      </c>
      <c r="G1759" s="12">
        <f t="shared" si="82"/>
        <v>43386</v>
      </c>
      <c r="H1759" s="23">
        <v>1247</v>
      </c>
      <c r="I1759" s="13">
        <f t="shared" si="83"/>
        <v>8.3500954979536157</v>
      </c>
      <c r="J1759" s="20"/>
    </row>
    <row r="1760" spans="1:11">
      <c r="A1760" s="21">
        <v>43386</v>
      </c>
      <c r="B1760" s="22">
        <v>15</v>
      </c>
      <c r="C1760" s="19">
        <v>31.042400000000001</v>
      </c>
      <c r="D1760" s="13">
        <v>3.665</v>
      </c>
      <c r="E1760" s="13">
        <f t="shared" si="81"/>
        <v>8.4699590723055938</v>
      </c>
      <c r="G1760" s="12">
        <f t="shared" si="82"/>
        <v>43386</v>
      </c>
      <c r="H1760" s="23">
        <v>1248</v>
      </c>
      <c r="I1760" s="13">
        <f t="shared" si="83"/>
        <v>8.4699590723055938</v>
      </c>
      <c r="J1760" s="20"/>
    </row>
    <row r="1761" spans="1:11">
      <c r="A1761" s="21">
        <v>43386</v>
      </c>
      <c r="B1761" s="22">
        <v>16</v>
      </c>
      <c r="C1761" s="19">
        <v>31.075600000000001</v>
      </c>
      <c r="D1761" s="13">
        <v>3.665</v>
      </c>
      <c r="E1761" s="13">
        <f t="shared" si="81"/>
        <v>8.479017735334244</v>
      </c>
      <c r="G1761" s="12">
        <f t="shared" si="82"/>
        <v>43386</v>
      </c>
      <c r="H1761" s="23">
        <v>1249</v>
      </c>
      <c r="I1761" s="13">
        <f t="shared" si="83"/>
        <v>8.479017735334244</v>
      </c>
      <c r="J1761" s="20"/>
    </row>
    <row r="1762" spans="1:11">
      <c r="A1762" s="21">
        <v>43386</v>
      </c>
      <c r="B1762" s="22">
        <v>17</v>
      </c>
      <c r="C1762" s="19">
        <v>33.072099999999999</v>
      </c>
      <c r="D1762" s="13">
        <v>3.665</v>
      </c>
      <c r="E1762" s="13">
        <f t="shared" si="81"/>
        <v>9.0237653478854014</v>
      </c>
      <c r="G1762" s="12">
        <f t="shared" si="82"/>
        <v>43386</v>
      </c>
      <c r="H1762" s="23">
        <v>1250</v>
      </c>
      <c r="I1762" s="13">
        <f t="shared" si="83"/>
        <v>9.0237653478854014</v>
      </c>
      <c r="J1762" s="20"/>
    </row>
    <row r="1763" spans="1:11">
      <c r="A1763" s="21">
        <v>43386</v>
      </c>
      <c r="B1763" s="22">
        <v>18</v>
      </c>
      <c r="C1763" s="19">
        <v>42.629199999999997</v>
      </c>
      <c r="D1763" s="13">
        <v>3.665</v>
      </c>
      <c r="E1763" s="13">
        <f t="shared" si="81"/>
        <v>11.631432469304228</v>
      </c>
      <c r="G1763" s="12">
        <f t="shared" si="82"/>
        <v>43386</v>
      </c>
      <c r="H1763" s="23">
        <v>1251</v>
      </c>
      <c r="I1763" s="13">
        <f t="shared" si="83"/>
        <v>11.631432469304228</v>
      </c>
      <c r="J1763" s="20"/>
    </row>
    <row r="1764" spans="1:11">
      <c r="A1764" s="21">
        <v>43386</v>
      </c>
      <c r="B1764" s="22">
        <v>19</v>
      </c>
      <c r="C1764" s="19">
        <v>53.103000000000002</v>
      </c>
      <c r="D1764" s="13">
        <v>3.665</v>
      </c>
      <c r="E1764" s="13">
        <f t="shared" si="81"/>
        <v>14.489222373806276</v>
      </c>
      <c r="G1764" s="12">
        <f t="shared" si="82"/>
        <v>43386</v>
      </c>
      <c r="H1764" s="23">
        <v>1252</v>
      </c>
      <c r="I1764" s="13">
        <f t="shared" si="83"/>
        <v>14.489222373806276</v>
      </c>
      <c r="J1764" s="20"/>
    </row>
    <row r="1765" spans="1:11">
      <c r="A1765" s="21">
        <v>43386</v>
      </c>
      <c r="B1765" s="22">
        <v>20</v>
      </c>
      <c r="C1765" s="19">
        <v>53.678699999999999</v>
      </c>
      <c r="D1765" s="13">
        <v>3.665</v>
      </c>
      <c r="E1765" s="13">
        <f t="shared" si="81"/>
        <v>14.646302864938608</v>
      </c>
      <c r="G1765" s="12">
        <f t="shared" si="82"/>
        <v>43386</v>
      </c>
      <c r="H1765" s="23">
        <v>1253</v>
      </c>
      <c r="I1765" s="13">
        <f t="shared" si="83"/>
        <v>14.646302864938608</v>
      </c>
      <c r="J1765" s="20"/>
    </row>
    <row r="1766" spans="1:11">
      <c r="A1766" s="21">
        <v>43386</v>
      </c>
      <c r="B1766" s="22">
        <v>21</v>
      </c>
      <c r="C1766" s="19">
        <v>45.412700000000001</v>
      </c>
      <c r="D1766" s="13">
        <v>3.665</v>
      </c>
      <c r="E1766" s="13">
        <f t="shared" si="81"/>
        <v>12.390914051841746</v>
      </c>
      <c r="G1766" s="12">
        <f t="shared" si="82"/>
        <v>43386</v>
      </c>
      <c r="H1766" s="23">
        <v>1254</v>
      </c>
      <c r="I1766" s="13">
        <f t="shared" si="83"/>
        <v>12.390914051841746</v>
      </c>
      <c r="J1766" s="20"/>
    </row>
    <row r="1767" spans="1:11">
      <c r="A1767" s="21">
        <v>43387</v>
      </c>
      <c r="B1767" s="22">
        <v>13</v>
      </c>
      <c r="C1767" s="19">
        <v>11.193099999999999</v>
      </c>
      <c r="D1767" s="13">
        <v>3.665</v>
      </c>
      <c r="E1767" s="13">
        <f t="shared" si="81"/>
        <v>3.0540518417462481</v>
      </c>
      <c r="G1767" s="12">
        <f t="shared" si="82"/>
        <v>43387</v>
      </c>
      <c r="H1767" s="23">
        <v>1255</v>
      </c>
      <c r="I1767" s="13">
        <f t="shared" si="83"/>
        <v>3.0540518417462481</v>
      </c>
      <c r="J1767" s="20">
        <f>MAX(AVERAGE(I1767:I1770),AVERAGE(I1768:I1771),AVERAGE(I1769:I1772),AVERAGE(I1770:I1773),AVERAGE(I1771:I1774),AVERAGE(I1772:I1775))</f>
        <v>14.900934515688949</v>
      </c>
      <c r="K1767" s="20">
        <f>MAX(AVERAGE(I1767:I1768),AVERAGE(I1768:I1769),AVERAGE(I1769:I1770),AVERAGE(I1770:I1771),AVERAGE(I1771:I1772),AVERAGE(I1772:I1773),AVERAGE(I1773:I1774),AVERAGE(I1774:I1775))</f>
        <v>17.119399727148704</v>
      </c>
    </row>
    <row r="1768" spans="1:11">
      <c r="A1768" s="21">
        <v>43387</v>
      </c>
      <c r="B1768" s="22">
        <v>14</v>
      </c>
      <c r="C1768" s="19">
        <v>12.1784</v>
      </c>
      <c r="D1768" s="13">
        <v>3.665</v>
      </c>
      <c r="E1768" s="13">
        <f t="shared" si="81"/>
        <v>3.3228922237380627</v>
      </c>
      <c r="G1768" s="12">
        <f t="shared" si="82"/>
        <v>43387</v>
      </c>
      <c r="H1768" s="23">
        <v>1256</v>
      </c>
      <c r="I1768" s="13">
        <f t="shared" si="83"/>
        <v>3.3228922237380627</v>
      </c>
      <c r="J1768" s="20"/>
    </row>
    <row r="1769" spans="1:11">
      <c r="A1769" s="21">
        <v>43387</v>
      </c>
      <c r="B1769" s="22">
        <v>15</v>
      </c>
      <c r="C1769" s="19">
        <v>17.748899999999999</v>
      </c>
      <c r="D1769" s="13">
        <v>3.665</v>
      </c>
      <c r="E1769" s="13">
        <f t="shared" si="81"/>
        <v>4.8428103683492489</v>
      </c>
      <c r="G1769" s="12">
        <f t="shared" si="82"/>
        <v>43387</v>
      </c>
      <c r="H1769" s="23">
        <v>1257</v>
      </c>
      <c r="I1769" s="13">
        <f t="shared" si="83"/>
        <v>4.8428103683492489</v>
      </c>
      <c r="J1769" s="20"/>
    </row>
    <row r="1770" spans="1:11">
      <c r="A1770" s="21">
        <v>43387</v>
      </c>
      <c r="B1770" s="22">
        <v>16</v>
      </c>
      <c r="C1770" s="19">
        <v>21.5931</v>
      </c>
      <c r="D1770" s="13">
        <v>3.665</v>
      </c>
      <c r="E1770" s="13">
        <f t="shared" si="81"/>
        <v>5.8917053206002725</v>
      </c>
      <c r="G1770" s="12">
        <f t="shared" si="82"/>
        <v>43387</v>
      </c>
      <c r="H1770" s="23">
        <v>1258</v>
      </c>
      <c r="I1770" s="13">
        <f t="shared" si="83"/>
        <v>5.8917053206002725</v>
      </c>
      <c r="J1770" s="20"/>
    </row>
    <row r="1771" spans="1:11">
      <c r="A1771" s="21">
        <v>43387</v>
      </c>
      <c r="B1771" s="22">
        <v>17</v>
      </c>
      <c r="C1771" s="19">
        <v>30.925799999999999</v>
      </c>
      <c r="D1771" s="13">
        <v>3.665</v>
      </c>
      <c r="E1771" s="13">
        <f t="shared" si="81"/>
        <v>8.4381446111869032</v>
      </c>
      <c r="G1771" s="12">
        <f t="shared" si="82"/>
        <v>43387</v>
      </c>
      <c r="H1771" s="23">
        <v>1259</v>
      </c>
      <c r="I1771" s="13">
        <f t="shared" si="83"/>
        <v>8.4381446111869032</v>
      </c>
      <c r="J1771" s="20"/>
    </row>
    <row r="1772" spans="1:11">
      <c r="A1772" s="21">
        <v>43387</v>
      </c>
      <c r="B1772" s="22">
        <v>18</v>
      </c>
      <c r="C1772" s="19">
        <v>43.566000000000003</v>
      </c>
      <c r="D1772" s="13">
        <v>3.665</v>
      </c>
      <c r="E1772" s="13">
        <f t="shared" si="81"/>
        <v>11.887039563437927</v>
      </c>
      <c r="G1772" s="12">
        <f t="shared" si="82"/>
        <v>43387</v>
      </c>
      <c r="H1772" s="23">
        <v>1260</v>
      </c>
      <c r="I1772" s="13">
        <f t="shared" si="83"/>
        <v>11.887039563437927</v>
      </c>
      <c r="J1772" s="20"/>
    </row>
    <row r="1773" spans="1:11">
      <c r="A1773" s="21">
        <v>43387</v>
      </c>
      <c r="B1773" s="22">
        <v>19</v>
      </c>
      <c r="C1773" s="19">
        <v>62.757599999999996</v>
      </c>
      <c r="D1773" s="13">
        <v>3.665</v>
      </c>
      <c r="E1773" s="13">
        <f t="shared" si="81"/>
        <v>17.123492496589357</v>
      </c>
      <c r="G1773" s="12">
        <f t="shared" si="82"/>
        <v>43387</v>
      </c>
      <c r="H1773" s="23">
        <v>1261</v>
      </c>
      <c r="I1773" s="13">
        <f t="shared" si="83"/>
        <v>17.123492496589357</v>
      </c>
      <c r="J1773" s="20"/>
    </row>
    <row r="1774" spans="1:11">
      <c r="A1774" s="21">
        <v>43387</v>
      </c>
      <c r="B1774" s="22">
        <v>20</v>
      </c>
      <c r="C1774" s="19">
        <v>62.727600000000002</v>
      </c>
      <c r="D1774" s="13">
        <v>3.665</v>
      </c>
      <c r="E1774" s="13">
        <f t="shared" si="81"/>
        <v>17.11530695770805</v>
      </c>
      <c r="G1774" s="12">
        <f t="shared" si="82"/>
        <v>43387</v>
      </c>
      <c r="H1774" s="23">
        <v>1262</v>
      </c>
      <c r="I1774" s="13">
        <f t="shared" si="83"/>
        <v>17.11530695770805</v>
      </c>
      <c r="J1774" s="20"/>
    </row>
    <row r="1775" spans="1:11">
      <c r="A1775" s="21">
        <v>43387</v>
      </c>
      <c r="B1775" s="22">
        <v>21</v>
      </c>
      <c r="C1775" s="19">
        <v>49.396500000000003</v>
      </c>
      <c r="D1775" s="13">
        <v>3.665</v>
      </c>
      <c r="E1775" s="13">
        <f t="shared" si="81"/>
        <v>13.477899045020465</v>
      </c>
      <c r="G1775" s="12">
        <f t="shared" si="82"/>
        <v>43387</v>
      </c>
      <c r="H1775" s="23">
        <v>1263</v>
      </c>
      <c r="I1775" s="13">
        <f t="shared" si="83"/>
        <v>13.477899045020465</v>
      </c>
      <c r="J1775" s="20"/>
    </row>
    <row r="1776" spans="1:11">
      <c r="A1776" s="21">
        <v>43388</v>
      </c>
      <c r="B1776" s="22">
        <v>13</v>
      </c>
      <c r="C1776" s="19">
        <v>24.370200000000001</v>
      </c>
      <c r="D1776" s="13">
        <v>3.665</v>
      </c>
      <c r="E1776" s="13">
        <f t="shared" si="81"/>
        <v>6.6494406548431106</v>
      </c>
      <c r="G1776" s="12">
        <f t="shared" si="82"/>
        <v>43388</v>
      </c>
      <c r="H1776" s="23">
        <v>1264</v>
      </c>
      <c r="I1776" s="13">
        <f t="shared" si="83"/>
        <v>6.6494406548431106</v>
      </c>
      <c r="J1776" s="20">
        <f>MAX(AVERAGE(I1776:I1779),AVERAGE(I1777:I1780),AVERAGE(I1778:I1781),AVERAGE(I1779:I1782),AVERAGE(I1780:I1783),AVERAGE(I1781:I1784))</f>
        <v>19.220648021828104</v>
      </c>
      <c r="K1776" s="20">
        <f>MAX(AVERAGE(I1776:I1777),AVERAGE(I1777:I1778),AVERAGE(I1778:I1779),AVERAGE(I1779:I1780),AVERAGE(I1780:I1781),AVERAGE(I1781:I1782),AVERAGE(I1782:I1783),AVERAGE(I1783:I1784))</f>
        <v>22.438485675306957</v>
      </c>
    </row>
    <row r="1777" spans="1:11">
      <c r="A1777" s="21">
        <v>43388</v>
      </c>
      <c r="B1777" s="22">
        <v>14</v>
      </c>
      <c r="C1777" s="19">
        <v>28.040600000000001</v>
      </c>
      <c r="D1777" s="13">
        <v>3.665</v>
      </c>
      <c r="E1777" s="13">
        <f t="shared" si="81"/>
        <v>7.6509140518417462</v>
      </c>
      <c r="G1777" s="12">
        <f t="shared" si="82"/>
        <v>43388</v>
      </c>
      <c r="H1777" s="23">
        <v>1265</v>
      </c>
      <c r="I1777" s="13">
        <f t="shared" si="83"/>
        <v>7.6509140518417462</v>
      </c>
      <c r="J1777" s="20"/>
    </row>
    <row r="1778" spans="1:11">
      <c r="A1778" s="21">
        <v>43388</v>
      </c>
      <c r="B1778" s="22">
        <v>15</v>
      </c>
      <c r="C1778" s="19">
        <v>28.7852</v>
      </c>
      <c r="D1778" s="13">
        <v>3.665</v>
      </c>
      <c r="E1778" s="13">
        <f t="shared" si="81"/>
        <v>7.8540791268758525</v>
      </c>
      <c r="G1778" s="12">
        <f t="shared" si="82"/>
        <v>43388</v>
      </c>
      <c r="H1778" s="23">
        <v>1266</v>
      </c>
      <c r="I1778" s="13">
        <f t="shared" si="83"/>
        <v>7.8540791268758525</v>
      </c>
      <c r="J1778" s="20"/>
    </row>
    <row r="1779" spans="1:11">
      <c r="A1779" s="21">
        <v>43388</v>
      </c>
      <c r="B1779" s="22">
        <v>16</v>
      </c>
      <c r="C1779" s="19">
        <v>35.899900000000002</v>
      </c>
      <c r="D1779" s="13">
        <v>3.665</v>
      </c>
      <c r="E1779" s="13">
        <f t="shared" si="81"/>
        <v>9.7953342428376544</v>
      </c>
      <c r="G1779" s="12">
        <f t="shared" si="82"/>
        <v>43388</v>
      </c>
      <c r="H1779" s="23">
        <v>1267</v>
      </c>
      <c r="I1779" s="13">
        <f t="shared" si="83"/>
        <v>9.7953342428376544</v>
      </c>
      <c r="J1779" s="20"/>
    </row>
    <row r="1780" spans="1:11">
      <c r="A1780" s="21">
        <v>43388</v>
      </c>
      <c r="B1780" s="22">
        <v>17</v>
      </c>
      <c r="C1780" s="19">
        <v>36.407800000000002</v>
      </c>
      <c r="D1780" s="13">
        <v>3.665</v>
      </c>
      <c r="E1780" s="13">
        <f t="shared" si="81"/>
        <v>9.9339154160982268</v>
      </c>
      <c r="G1780" s="12">
        <f t="shared" si="82"/>
        <v>43388</v>
      </c>
      <c r="H1780" s="23">
        <v>1268</v>
      </c>
      <c r="I1780" s="13">
        <f t="shared" si="83"/>
        <v>9.9339154160982268</v>
      </c>
      <c r="J1780" s="20"/>
    </row>
    <row r="1781" spans="1:11">
      <c r="A1781" s="21">
        <v>43388</v>
      </c>
      <c r="B1781" s="22">
        <v>18</v>
      </c>
      <c r="C1781" s="19">
        <v>55.753300000000003</v>
      </c>
      <c r="D1781" s="13">
        <v>3.665</v>
      </c>
      <c r="E1781" s="13">
        <f t="shared" si="81"/>
        <v>15.212360163710779</v>
      </c>
      <c r="G1781" s="12">
        <f t="shared" si="82"/>
        <v>43388</v>
      </c>
      <c r="H1781" s="23">
        <v>1269</v>
      </c>
      <c r="I1781" s="13">
        <f t="shared" si="83"/>
        <v>15.212360163710779</v>
      </c>
      <c r="J1781" s="20"/>
    </row>
    <row r="1782" spans="1:11">
      <c r="A1782" s="21">
        <v>43388</v>
      </c>
      <c r="B1782" s="22">
        <v>19</v>
      </c>
      <c r="C1782" s="19">
        <v>86.135300000000001</v>
      </c>
      <c r="D1782" s="13">
        <v>3.665</v>
      </c>
      <c r="E1782" s="13">
        <f t="shared" si="81"/>
        <v>23.50212824010914</v>
      </c>
      <c r="G1782" s="12">
        <f t="shared" si="82"/>
        <v>43388</v>
      </c>
      <c r="H1782" s="23">
        <v>1270</v>
      </c>
      <c r="I1782" s="13">
        <f t="shared" si="83"/>
        <v>23.50212824010914</v>
      </c>
      <c r="J1782" s="20"/>
    </row>
    <row r="1783" spans="1:11">
      <c r="A1783" s="21">
        <v>43388</v>
      </c>
      <c r="B1783" s="22">
        <v>20</v>
      </c>
      <c r="C1783" s="19">
        <v>78.338800000000006</v>
      </c>
      <c r="D1783" s="13">
        <v>3.665</v>
      </c>
      <c r="E1783" s="13">
        <f t="shared" si="81"/>
        <v>21.374843110504777</v>
      </c>
      <c r="G1783" s="12">
        <f t="shared" si="82"/>
        <v>43388</v>
      </c>
      <c r="H1783" s="23">
        <v>1271</v>
      </c>
      <c r="I1783" s="13">
        <f t="shared" si="83"/>
        <v>21.374843110504777</v>
      </c>
      <c r="J1783" s="20"/>
    </row>
    <row r="1784" spans="1:11">
      <c r="A1784" s="21">
        <v>43388</v>
      </c>
      <c r="B1784" s="22">
        <v>21</v>
      </c>
      <c r="C1784" s="19">
        <v>61.5473</v>
      </c>
      <c r="D1784" s="13">
        <v>3.665</v>
      </c>
      <c r="E1784" s="13">
        <f t="shared" si="81"/>
        <v>16.793260572987723</v>
      </c>
      <c r="G1784" s="12">
        <f t="shared" si="82"/>
        <v>43388</v>
      </c>
      <c r="H1784" s="23">
        <v>1272</v>
      </c>
      <c r="I1784" s="13">
        <f t="shared" si="83"/>
        <v>16.793260572987723</v>
      </c>
      <c r="J1784" s="20"/>
    </row>
    <row r="1785" spans="1:11">
      <c r="A1785" s="21">
        <v>43389</v>
      </c>
      <c r="B1785" s="22">
        <v>13</v>
      </c>
      <c r="C1785" s="19">
        <v>25.6327</v>
      </c>
      <c r="D1785" s="13">
        <v>4.32</v>
      </c>
      <c r="E1785" s="13">
        <f t="shared" si="81"/>
        <v>5.9334953703703697</v>
      </c>
      <c r="G1785" s="12">
        <f t="shared" si="82"/>
        <v>43389</v>
      </c>
      <c r="H1785" s="23">
        <v>1273</v>
      </c>
      <c r="I1785" s="13">
        <f t="shared" si="83"/>
        <v>5.9334953703703697</v>
      </c>
      <c r="J1785" s="20">
        <f>MAX(AVERAGE(I1785:I1788),AVERAGE(I1786:I1789),AVERAGE(I1787:I1790),AVERAGE(I1788:I1791),AVERAGE(I1789:I1792),AVERAGE(I1790:I1793))</f>
        <v>16.858778935185185</v>
      </c>
      <c r="K1785" s="20">
        <f>MAX(AVERAGE(I1785:I1786),AVERAGE(I1786:I1787),AVERAGE(I1787:I1788),AVERAGE(I1788:I1789),AVERAGE(I1789:I1790),AVERAGE(I1790:I1791),AVERAGE(I1791:I1792),AVERAGE(I1792:I1793))</f>
        <v>19.788113425925925</v>
      </c>
    </row>
    <row r="1786" spans="1:11">
      <c r="A1786" s="21">
        <v>43389</v>
      </c>
      <c r="B1786" s="22">
        <v>14</v>
      </c>
      <c r="C1786" s="19">
        <v>27.439699999999998</v>
      </c>
      <c r="D1786" s="13">
        <v>4.32</v>
      </c>
      <c r="E1786" s="13">
        <f t="shared" si="81"/>
        <v>6.3517824074074065</v>
      </c>
      <c r="G1786" s="12">
        <f t="shared" si="82"/>
        <v>43389</v>
      </c>
      <c r="H1786" s="23">
        <v>1274</v>
      </c>
      <c r="I1786" s="13">
        <f t="shared" si="83"/>
        <v>6.3517824074074065</v>
      </c>
      <c r="J1786" s="20"/>
    </row>
    <row r="1787" spans="1:11">
      <c r="A1787" s="21">
        <v>43389</v>
      </c>
      <c r="B1787" s="22">
        <v>15</v>
      </c>
      <c r="C1787" s="19">
        <v>32.422699999999999</v>
      </c>
      <c r="D1787" s="13">
        <v>4.32</v>
      </c>
      <c r="E1787" s="13">
        <f t="shared" si="81"/>
        <v>7.5052546296296292</v>
      </c>
      <c r="G1787" s="12">
        <f t="shared" si="82"/>
        <v>43389</v>
      </c>
      <c r="H1787" s="23">
        <v>1275</v>
      </c>
      <c r="I1787" s="13">
        <f t="shared" si="83"/>
        <v>7.5052546296296292</v>
      </c>
      <c r="J1787" s="20"/>
    </row>
    <row r="1788" spans="1:11">
      <c r="A1788" s="21">
        <v>43389</v>
      </c>
      <c r="B1788" s="22">
        <v>16</v>
      </c>
      <c r="C1788" s="19">
        <v>40.039700000000003</v>
      </c>
      <c r="D1788" s="13">
        <v>4.32</v>
      </c>
      <c r="E1788" s="13">
        <f t="shared" si="81"/>
        <v>9.2684490740740735</v>
      </c>
      <c r="G1788" s="12">
        <f t="shared" si="82"/>
        <v>43389</v>
      </c>
      <c r="H1788" s="23">
        <v>1276</v>
      </c>
      <c r="I1788" s="13">
        <f t="shared" si="83"/>
        <v>9.2684490740740735</v>
      </c>
      <c r="J1788" s="20"/>
    </row>
    <row r="1789" spans="1:11">
      <c r="A1789" s="21">
        <v>43389</v>
      </c>
      <c r="B1789" s="22">
        <v>17</v>
      </c>
      <c r="C1789" s="19">
        <v>38.7699</v>
      </c>
      <c r="D1789" s="13">
        <v>4.32</v>
      </c>
      <c r="E1789" s="13">
        <f t="shared" si="81"/>
        <v>8.9745138888888878</v>
      </c>
      <c r="G1789" s="12">
        <f t="shared" si="82"/>
        <v>43389</v>
      </c>
      <c r="H1789" s="23">
        <v>1277</v>
      </c>
      <c r="I1789" s="13">
        <f t="shared" si="83"/>
        <v>8.9745138888888878</v>
      </c>
      <c r="J1789" s="20"/>
    </row>
    <row r="1790" spans="1:11">
      <c r="A1790" s="21">
        <v>43389</v>
      </c>
      <c r="B1790" s="22">
        <v>18</v>
      </c>
      <c r="C1790" s="19">
        <v>57.077399999999997</v>
      </c>
      <c r="D1790" s="13">
        <v>4.32</v>
      </c>
      <c r="E1790" s="13">
        <f t="shared" si="81"/>
        <v>13.212361111111109</v>
      </c>
      <c r="G1790" s="12">
        <f t="shared" si="82"/>
        <v>43389</v>
      </c>
      <c r="H1790" s="23">
        <v>1278</v>
      </c>
      <c r="I1790" s="13">
        <f t="shared" si="83"/>
        <v>13.212361111111109</v>
      </c>
      <c r="J1790" s="20"/>
    </row>
    <row r="1791" spans="1:11">
      <c r="A1791" s="21">
        <v>43389</v>
      </c>
      <c r="B1791" s="22">
        <v>19</v>
      </c>
      <c r="C1791" s="19">
        <v>83.460999999999999</v>
      </c>
      <c r="D1791" s="13">
        <v>4.32</v>
      </c>
      <c r="E1791" s="13">
        <f t="shared" si="81"/>
        <v>19.319675925925925</v>
      </c>
      <c r="G1791" s="12">
        <f t="shared" si="82"/>
        <v>43389</v>
      </c>
      <c r="H1791" s="23">
        <v>1279</v>
      </c>
      <c r="I1791" s="13">
        <f t="shared" si="83"/>
        <v>19.319675925925925</v>
      </c>
      <c r="J1791" s="20"/>
    </row>
    <row r="1792" spans="1:11">
      <c r="A1792" s="21">
        <v>43389</v>
      </c>
      <c r="B1792" s="22">
        <v>20</v>
      </c>
      <c r="C1792" s="19">
        <v>87.508300000000006</v>
      </c>
      <c r="D1792" s="13">
        <v>4.32</v>
      </c>
      <c r="E1792" s="13">
        <f t="shared" si="81"/>
        <v>20.256550925925925</v>
      </c>
      <c r="G1792" s="12">
        <f t="shared" si="82"/>
        <v>43389</v>
      </c>
      <c r="H1792" s="23">
        <v>1280</v>
      </c>
      <c r="I1792" s="13">
        <f t="shared" si="83"/>
        <v>20.256550925925925</v>
      </c>
      <c r="J1792" s="20"/>
    </row>
    <row r="1793" spans="1:11">
      <c r="A1793" s="21">
        <v>43389</v>
      </c>
      <c r="B1793" s="22">
        <v>21</v>
      </c>
      <c r="C1793" s="19">
        <v>63.273000000000003</v>
      </c>
      <c r="D1793" s="13">
        <v>4.32</v>
      </c>
      <c r="E1793" s="13">
        <f t="shared" si="81"/>
        <v>14.646527777777777</v>
      </c>
      <c r="G1793" s="12">
        <f t="shared" si="82"/>
        <v>43389</v>
      </c>
      <c r="H1793" s="23">
        <v>1281</v>
      </c>
      <c r="I1793" s="13">
        <f t="shared" si="83"/>
        <v>14.646527777777777</v>
      </c>
      <c r="J1793" s="20"/>
    </row>
    <row r="1794" spans="1:11">
      <c r="A1794" s="21">
        <v>43390</v>
      </c>
      <c r="B1794" s="22">
        <v>13</v>
      </c>
      <c r="C1794" s="19">
        <v>25.836099999999998</v>
      </c>
      <c r="D1794" s="13">
        <v>4.91</v>
      </c>
      <c r="E1794" s="13">
        <f t="shared" si="81"/>
        <v>5.2619348268839099</v>
      </c>
      <c r="G1794" s="12">
        <f t="shared" si="82"/>
        <v>43390</v>
      </c>
      <c r="H1794" s="23">
        <v>1282</v>
      </c>
      <c r="I1794" s="13">
        <f t="shared" si="83"/>
        <v>5.2619348268839099</v>
      </c>
      <c r="J1794" s="20">
        <f>MAX(AVERAGE(I1794:I1797),AVERAGE(I1795:I1798),AVERAGE(I1796:I1799),AVERAGE(I1797:I1800),AVERAGE(I1798:I1801),AVERAGE(I1799:I1802))</f>
        <v>16.171405295315683</v>
      </c>
      <c r="K1794" s="20">
        <f>MAX(AVERAGE(I1794:I1795),AVERAGE(I1795:I1796),AVERAGE(I1796:I1797),AVERAGE(I1797:I1798),AVERAGE(I1798:I1799),AVERAGE(I1799:I1800),AVERAGE(I1800:I1801),AVERAGE(I1801:I1802))</f>
        <v>18.655865580448065</v>
      </c>
    </row>
    <row r="1795" spans="1:11">
      <c r="A1795" s="21">
        <v>43390</v>
      </c>
      <c r="B1795" s="22">
        <v>14</v>
      </c>
      <c r="C1795" s="19">
        <v>27.125299999999999</v>
      </c>
      <c r="D1795" s="13">
        <v>4.91</v>
      </c>
      <c r="E1795" s="13">
        <f t="shared" ref="E1795:E1858" si="84">C1795/D1795</f>
        <v>5.5245010183299383</v>
      </c>
      <c r="G1795" s="12">
        <f t="shared" ref="G1795:G1858" si="85">A1795</f>
        <v>43390</v>
      </c>
      <c r="H1795" s="23">
        <v>1283</v>
      </c>
      <c r="I1795" s="13">
        <f t="shared" ref="I1795:I1858" si="86">E1795</f>
        <v>5.5245010183299383</v>
      </c>
      <c r="J1795" s="20"/>
    </row>
    <row r="1796" spans="1:11">
      <c r="A1796" s="21">
        <v>43390</v>
      </c>
      <c r="B1796" s="22">
        <v>15</v>
      </c>
      <c r="C1796" s="19">
        <v>35.503999999999998</v>
      </c>
      <c r="D1796" s="13">
        <v>4.91</v>
      </c>
      <c r="E1796" s="13">
        <f t="shared" si="84"/>
        <v>7.2309572301425655</v>
      </c>
      <c r="G1796" s="12">
        <f t="shared" si="85"/>
        <v>43390</v>
      </c>
      <c r="H1796" s="23">
        <v>1284</v>
      </c>
      <c r="I1796" s="13">
        <f t="shared" si="86"/>
        <v>7.2309572301425655</v>
      </c>
      <c r="J1796" s="20"/>
    </row>
    <row r="1797" spans="1:11">
      <c r="A1797" s="21">
        <v>43390</v>
      </c>
      <c r="B1797" s="22">
        <v>16</v>
      </c>
      <c r="C1797" s="19">
        <v>38.000500000000002</v>
      </c>
      <c r="D1797" s="13">
        <v>4.91</v>
      </c>
      <c r="E1797" s="13">
        <f t="shared" si="84"/>
        <v>7.7394093686354379</v>
      </c>
      <c r="G1797" s="12">
        <f t="shared" si="85"/>
        <v>43390</v>
      </c>
      <c r="H1797" s="23">
        <v>1285</v>
      </c>
      <c r="I1797" s="13">
        <f t="shared" si="86"/>
        <v>7.7394093686354379</v>
      </c>
      <c r="J1797" s="20"/>
    </row>
    <row r="1798" spans="1:11">
      <c r="A1798" s="21">
        <v>43390</v>
      </c>
      <c r="B1798" s="22">
        <v>17</v>
      </c>
      <c r="C1798" s="19">
        <v>39.806699999999999</v>
      </c>
      <c r="D1798" s="13">
        <v>4.91</v>
      </c>
      <c r="E1798" s="13">
        <f t="shared" si="84"/>
        <v>8.1072708757637475</v>
      </c>
      <c r="G1798" s="12">
        <f t="shared" si="85"/>
        <v>43390</v>
      </c>
      <c r="H1798" s="23">
        <v>1286</v>
      </c>
      <c r="I1798" s="13">
        <f t="shared" si="86"/>
        <v>8.1072708757637475</v>
      </c>
      <c r="J1798" s="20"/>
    </row>
    <row r="1799" spans="1:11">
      <c r="A1799" s="21">
        <v>43390</v>
      </c>
      <c r="B1799" s="22">
        <v>18</v>
      </c>
      <c r="C1799" s="19">
        <v>65.193100000000001</v>
      </c>
      <c r="D1799" s="13">
        <v>4.91</v>
      </c>
      <c r="E1799" s="13">
        <f t="shared" si="84"/>
        <v>13.277617107942973</v>
      </c>
      <c r="G1799" s="12">
        <f t="shared" si="85"/>
        <v>43390</v>
      </c>
      <c r="H1799" s="23">
        <v>1287</v>
      </c>
      <c r="I1799" s="13">
        <f t="shared" si="86"/>
        <v>13.277617107942973</v>
      </c>
      <c r="J1799" s="20"/>
    </row>
    <row r="1800" spans="1:11">
      <c r="A1800" s="21">
        <v>43390</v>
      </c>
      <c r="B1800" s="22">
        <v>19</v>
      </c>
      <c r="C1800" s="19">
        <v>89.661900000000003</v>
      </c>
      <c r="D1800" s="13">
        <v>4.91</v>
      </c>
      <c r="E1800" s="13">
        <f t="shared" si="84"/>
        <v>18.261079429735233</v>
      </c>
      <c r="G1800" s="12">
        <f t="shared" si="85"/>
        <v>43390</v>
      </c>
      <c r="H1800" s="23">
        <v>1288</v>
      </c>
      <c r="I1800" s="13">
        <f t="shared" si="86"/>
        <v>18.261079429735233</v>
      </c>
      <c r="J1800" s="20"/>
    </row>
    <row r="1801" spans="1:11">
      <c r="A1801" s="21">
        <v>43390</v>
      </c>
      <c r="B1801" s="22">
        <v>20</v>
      </c>
      <c r="C1801" s="19">
        <v>93.538700000000006</v>
      </c>
      <c r="D1801" s="13">
        <v>4.91</v>
      </c>
      <c r="E1801" s="13">
        <f t="shared" si="84"/>
        <v>19.050651731160897</v>
      </c>
      <c r="G1801" s="12">
        <f t="shared" si="85"/>
        <v>43390</v>
      </c>
      <c r="H1801" s="23">
        <v>1289</v>
      </c>
      <c r="I1801" s="13">
        <f t="shared" si="86"/>
        <v>19.050651731160897</v>
      </c>
      <c r="J1801" s="20"/>
    </row>
    <row r="1802" spans="1:11">
      <c r="A1802" s="21">
        <v>43390</v>
      </c>
      <c r="B1802" s="22">
        <v>21</v>
      </c>
      <c r="C1802" s="19">
        <v>69.212699999999998</v>
      </c>
      <c r="D1802" s="13">
        <v>4.91</v>
      </c>
      <c r="E1802" s="13">
        <f t="shared" si="84"/>
        <v>14.096272912423624</v>
      </c>
      <c r="G1802" s="12">
        <f t="shared" si="85"/>
        <v>43390</v>
      </c>
      <c r="H1802" s="23">
        <v>1290</v>
      </c>
      <c r="I1802" s="13">
        <f t="shared" si="86"/>
        <v>14.096272912423624</v>
      </c>
      <c r="J1802" s="20"/>
    </row>
    <row r="1803" spans="1:11">
      <c r="A1803" s="21">
        <v>43391</v>
      </c>
      <c r="B1803" s="22">
        <v>13</v>
      </c>
      <c r="C1803" s="19">
        <v>20.4955</v>
      </c>
      <c r="D1803" s="13">
        <v>5.0199999999999996</v>
      </c>
      <c r="E1803" s="13">
        <f t="shared" si="84"/>
        <v>4.0827689243027896</v>
      </c>
      <c r="G1803" s="12">
        <f t="shared" si="85"/>
        <v>43391</v>
      </c>
      <c r="H1803" s="23">
        <v>1291</v>
      </c>
      <c r="I1803" s="13">
        <f t="shared" si="86"/>
        <v>4.0827689243027896</v>
      </c>
      <c r="J1803" s="20">
        <f>MAX(AVERAGE(I1803:I1806),AVERAGE(I1804:I1807),AVERAGE(I1805:I1808),AVERAGE(I1806:I1809),AVERAGE(I1807:I1810),AVERAGE(I1808:I1811))</f>
        <v>15.926240039840639</v>
      </c>
      <c r="K1803" s="20">
        <f>MAX(AVERAGE(I1803:I1804),AVERAGE(I1804:I1805),AVERAGE(I1805:I1806),AVERAGE(I1806:I1807),AVERAGE(I1807:I1808),AVERAGE(I1808:I1809),AVERAGE(I1809:I1810),AVERAGE(I1810:I1811))</f>
        <v>18.72097609561753</v>
      </c>
    </row>
    <row r="1804" spans="1:11">
      <c r="A1804" s="21">
        <v>43391</v>
      </c>
      <c r="B1804" s="22">
        <v>14</v>
      </c>
      <c r="C1804" s="19">
        <v>23.571899999999999</v>
      </c>
      <c r="D1804" s="13">
        <v>5.0199999999999996</v>
      </c>
      <c r="E1804" s="13">
        <f t="shared" si="84"/>
        <v>4.6955976095617533</v>
      </c>
      <c r="G1804" s="12">
        <f t="shared" si="85"/>
        <v>43391</v>
      </c>
      <c r="H1804" s="23">
        <v>1292</v>
      </c>
      <c r="I1804" s="13">
        <f t="shared" si="86"/>
        <v>4.6955976095617533</v>
      </c>
      <c r="J1804" s="20"/>
    </row>
    <row r="1805" spans="1:11">
      <c r="A1805" s="21">
        <v>43391</v>
      </c>
      <c r="B1805" s="22">
        <v>15</v>
      </c>
      <c r="C1805" s="19">
        <v>27.956800000000001</v>
      </c>
      <c r="D1805" s="13">
        <v>5.0199999999999996</v>
      </c>
      <c r="E1805" s="13">
        <f t="shared" si="84"/>
        <v>5.5690836653386464</v>
      </c>
      <c r="G1805" s="12">
        <f t="shared" si="85"/>
        <v>43391</v>
      </c>
      <c r="H1805" s="23">
        <v>1293</v>
      </c>
      <c r="I1805" s="13">
        <f t="shared" si="86"/>
        <v>5.5690836653386464</v>
      </c>
      <c r="J1805" s="20"/>
    </row>
    <row r="1806" spans="1:11">
      <c r="A1806" s="21">
        <v>43391</v>
      </c>
      <c r="B1806" s="22">
        <v>16</v>
      </c>
      <c r="C1806" s="19">
        <v>34.606099999999998</v>
      </c>
      <c r="D1806" s="13">
        <v>5.0199999999999996</v>
      </c>
      <c r="E1806" s="13">
        <f t="shared" si="84"/>
        <v>6.8936454183266935</v>
      </c>
      <c r="G1806" s="12">
        <f t="shared" si="85"/>
        <v>43391</v>
      </c>
      <c r="H1806" s="23">
        <v>1294</v>
      </c>
      <c r="I1806" s="13">
        <f t="shared" si="86"/>
        <v>6.8936454183266935</v>
      </c>
      <c r="J1806" s="20"/>
    </row>
    <row r="1807" spans="1:11">
      <c r="A1807" s="21">
        <v>43391</v>
      </c>
      <c r="B1807" s="22">
        <v>17</v>
      </c>
      <c r="C1807" s="19">
        <v>41.691699999999997</v>
      </c>
      <c r="D1807" s="13">
        <v>5.0199999999999996</v>
      </c>
      <c r="E1807" s="13">
        <f t="shared" si="84"/>
        <v>8.305119521912351</v>
      </c>
      <c r="G1807" s="12">
        <f t="shared" si="85"/>
        <v>43391</v>
      </c>
      <c r="H1807" s="23">
        <v>1295</v>
      </c>
      <c r="I1807" s="13">
        <f t="shared" si="86"/>
        <v>8.305119521912351</v>
      </c>
      <c r="J1807" s="20"/>
    </row>
    <row r="1808" spans="1:11">
      <c r="A1808" s="21">
        <v>43391</v>
      </c>
      <c r="B1808" s="22">
        <v>18</v>
      </c>
      <c r="C1808" s="19">
        <v>63.529400000000003</v>
      </c>
      <c r="D1808" s="13">
        <v>5.0199999999999996</v>
      </c>
      <c r="E1808" s="13">
        <f t="shared" si="84"/>
        <v>12.655258964143428</v>
      </c>
      <c r="G1808" s="12">
        <f t="shared" si="85"/>
        <v>43391</v>
      </c>
      <c r="H1808" s="23">
        <v>1296</v>
      </c>
      <c r="I1808" s="13">
        <f t="shared" si="86"/>
        <v>12.655258964143428</v>
      </c>
      <c r="J1808" s="20"/>
    </row>
    <row r="1809" spans="1:11">
      <c r="A1809" s="21">
        <v>43391</v>
      </c>
      <c r="B1809" s="22">
        <v>19</v>
      </c>
      <c r="C1809" s="19">
        <v>96.950299999999999</v>
      </c>
      <c r="D1809" s="13">
        <v>5.0199999999999996</v>
      </c>
      <c r="E1809" s="13">
        <f t="shared" si="84"/>
        <v>19.31280876494024</v>
      </c>
      <c r="G1809" s="12">
        <f t="shared" si="85"/>
        <v>43391</v>
      </c>
      <c r="H1809" s="23">
        <v>1297</v>
      </c>
      <c r="I1809" s="13">
        <f t="shared" si="86"/>
        <v>19.31280876494024</v>
      </c>
      <c r="J1809" s="20"/>
    </row>
    <row r="1810" spans="1:11">
      <c r="A1810" s="21">
        <v>43391</v>
      </c>
      <c r="B1810" s="22">
        <v>20</v>
      </c>
      <c r="C1810" s="19">
        <v>91.008300000000006</v>
      </c>
      <c r="D1810" s="13">
        <v>5.0199999999999996</v>
      </c>
      <c r="E1810" s="13">
        <f t="shared" si="84"/>
        <v>18.129143426294824</v>
      </c>
      <c r="G1810" s="12">
        <f t="shared" si="85"/>
        <v>43391</v>
      </c>
      <c r="H1810" s="23">
        <v>1298</v>
      </c>
      <c r="I1810" s="13">
        <f t="shared" si="86"/>
        <v>18.129143426294824</v>
      </c>
      <c r="J1810" s="20"/>
    </row>
    <row r="1811" spans="1:11">
      <c r="A1811" s="21">
        <v>43391</v>
      </c>
      <c r="B1811" s="22">
        <v>21</v>
      </c>
      <c r="C1811" s="19">
        <v>68.310900000000004</v>
      </c>
      <c r="D1811" s="13">
        <v>5.0199999999999996</v>
      </c>
      <c r="E1811" s="13">
        <f t="shared" si="84"/>
        <v>13.607749003984067</v>
      </c>
      <c r="G1811" s="12">
        <f t="shared" si="85"/>
        <v>43391</v>
      </c>
      <c r="H1811" s="23">
        <v>1299</v>
      </c>
      <c r="I1811" s="13">
        <f t="shared" si="86"/>
        <v>13.607749003984067</v>
      </c>
      <c r="J1811" s="20"/>
    </row>
    <row r="1812" spans="1:11">
      <c r="A1812" s="21">
        <v>43392</v>
      </c>
      <c r="B1812" s="22">
        <v>13</v>
      </c>
      <c r="C1812" s="19">
        <v>21.485700000000001</v>
      </c>
      <c r="D1812" s="13">
        <v>5.0149999999999997</v>
      </c>
      <c r="E1812" s="13">
        <f t="shared" si="84"/>
        <v>4.284287138584248</v>
      </c>
      <c r="G1812" s="12">
        <f t="shared" si="85"/>
        <v>43392</v>
      </c>
      <c r="H1812" s="23">
        <v>1300</v>
      </c>
      <c r="I1812" s="13">
        <f t="shared" si="86"/>
        <v>4.284287138584248</v>
      </c>
      <c r="J1812" s="20">
        <f>MAX(AVERAGE(I1812:I1815),AVERAGE(I1813:I1816),AVERAGE(I1814:I1817),AVERAGE(I1815:I1818),AVERAGE(I1816:I1819),AVERAGE(I1817:I1820))</f>
        <v>15.585797607178467</v>
      </c>
      <c r="K1812" s="20">
        <f>MAX(AVERAGE(I1812:I1813),AVERAGE(I1813:I1814),AVERAGE(I1814:I1815),AVERAGE(I1815:I1816),AVERAGE(I1816:I1817),AVERAGE(I1817:I1818),AVERAGE(I1818:I1819),AVERAGE(I1819:I1820))</f>
        <v>17.931156530408774</v>
      </c>
    </row>
    <row r="1813" spans="1:11">
      <c r="A1813" s="21">
        <v>43392</v>
      </c>
      <c r="B1813" s="22">
        <v>14</v>
      </c>
      <c r="C1813" s="19">
        <v>25.1906</v>
      </c>
      <c r="D1813" s="13">
        <v>5.0149999999999997</v>
      </c>
      <c r="E1813" s="13">
        <f t="shared" si="84"/>
        <v>5.0230508474576272</v>
      </c>
      <c r="G1813" s="12">
        <f t="shared" si="85"/>
        <v>43392</v>
      </c>
      <c r="H1813" s="23">
        <v>1301</v>
      </c>
      <c r="I1813" s="13">
        <f t="shared" si="86"/>
        <v>5.0230508474576272</v>
      </c>
      <c r="J1813" s="20"/>
    </row>
    <row r="1814" spans="1:11">
      <c r="A1814" s="21">
        <v>43392</v>
      </c>
      <c r="B1814" s="22">
        <v>15</v>
      </c>
      <c r="C1814" s="19">
        <v>28.161100000000001</v>
      </c>
      <c r="D1814" s="13">
        <v>5.0149999999999997</v>
      </c>
      <c r="E1814" s="13">
        <f t="shared" si="84"/>
        <v>5.6153738783649061</v>
      </c>
      <c r="G1814" s="12">
        <f t="shared" si="85"/>
        <v>43392</v>
      </c>
      <c r="H1814" s="23">
        <v>1302</v>
      </c>
      <c r="I1814" s="13">
        <f t="shared" si="86"/>
        <v>5.6153738783649061</v>
      </c>
      <c r="J1814" s="20"/>
    </row>
    <row r="1815" spans="1:11">
      <c r="A1815" s="21">
        <v>43392</v>
      </c>
      <c r="B1815" s="22">
        <v>16</v>
      </c>
      <c r="C1815" s="19">
        <v>31.755500000000001</v>
      </c>
      <c r="D1815" s="13">
        <v>5.0149999999999997</v>
      </c>
      <c r="E1815" s="13">
        <f t="shared" si="84"/>
        <v>6.3321036889332012</v>
      </c>
      <c r="G1815" s="12">
        <f t="shared" si="85"/>
        <v>43392</v>
      </c>
      <c r="H1815" s="23">
        <v>1303</v>
      </c>
      <c r="I1815" s="13">
        <f t="shared" si="86"/>
        <v>6.3321036889332012</v>
      </c>
      <c r="J1815" s="20"/>
    </row>
    <row r="1816" spans="1:11">
      <c r="A1816" s="21">
        <v>43392</v>
      </c>
      <c r="B1816" s="22">
        <v>17</v>
      </c>
      <c r="C1816" s="19">
        <v>42.237900000000003</v>
      </c>
      <c r="D1816" s="13">
        <v>5.0149999999999997</v>
      </c>
      <c r="E1816" s="13">
        <f t="shared" si="84"/>
        <v>8.4223130608175492</v>
      </c>
      <c r="G1816" s="12">
        <f t="shared" si="85"/>
        <v>43392</v>
      </c>
      <c r="H1816" s="23">
        <v>1304</v>
      </c>
      <c r="I1816" s="13">
        <f t="shared" si="86"/>
        <v>8.4223130608175492</v>
      </c>
      <c r="J1816" s="20"/>
    </row>
    <row r="1817" spans="1:11">
      <c r="A1817" s="21">
        <v>43392</v>
      </c>
      <c r="B1817" s="22">
        <v>18</v>
      </c>
      <c r="C1817" s="19">
        <v>69.314099999999996</v>
      </c>
      <c r="D1817" s="13">
        <v>5.0149999999999997</v>
      </c>
      <c r="E1817" s="13">
        <f t="shared" si="84"/>
        <v>13.821355932203391</v>
      </c>
      <c r="G1817" s="12">
        <f t="shared" si="85"/>
        <v>43392</v>
      </c>
      <c r="H1817" s="23">
        <v>1305</v>
      </c>
      <c r="I1817" s="13">
        <f t="shared" si="86"/>
        <v>13.821355932203391</v>
      </c>
      <c r="J1817" s="20"/>
    </row>
    <row r="1818" spans="1:11">
      <c r="A1818" s="21">
        <v>43392</v>
      </c>
      <c r="B1818" s="22">
        <v>19</v>
      </c>
      <c r="C1818" s="19">
        <v>99.637299999999996</v>
      </c>
      <c r="D1818" s="13">
        <v>5.0149999999999997</v>
      </c>
      <c r="E1818" s="13">
        <f t="shared" si="84"/>
        <v>19.867856430707878</v>
      </c>
      <c r="G1818" s="12">
        <f t="shared" si="85"/>
        <v>43392</v>
      </c>
      <c r="H1818" s="23">
        <v>1306</v>
      </c>
      <c r="I1818" s="13">
        <f t="shared" si="86"/>
        <v>19.867856430707878</v>
      </c>
      <c r="J1818" s="20"/>
    </row>
    <row r="1819" spans="1:11">
      <c r="A1819" s="21">
        <v>43392</v>
      </c>
      <c r="B1819" s="22">
        <v>20</v>
      </c>
      <c r="C1819" s="19">
        <v>80.212199999999996</v>
      </c>
      <c r="D1819" s="13">
        <v>5.0149999999999997</v>
      </c>
      <c r="E1819" s="13">
        <f t="shared" si="84"/>
        <v>15.994456630109671</v>
      </c>
      <c r="G1819" s="12">
        <f t="shared" si="85"/>
        <v>43392</v>
      </c>
      <c r="H1819" s="23">
        <v>1307</v>
      </c>
      <c r="I1819" s="13">
        <f t="shared" si="86"/>
        <v>15.994456630109671</v>
      </c>
      <c r="J1819" s="20"/>
    </row>
    <row r="1820" spans="1:11">
      <c r="A1820" s="21">
        <v>43392</v>
      </c>
      <c r="B1820" s="22">
        <v>21</v>
      </c>
      <c r="C1820" s="19">
        <v>63.487499999999997</v>
      </c>
      <c r="D1820" s="13">
        <v>5.0149999999999997</v>
      </c>
      <c r="E1820" s="13">
        <f t="shared" si="84"/>
        <v>12.659521435692922</v>
      </c>
      <c r="G1820" s="12">
        <f t="shared" si="85"/>
        <v>43392</v>
      </c>
      <c r="H1820" s="23">
        <v>1308</v>
      </c>
      <c r="I1820" s="13">
        <f t="shared" si="86"/>
        <v>12.659521435692922</v>
      </c>
      <c r="J1820" s="20"/>
    </row>
    <row r="1821" spans="1:11">
      <c r="A1821" s="21">
        <v>43393</v>
      </c>
      <c r="B1821" s="22">
        <v>13</v>
      </c>
      <c r="C1821" s="19">
        <v>22.155100000000001</v>
      </c>
      <c r="D1821" s="13">
        <v>3.33</v>
      </c>
      <c r="E1821" s="13">
        <f t="shared" si="84"/>
        <v>6.6531831831831836</v>
      </c>
      <c r="G1821" s="12">
        <f t="shared" si="85"/>
        <v>43393</v>
      </c>
      <c r="H1821" s="23">
        <v>1309</v>
      </c>
      <c r="I1821" s="13">
        <f t="shared" si="86"/>
        <v>6.6531831831831836</v>
      </c>
      <c r="J1821" s="20">
        <f>MAX(AVERAGE(I1821:I1824),AVERAGE(I1822:I1825),AVERAGE(I1823:I1826),AVERAGE(I1824:I1827),AVERAGE(I1825:I1828),AVERAGE(I1826:I1829))</f>
        <v>20.573678678678679</v>
      </c>
      <c r="K1821" s="20">
        <f>MAX(AVERAGE(I1821:I1822),AVERAGE(I1822:I1823),AVERAGE(I1823:I1824),AVERAGE(I1824:I1825),AVERAGE(I1825:I1826),AVERAGE(I1826:I1827),AVERAGE(I1827:I1828),AVERAGE(I1828:I1829))</f>
        <v>23.39641141141141</v>
      </c>
    </row>
    <row r="1822" spans="1:11">
      <c r="A1822" s="21">
        <v>43393</v>
      </c>
      <c r="B1822" s="22">
        <v>14</v>
      </c>
      <c r="C1822" s="19">
        <v>28.622199999999999</v>
      </c>
      <c r="D1822" s="13">
        <v>3.33</v>
      </c>
      <c r="E1822" s="13">
        <f t="shared" si="84"/>
        <v>8.595255255255255</v>
      </c>
      <c r="G1822" s="12">
        <f t="shared" si="85"/>
        <v>43393</v>
      </c>
      <c r="H1822" s="23">
        <v>1310</v>
      </c>
      <c r="I1822" s="13">
        <f t="shared" si="86"/>
        <v>8.595255255255255</v>
      </c>
      <c r="J1822" s="20"/>
    </row>
    <row r="1823" spans="1:11">
      <c r="A1823" s="21">
        <v>43393</v>
      </c>
      <c r="B1823" s="22">
        <v>15</v>
      </c>
      <c r="C1823" s="19">
        <v>32.9499</v>
      </c>
      <c r="D1823" s="13">
        <v>3.33</v>
      </c>
      <c r="E1823" s="13">
        <f t="shared" si="84"/>
        <v>9.8948648648648643</v>
      </c>
      <c r="G1823" s="12">
        <f t="shared" si="85"/>
        <v>43393</v>
      </c>
      <c r="H1823" s="23">
        <v>1311</v>
      </c>
      <c r="I1823" s="13">
        <f t="shared" si="86"/>
        <v>9.8948648648648643</v>
      </c>
      <c r="J1823" s="20"/>
    </row>
    <row r="1824" spans="1:11">
      <c r="A1824" s="21">
        <v>43393</v>
      </c>
      <c r="B1824" s="22">
        <v>16</v>
      </c>
      <c r="C1824" s="19">
        <v>35.298000000000002</v>
      </c>
      <c r="D1824" s="13">
        <v>3.33</v>
      </c>
      <c r="E1824" s="13">
        <f t="shared" si="84"/>
        <v>10.6</v>
      </c>
      <c r="G1824" s="12">
        <f t="shared" si="85"/>
        <v>43393</v>
      </c>
      <c r="H1824" s="23">
        <v>1312</v>
      </c>
      <c r="I1824" s="13">
        <f t="shared" si="86"/>
        <v>10.6</v>
      </c>
      <c r="J1824" s="20"/>
    </row>
    <row r="1825" spans="1:11">
      <c r="A1825" s="21">
        <v>43393</v>
      </c>
      <c r="B1825" s="22">
        <v>17</v>
      </c>
      <c r="C1825" s="19">
        <v>41.4544</v>
      </c>
      <c r="D1825" s="13">
        <v>3.33</v>
      </c>
      <c r="E1825" s="13">
        <f t="shared" si="84"/>
        <v>12.448768768768769</v>
      </c>
      <c r="G1825" s="12">
        <f t="shared" si="85"/>
        <v>43393</v>
      </c>
      <c r="H1825" s="23">
        <v>1313</v>
      </c>
      <c r="I1825" s="13">
        <f t="shared" si="86"/>
        <v>12.448768768768769</v>
      </c>
      <c r="J1825" s="20"/>
    </row>
    <row r="1826" spans="1:11">
      <c r="A1826" s="21">
        <v>43393</v>
      </c>
      <c r="B1826" s="22">
        <v>18</v>
      </c>
      <c r="C1826" s="19">
        <v>60.895400000000002</v>
      </c>
      <c r="D1826" s="13">
        <v>3.33</v>
      </c>
      <c r="E1826" s="13">
        <f t="shared" si="84"/>
        <v>18.286906906906907</v>
      </c>
      <c r="G1826" s="12">
        <f t="shared" si="85"/>
        <v>43393</v>
      </c>
      <c r="H1826" s="23">
        <v>1314</v>
      </c>
      <c r="I1826" s="13">
        <f t="shared" si="86"/>
        <v>18.286906906906907</v>
      </c>
      <c r="J1826" s="20"/>
    </row>
    <row r="1827" spans="1:11">
      <c r="A1827" s="21">
        <v>43393</v>
      </c>
      <c r="B1827" s="22">
        <v>19</v>
      </c>
      <c r="C1827" s="19">
        <v>87.855199999999996</v>
      </c>
      <c r="D1827" s="13">
        <v>3.33</v>
      </c>
      <c r="E1827" s="13">
        <f t="shared" si="84"/>
        <v>26.38294294294294</v>
      </c>
      <c r="G1827" s="12">
        <f t="shared" si="85"/>
        <v>43393</v>
      </c>
      <c r="H1827" s="23">
        <v>1315</v>
      </c>
      <c r="I1827" s="13">
        <f t="shared" si="86"/>
        <v>26.38294294294294</v>
      </c>
      <c r="J1827" s="20"/>
    </row>
    <row r="1828" spans="1:11">
      <c r="A1828" s="21">
        <v>43393</v>
      </c>
      <c r="B1828" s="22">
        <v>20</v>
      </c>
      <c r="C1828" s="19">
        <v>67.9649</v>
      </c>
      <c r="D1828" s="13">
        <v>3.33</v>
      </c>
      <c r="E1828" s="13">
        <f t="shared" si="84"/>
        <v>20.409879879879881</v>
      </c>
      <c r="G1828" s="12">
        <f t="shared" si="85"/>
        <v>43393</v>
      </c>
      <c r="H1828" s="23">
        <v>1316</v>
      </c>
      <c r="I1828" s="13">
        <f t="shared" si="86"/>
        <v>20.409879879879881</v>
      </c>
      <c r="J1828" s="20"/>
    </row>
    <row r="1829" spans="1:11">
      <c r="A1829" s="21">
        <v>43393</v>
      </c>
      <c r="B1829" s="22">
        <v>21</v>
      </c>
      <c r="C1829" s="19">
        <v>57.325899999999997</v>
      </c>
      <c r="D1829" s="13">
        <v>3.33</v>
      </c>
      <c r="E1829" s="13">
        <f t="shared" si="84"/>
        <v>17.214984984984984</v>
      </c>
      <c r="G1829" s="12">
        <f t="shared" si="85"/>
        <v>43393</v>
      </c>
      <c r="H1829" s="23">
        <v>1317</v>
      </c>
      <c r="I1829" s="13">
        <f t="shared" si="86"/>
        <v>17.214984984984984</v>
      </c>
      <c r="J1829" s="20"/>
    </row>
    <row r="1830" spans="1:11">
      <c r="A1830" s="21">
        <v>43394</v>
      </c>
      <c r="B1830" s="22">
        <v>13</v>
      </c>
      <c r="C1830" s="19">
        <v>21.1099</v>
      </c>
      <c r="D1830" s="13">
        <v>3.33</v>
      </c>
      <c r="E1830" s="13">
        <f t="shared" si="84"/>
        <v>6.3393093093093089</v>
      </c>
      <c r="G1830" s="12">
        <f t="shared" si="85"/>
        <v>43394</v>
      </c>
      <c r="H1830" s="23">
        <v>1318</v>
      </c>
      <c r="I1830" s="13">
        <f t="shared" si="86"/>
        <v>6.3393093093093089</v>
      </c>
      <c r="J1830" s="20">
        <f>MAX(AVERAGE(I1830:I1833),AVERAGE(I1831:I1834),AVERAGE(I1832:I1835),AVERAGE(I1833:I1836),AVERAGE(I1834:I1837),AVERAGE(I1835:I1838))</f>
        <v>19.610495495495492</v>
      </c>
      <c r="K1830" s="20">
        <f>MAX(AVERAGE(I1830:I1831),AVERAGE(I1831:I1832),AVERAGE(I1832:I1833),AVERAGE(I1833:I1834),AVERAGE(I1834:I1835),AVERAGE(I1835:I1836),AVERAGE(I1836:I1837),AVERAGE(I1837:I1838))</f>
        <v>22.03692192192192</v>
      </c>
    </row>
    <row r="1831" spans="1:11">
      <c r="A1831" s="21">
        <v>43394</v>
      </c>
      <c r="B1831" s="22">
        <v>14</v>
      </c>
      <c r="C1831" s="19">
        <v>25.901800000000001</v>
      </c>
      <c r="D1831" s="13">
        <v>3.33</v>
      </c>
      <c r="E1831" s="13">
        <f t="shared" si="84"/>
        <v>7.7783183183183189</v>
      </c>
      <c r="G1831" s="12">
        <f t="shared" si="85"/>
        <v>43394</v>
      </c>
      <c r="H1831" s="23">
        <v>1319</v>
      </c>
      <c r="I1831" s="13">
        <f t="shared" si="86"/>
        <v>7.7783183183183189</v>
      </c>
      <c r="J1831" s="20"/>
    </row>
    <row r="1832" spans="1:11">
      <c r="A1832" s="21">
        <v>43394</v>
      </c>
      <c r="B1832" s="22">
        <v>15</v>
      </c>
      <c r="C1832" s="19">
        <v>28.6126</v>
      </c>
      <c r="D1832" s="13">
        <v>3.33</v>
      </c>
      <c r="E1832" s="13">
        <f t="shared" si="84"/>
        <v>8.5923723723723722</v>
      </c>
      <c r="G1832" s="12">
        <f t="shared" si="85"/>
        <v>43394</v>
      </c>
      <c r="H1832" s="23">
        <v>1320</v>
      </c>
      <c r="I1832" s="13">
        <f t="shared" si="86"/>
        <v>8.5923723723723722</v>
      </c>
      <c r="J1832" s="20"/>
    </row>
    <row r="1833" spans="1:11">
      <c r="A1833" s="21">
        <v>43394</v>
      </c>
      <c r="B1833" s="22">
        <v>16</v>
      </c>
      <c r="C1833" s="19">
        <v>31.9785</v>
      </c>
      <c r="D1833" s="13">
        <v>3.33</v>
      </c>
      <c r="E1833" s="13">
        <f t="shared" si="84"/>
        <v>9.6031531531531531</v>
      </c>
      <c r="G1833" s="12">
        <f t="shared" si="85"/>
        <v>43394</v>
      </c>
      <c r="H1833" s="23">
        <v>1321</v>
      </c>
      <c r="I1833" s="13">
        <f t="shared" si="86"/>
        <v>9.6031531531531531</v>
      </c>
      <c r="J1833" s="20"/>
    </row>
    <row r="1834" spans="1:11">
      <c r="A1834" s="21">
        <v>43394</v>
      </c>
      <c r="B1834" s="22">
        <v>17</v>
      </c>
      <c r="C1834" s="19">
        <v>41.807299999999998</v>
      </c>
      <c r="D1834" s="13">
        <v>3.33</v>
      </c>
      <c r="E1834" s="13">
        <f t="shared" si="84"/>
        <v>12.554744744744744</v>
      </c>
      <c r="G1834" s="12">
        <f t="shared" si="85"/>
        <v>43394</v>
      </c>
      <c r="H1834" s="23">
        <v>1322</v>
      </c>
      <c r="I1834" s="13">
        <f t="shared" si="86"/>
        <v>12.554744744744744</v>
      </c>
      <c r="J1834" s="20"/>
    </row>
    <row r="1835" spans="1:11">
      <c r="A1835" s="21">
        <v>43394</v>
      </c>
      <c r="B1835" s="22">
        <v>18</v>
      </c>
      <c r="C1835" s="19">
        <v>56.652500000000003</v>
      </c>
      <c r="D1835" s="13">
        <v>3.33</v>
      </c>
      <c r="E1835" s="13">
        <f t="shared" si="84"/>
        <v>17.012762762762762</v>
      </c>
      <c r="G1835" s="12">
        <f t="shared" si="85"/>
        <v>43394</v>
      </c>
      <c r="H1835" s="23">
        <v>1323</v>
      </c>
      <c r="I1835" s="13">
        <f t="shared" si="86"/>
        <v>17.012762762762762</v>
      </c>
      <c r="J1835" s="20"/>
    </row>
    <row r="1836" spans="1:11">
      <c r="A1836" s="21">
        <v>43394</v>
      </c>
      <c r="B1836" s="22">
        <v>19</v>
      </c>
      <c r="C1836" s="19">
        <v>79.312299999999993</v>
      </c>
      <c r="D1836" s="13">
        <v>3.33</v>
      </c>
      <c r="E1836" s="13">
        <f t="shared" si="84"/>
        <v>23.817507507507504</v>
      </c>
      <c r="G1836" s="12">
        <f t="shared" si="85"/>
        <v>43394</v>
      </c>
      <c r="H1836" s="23">
        <v>1324</v>
      </c>
      <c r="I1836" s="13">
        <f t="shared" si="86"/>
        <v>23.817507507507504</v>
      </c>
      <c r="J1836" s="20"/>
    </row>
    <row r="1837" spans="1:11">
      <c r="A1837" s="21">
        <v>43394</v>
      </c>
      <c r="B1837" s="22">
        <v>20</v>
      </c>
      <c r="C1837" s="19">
        <v>67.453599999999994</v>
      </c>
      <c r="D1837" s="13">
        <v>3.33</v>
      </c>
      <c r="E1837" s="13">
        <f t="shared" si="84"/>
        <v>20.256336336336336</v>
      </c>
      <c r="G1837" s="12">
        <f t="shared" si="85"/>
        <v>43394</v>
      </c>
      <c r="H1837" s="23">
        <v>1325</v>
      </c>
      <c r="I1837" s="13">
        <f t="shared" si="86"/>
        <v>20.256336336336336</v>
      </c>
      <c r="J1837" s="20"/>
    </row>
    <row r="1838" spans="1:11">
      <c r="A1838" s="21">
        <v>43394</v>
      </c>
      <c r="B1838" s="22">
        <v>21</v>
      </c>
      <c r="C1838" s="19">
        <v>57.793399999999998</v>
      </c>
      <c r="D1838" s="13">
        <v>3.33</v>
      </c>
      <c r="E1838" s="13">
        <f t="shared" si="84"/>
        <v>17.355375375375374</v>
      </c>
      <c r="G1838" s="12">
        <f t="shared" si="85"/>
        <v>43394</v>
      </c>
      <c r="H1838" s="23">
        <v>1326</v>
      </c>
      <c r="I1838" s="13">
        <f t="shared" si="86"/>
        <v>17.355375375375374</v>
      </c>
      <c r="J1838" s="20"/>
    </row>
    <row r="1839" spans="1:11">
      <c r="A1839" s="21">
        <v>43395</v>
      </c>
      <c r="B1839" s="22">
        <v>13</v>
      </c>
      <c r="C1839" s="19">
        <v>22.965</v>
      </c>
      <c r="D1839" s="13">
        <v>3.33</v>
      </c>
      <c r="E1839" s="13">
        <f t="shared" si="84"/>
        <v>6.8963963963963959</v>
      </c>
      <c r="G1839" s="12">
        <f t="shared" si="85"/>
        <v>43395</v>
      </c>
      <c r="H1839" s="23">
        <v>1327</v>
      </c>
      <c r="I1839" s="13">
        <f t="shared" si="86"/>
        <v>6.8963963963963959</v>
      </c>
      <c r="J1839" s="20">
        <f>MAX(AVERAGE(I1839:I1842),AVERAGE(I1840:I1843),AVERAGE(I1841:I1844),AVERAGE(I1842:I1845),AVERAGE(I1843:I1846),AVERAGE(I1844:I1847))</f>
        <v>21.698078078078076</v>
      </c>
      <c r="K1839" s="20">
        <f>MAX(AVERAGE(I1839:I1840),AVERAGE(I1840:I1841),AVERAGE(I1841:I1842),AVERAGE(I1842:I1843),AVERAGE(I1843:I1844),AVERAGE(I1844:I1845),AVERAGE(I1845:I1846),AVERAGE(I1846:I1847))</f>
        <v>24.628588588588592</v>
      </c>
    </row>
    <row r="1840" spans="1:11">
      <c r="A1840" s="21">
        <v>43395</v>
      </c>
      <c r="B1840" s="22">
        <v>14</v>
      </c>
      <c r="C1840" s="19">
        <v>28.1722</v>
      </c>
      <c r="D1840" s="13">
        <v>3.33</v>
      </c>
      <c r="E1840" s="13">
        <f t="shared" si="84"/>
        <v>8.4601201201201199</v>
      </c>
      <c r="G1840" s="12">
        <f t="shared" si="85"/>
        <v>43395</v>
      </c>
      <c r="H1840" s="23">
        <v>1328</v>
      </c>
      <c r="I1840" s="13">
        <f t="shared" si="86"/>
        <v>8.4601201201201199</v>
      </c>
      <c r="J1840" s="20"/>
    </row>
    <row r="1841" spans="1:11">
      <c r="A1841" s="21">
        <v>43395</v>
      </c>
      <c r="B1841" s="22">
        <v>15</v>
      </c>
      <c r="C1841" s="19">
        <v>31.626999999999999</v>
      </c>
      <c r="D1841" s="13">
        <v>3.33</v>
      </c>
      <c r="E1841" s="13">
        <f t="shared" si="84"/>
        <v>9.497597597597597</v>
      </c>
      <c r="G1841" s="12">
        <f t="shared" si="85"/>
        <v>43395</v>
      </c>
      <c r="H1841" s="23">
        <v>1329</v>
      </c>
      <c r="I1841" s="13">
        <f t="shared" si="86"/>
        <v>9.497597597597597</v>
      </c>
      <c r="J1841" s="20"/>
    </row>
    <row r="1842" spans="1:11">
      <c r="A1842" s="21">
        <v>43395</v>
      </c>
      <c r="B1842" s="22">
        <v>16</v>
      </c>
      <c r="C1842" s="19">
        <v>34.878100000000003</v>
      </c>
      <c r="D1842" s="13">
        <v>3.33</v>
      </c>
      <c r="E1842" s="13">
        <f t="shared" si="84"/>
        <v>10.473903903903905</v>
      </c>
      <c r="G1842" s="12">
        <f t="shared" si="85"/>
        <v>43395</v>
      </c>
      <c r="H1842" s="23">
        <v>1330</v>
      </c>
      <c r="I1842" s="13">
        <f t="shared" si="86"/>
        <v>10.473903903903905</v>
      </c>
      <c r="J1842" s="20"/>
    </row>
    <row r="1843" spans="1:11">
      <c r="A1843" s="21">
        <v>43395</v>
      </c>
      <c r="B1843" s="22">
        <v>17</v>
      </c>
      <c r="C1843" s="19">
        <v>44.841000000000001</v>
      </c>
      <c r="D1843" s="13">
        <v>3.33</v>
      </c>
      <c r="E1843" s="13">
        <f t="shared" si="84"/>
        <v>13.465765765765767</v>
      </c>
      <c r="G1843" s="12">
        <f t="shared" si="85"/>
        <v>43395</v>
      </c>
      <c r="H1843" s="23">
        <v>1331</v>
      </c>
      <c r="I1843" s="13">
        <f t="shared" si="86"/>
        <v>13.465765765765767</v>
      </c>
      <c r="J1843" s="20"/>
    </row>
    <row r="1844" spans="1:11">
      <c r="A1844" s="21">
        <v>43395</v>
      </c>
      <c r="B1844" s="22">
        <v>18</v>
      </c>
      <c r="C1844" s="19">
        <v>66.444800000000001</v>
      </c>
      <c r="D1844" s="13">
        <v>3.33</v>
      </c>
      <c r="E1844" s="13">
        <f t="shared" si="84"/>
        <v>19.953393393393394</v>
      </c>
      <c r="G1844" s="12">
        <f t="shared" si="85"/>
        <v>43395</v>
      </c>
      <c r="H1844" s="23">
        <v>1332</v>
      </c>
      <c r="I1844" s="13">
        <f t="shared" si="86"/>
        <v>19.953393393393394</v>
      </c>
      <c r="J1844" s="20"/>
    </row>
    <row r="1845" spans="1:11">
      <c r="A1845" s="21">
        <v>43395</v>
      </c>
      <c r="B1845" s="22">
        <v>19</v>
      </c>
      <c r="C1845" s="19">
        <v>95.403400000000005</v>
      </c>
      <c r="D1845" s="13">
        <v>3.33</v>
      </c>
      <c r="E1845" s="13">
        <f t="shared" si="84"/>
        <v>28.64966966966967</v>
      </c>
      <c r="G1845" s="12">
        <f t="shared" si="85"/>
        <v>43395</v>
      </c>
      <c r="H1845" s="23">
        <v>1333</v>
      </c>
      <c r="I1845" s="13">
        <f t="shared" si="86"/>
        <v>28.64966966966967</v>
      </c>
      <c r="J1845" s="20"/>
    </row>
    <row r="1846" spans="1:11">
      <c r="A1846" s="21">
        <v>43395</v>
      </c>
      <c r="B1846" s="22">
        <v>20</v>
      </c>
      <c r="C1846" s="19">
        <v>68.623000000000005</v>
      </c>
      <c r="D1846" s="13">
        <v>3.33</v>
      </c>
      <c r="E1846" s="13">
        <f t="shared" si="84"/>
        <v>20.60750750750751</v>
      </c>
      <c r="G1846" s="12">
        <f t="shared" si="85"/>
        <v>43395</v>
      </c>
      <c r="H1846" s="23">
        <v>1334</v>
      </c>
      <c r="I1846" s="13">
        <f t="shared" si="86"/>
        <v>20.60750750750751</v>
      </c>
      <c r="J1846" s="20"/>
    </row>
    <row r="1847" spans="1:11">
      <c r="A1847" s="21">
        <v>43395</v>
      </c>
      <c r="B1847" s="22">
        <v>21</v>
      </c>
      <c r="C1847" s="19">
        <v>58.547199999999997</v>
      </c>
      <c r="D1847" s="13">
        <v>3.33</v>
      </c>
      <c r="E1847" s="13">
        <f t="shared" si="84"/>
        <v>17.581741741741741</v>
      </c>
      <c r="G1847" s="12">
        <f t="shared" si="85"/>
        <v>43395</v>
      </c>
      <c r="H1847" s="23">
        <v>1335</v>
      </c>
      <c r="I1847" s="13">
        <f t="shared" si="86"/>
        <v>17.581741741741741</v>
      </c>
      <c r="J1847" s="20"/>
    </row>
    <row r="1848" spans="1:11">
      <c r="A1848" s="21">
        <v>43396</v>
      </c>
      <c r="B1848" s="22">
        <v>13</v>
      </c>
      <c r="C1848" s="19">
        <v>18.043099999999999</v>
      </c>
      <c r="D1848" s="13">
        <v>4.1849999999999996</v>
      </c>
      <c r="E1848" s="13">
        <f t="shared" si="84"/>
        <v>4.3113739545997616</v>
      </c>
      <c r="G1848" s="12">
        <f t="shared" si="85"/>
        <v>43396</v>
      </c>
      <c r="H1848" s="23">
        <v>1336</v>
      </c>
      <c r="I1848" s="13">
        <f t="shared" si="86"/>
        <v>4.3113739545997616</v>
      </c>
      <c r="J1848" s="20">
        <f>MAX(AVERAGE(I1848:I1851),AVERAGE(I1849:I1852),AVERAGE(I1850:I1853),AVERAGE(I1851:I1854),AVERAGE(I1852:I1855),AVERAGE(I1853:I1856))</f>
        <v>17.231350059737156</v>
      </c>
      <c r="K1848" s="20">
        <f>MAX(AVERAGE(I1848:I1849),AVERAGE(I1849:I1850),AVERAGE(I1850:I1851),AVERAGE(I1851:I1852),AVERAGE(I1852:I1853),AVERAGE(I1853:I1854),AVERAGE(I1854:I1855),AVERAGE(I1855:I1856))</f>
        <v>18.982867383512545</v>
      </c>
    </row>
    <row r="1849" spans="1:11">
      <c r="A1849" s="21">
        <v>43396</v>
      </c>
      <c r="B1849" s="22">
        <v>14</v>
      </c>
      <c r="C1849" s="19">
        <v>24.479800000000001</v>
      </c>
      <c r="D1849" s="13">
        <v>4.1849999999999996</v>
      </c>
      <c r="E1849" s="13">
        <f t="shared" si="84"/>
        <v>5.8494145758661897</v>
      </c>
      <c r="G1849" s="12">
        <f t="shared" si="85"/>
        <v>43396</v>
      </c>
      <c r="H1849" s="23">
        <v>1337</v>
      </c>
      <c r="I1849" s="13">
        <f t="shared" si="86"/>
        <v>5.8494145758661897</v>
      </c>
      <c r="J1849" s="20"/>
    </row>
    <row r="1850" spans="1:11">
      <c r="A1850" s="21">
        <v>43396</v>
      </c>
      <c r="B1850" s="22">
        <v>15</v>
      </c>
      <c r="C1850" s="19">
        <v>31.308900000000001</v>
      </c>
      <c r="D1850" s="13">
        <v>4.1849999999999996</v>
      </c>
      <c r="E1850" s="13">
        <f t="shared" si="84"/>
        <v>7.4812186379928329</v>
      </c>
      <c r="G1850" s="12">
        <f t="shared" si="85"/>
        <v>43396</v>
      </c>
      <c r="H1850" s="23">
        <v>1338</v>
      </c>
      <c r="I1850" s="13">
        <f t="shared" si="86"/>
        <v>7.4812186379928329</v>
      </c>
      <c r="J1850" s="20"/>
    </row>
    <row r="1851" spans="1:11">
      <c r="A1851" s="21">
        <v>43396</v>
      </c>
      <c r="B1851" s="22">
        <v>16</v>
      </c>
      <c r="C1851" s="19">
        <v>34.5261</v>
      </c>
      <c r="D1851" s="13">
        <v>4.1849999999999996</v>
      </c>
      <c r="E1851" s="13">
        <f t="shared" si="84"/>
        <v>8.2499641577060938</v>
      </c>
      <c r="G1851" s="12">
        <f t="shared" si="85"/>
        <v>43396</v>
      </c>
      <c r="H1851" s="23">
        <v>1339</v>
      </c>
      <c r="I1851" s="13">
        <f t="shared" si="86"/>
        <v>8.2499641577060938</v>
      </c>
      <c r="J1851" s="20"/>
    </row>
    <row r="1852" spans="1:11">
      <c r="A1852" s="21">
        <v>43396</v>
      </c>
      <c r="B1852" s="22">
        <v>17</v>
      </c>
      <c r="C1852" s="19">
        <v>41.827300000000001</v>
      </c>
      <c r="D1852" s="13">
        <v>4.1849999999999996</v>
      </c>
      <c r="E1852" s="13">
        <f t="shared" si="84"/>
        <v>9.9945758661887698</v>
      </c>
      <c r="G1852" s="12">
        <f t="shared" si="85"/>
        <v>43396</v>
      </c>
      <c r="H1852" s="23">
        <v>1340</v>
      </c>
      <c r="I1852" s="13">
        <f t="shared" si="86"/>
        <v>9.9945758661887698</v>
      </c>
      <c r="J1852" s="20"/>
    </row>
    <row r="1853" spans="1:11">
      <c r="A1853" s="21">
        <v>43396</v>
      </c>
      <c r="B1853" s="22">
        <v>18</v>
      </c>
      <c r="C1853" s="19">
        <v>67.431399999999996</v>
      </c>
      <c r="D1853" s="13">
        <v>4.1849999999999996</v>
      </c>
      <c r="E1853" s="13">
        <f t="shared" si="84"/>
        <v>16.112640382317803</v>
      </c>
      <c r="G1853" s="12">
        <f t="shared" si="85"/>
        <v>43396</v>
      </c>
      <c r="H1853" s="23">
        <v>1341</v>
      </c>
      <c r="I1853" s="13">
        <f t="shared" si="86"/>
        <v>16.112640382317803</v>
      </c>
      <c r="J1853" s="20"/>
    </row>
    <row r="1854" spans="1:11">
      <c r="A1854" s="21">
        <v>43396</v>
      </c>
      <c r="B1854" s="22">
        <v>19</v>
      </c>
      <c r="C1854" s="19">
        <v>90.504099999999994</v>
      </c>
      <c r="D1854" s="13">
        <v>4.1849999999999996</v>
      </c>
      <c r="E1854" s="13">
        <f t="shared" si="84"/>
        <v>21.625830346475507</v>
      </c>
      <c r="G1854" s="12">
        <f t="shared" si="85"/>
        <v>43396</v>
      </c>
      <c r="H1854" s="23">
        <v>1342</v>
      </c>
      <c r="I1854" s="13">
        <f t="shared" si="86"/>
        <v>21.625830346475507</v>
      </c>
      <c r="J1854" s="20"/>
    </row>
    <row r="1855" spans="1:11">
      <c r="A1855" s="21">
        <v>43396</v>
      </c>
      <c r="B1855" s="22">
        <v>20</v>
      </c>
      <c r="C1855" s="19">
        <v>68.382499999999993</v>
      </c>
      <c r="D1855" s="13">
        <v>4.1849999999999996</v>
      </c>
      <c r="E1855" s="13">
        <f t="shared" si="84"/>
        <v>16.339904420549583</v>
      </c>
      <c r="G1855" s="12">
        <f t="shared" si="85"/>
        <v>43396</v>
      </c>
      <c r="H1855" s="23">
        <v>1343</v>
      </c>
      <c r="I1855" s="13">
        <f t="shared" si="86"/>
        <v>16.339904420549583</v>
      </c>
      <c r="J1855" s="20"/>
    </row>
    <row r="1856" spans="1:11">
      <c r="A1856" s="21">
        <v>43396</v>
      </c>
      <c r="B1856" s="22">
        <v>21</v>
      </c>
      <c r="C1856" s="19">
        <v>62.134799999999998</v>
      </c>
      <c r="D1856" s="13">
        <v>4.1849999999999996</v>
      </c>
      <c r="E1856" s="13">
        <f t="shared" si="84"/>
        <v>14.847025089605737</v>
      </c>
      <c r="G1856" s="12">
        <f t="shared" si="85"/>
        <v>43396</v>
      </c>
      <c r="H1856" s="23">
        <v>1344</v>
      </c>
      <c r="I1856" s="13">
        <f t="shared" si="86"/>
        <v>14.847025089605737</v>
      </c>
      <c r="J1856" s="20"/>
    </row>
    <row r="1857" spans="1:11">
      <c r="A1857" s="21">
        <v>43397</v>
      </c>
      <c r="B1857" s="22">
        <v>13</v>
      </c>
      <c r="C1857" s="19">
        <v>28.938099999999999</v>
      </c>
      <c r="D1857" s="13">
        <v>4.0599999999999996</v>
      </c>
      <c r="E1857" s="13">
        <f t="shared" si="84"/>
        <v>7.1276108374384242</v>
      </c>
      <c r="G1857" s="12">
        <f t="shared" si="85"/>
        <v>43397</v>
      </c>
      <c r="H1857" s="23">
        <v>1345</v>
      </c>
      <c r="I1857" s="13">
        <f t="shared" si="86"/>
        <v>7.1276108374384242</v>
      </c>
      <c r="J1857" s="20">
        <f>MAX(AVERAGE(I1857:I1860),AVERAGE(I1858:I1861),AVERAGE(I1859:I1862),AVERAGE(I1860:I1863),AVERAGE(I1861:I1864),AVERAGE(I1862:I1865))</f>
        <v>19.468830049261083</v>
      </c>
      <c r="K1857" s="20">
        <f>MAX(AVERAGE(I1857:I1858),AVERAGE(I1858:I1859),AVERAGE(I1859:I1860),AVERAGE(I1860:I1861),AVERAGE(I1861:I1862),AVERAGE(I1862:I1863),AVERAGE(I1863:I1864),AVERAGE(I1864:I1865))</f>
        <v>22.453041871921183</v>
      </c>
    </row>
    <row r="1858" spans="1:11">
      <c r="A1858" s="21">
        <v>43397</v>
      </c>
      <c r="B1858" s="22">
        <v>14</v>
      </c>
      <c r="C1858" s="19">
        <v>34.063499999999998</v>
      </c>
      <c r="D1858" s="13">
        <v>4.0599999999999996</v>
      </c>
      <c r="E1858" s="13">
        <f t="shared" si="84"/>
        <v>8.3900246305418715</v>
      </c>
      <c r="G1858" s="12">
        <f t="shared" si="85"/>
        <v>43397</v>
      </c>
      <c r="H1858" s="23">
        <v>1346</v>
      </c>
      <c r="I1858" s="13">
        <f t="shared" si="86"/>
        <v>8.3900246305418715</v>
      </c>
      <c r="J1858" s="20"/>
    </row>
    <row r="1859" spans="1:11">
      <c r="A1859" s="21">
        <v>43397</v>
      </c>
      <c r="B1859" s="22">
        <v>15</v>
      </c>
      <c r="C1859" s="19">
        <v>37.329099999999997</v>
      </c>
      <c r="D1859" s="13">
        <v>4.0599999999999996</v>
      </c>
      <c r="E1859" s="13">
        <f t="shared" ref="E1859:E1922" si="87">C1859/D1859</f>
        <v>9.1943596059113304</v>
      </c>
      <c r="G1859" s="12">
        <f t="shared" ref="G1859:G1922" si="88">A1859</f>
        <v>43397</v>
      </c>
      <c r="H1859" s="23">
        <v>1347</v>
      </c>
      <c r="I1859" s="13">
        <f t="shared" ref="I1859:I1922" si="89">E1859</f>
        <v>9.1943596059113304</v>
      </c>
      <c r="J1859" s="20"/>
    </row>
    <row r="1860" spans="1:11">
      <c r="A1860" s="21">
        <v>43397</v>
      </c>
      <c r="B1860" s="22">
        <v>16</v>
      </c>
      <c r="C1860" s="19">
        <v>44.701700000000002</v>
      </c>
      <c r="D1860" s="13">
        <v>4.0599999999999996</v>
      </c>
      <c r="E1860" s="13">
        <f t="shared" si="87"/>
        <v>11.010270935960593</v>
      </c>
      <c r="G1860" s="12">
        <f t="shared" si="88"/>
        <v>43397</v>
      </c>
      <c r="H1860" s="23">
        <v>1348</v>
      </c>
      <c r="I1860" s="13">
        <f t="shared" si="89"/>
        <v>11.010270935960593</v>
      </c>
      <c r="J1860" s="20"/>
    </row>
    <row r="1861" spans="1:11">
      <c r="A1861" s="21">
        <v>43397</v>
      </c>
      <c r="B1861" s="22">
        <v>17</v>
      </c>
      <c r="C1861" s="19">
        <v>49.6496</v>
      </c>
      <c r="D1861" s="13">
        <v>4.0599999999999996</v>
      </c>
      <c r="E1861" s="13">
        <f t="shared" si="87"/>
        <v>12.228965517241381</v>
      </c>
      <c r="G1861" s="12">
        <f t="shared" si="88"/>
        <v>43397</v>
      </c>
      <c r="H1861" s="23">
        <v>1349</v>
      </c>
      <c r="I1861" s="13">
        <f t="shared" si="89"/>
        <v>12.228965517241381</v>
      </c>
      <c r="J1861" s="20"/>
    </row>
    <row r="1862" spans="1:11">
      <c r="A1862" s="21">
        <v>43397</v>
      </c>
      <c r="B1862" s="22">
        <v>18</v>
      </c>
      <c r="C1862" s="19">
        <v>69.887299999999996</v>
      </c>
      <c r="D1862" s="13">
        <v>4.0599999999999996</v>
      </c>
      <c r="E1862" s="13">
        <f t="shared" si="87"/>
        <v>17.213620689655173</v>
      </c>
      <c r="G1862" s="12">
        <f t="shared" si="88"/>
        <v>43397</v>
      </c>
      <c r="H1862" s="23">
        <v>1350</v>
      </c>
      <c r="I1862" s="13">
        <f t="shared" si="89"/>
        <v>17.213620689655173</v>
      </c>
      <c r="J1862" s="20"/>
    </row>
    <row r="1863" spans="1:11">
      <c r="A1863" s="21">
        <v>43397</v>
      </c>
      <c r="B1863" s="22">
        <v>19</v>
      </c>
      <c r="C1863" s="19">
        <v>106.0641</v>
      </c>
      <c r="D1863" s="13">
        <v>4.0599999999999996</v>
      </c>
      <c r="E1863" s="13">
        <f t="shared" si="87"/>
        <v>26.124162561576355</v>
      </c>
      <c r="G1863" s="12">
        <f t="shared" si="88"/>
        <v>43397</v>
      </c>
      <c r="H1863" s="23">
        <v>1351</v>
      </c>
      <c r="I1863" s="13">
        <f t="shared" si="89"/>
        <v>26.124162561576355</v>
      </c>
      <c r="J1863" s="20"/>
    </row>
    <row r="1864" spans="1:11">
      <c r="A1864" s="21">
        <v>43397</v>
      </c>
      <c r="B1864" s="22">
        <v>20</v>
      </c>
      <c r="C1864" s="19">
        <v>76.254599999999996</v>
      </c>
      <c r="D1864" s="13">
        <v>4.0599999999999996</v>
      </c>
      <c r="E1864" s="13">
        <f t="shared" si="87"/>
        <v>18.781921182266011</v>
      </c>
      <c r="G1864" s="12">
        <f t="shared" si="88"/>
        <v>43397</v>
      </c>
      <c r="H1864" s="23">
        <v>1352</v>
      </c>
      <c r="I1864" s="13">
        <f t="shared" si="89"/>
        <v>18.781921182266011</v>
      </c>
      <c r="J1864" s="20"/>
    </row>
    <row r="1865" spans="1:11">
      <c r="A1865" s="21">
        <v>43397</v>
      </c>
      <c r="B1865" s="22">
        <v>21</v>
      </c>
      <c r="C1865" s="19">
        <v>63.967799999999997</v>
      </c>
      <c r="D1865" s="13">
        <v>4.0599999999999996</v>
      </c>
      <c r="E1865" s="13">
        <f t="shared" si="87"/>
        <v>15.755615763546798</v>
      </c>
      <c r="G1865" s="12">
        <f t="shared" si="88"/>
        <v>43397</v>
      </c>
      <c r="H1865" s="23">
        <v>1353</v>
      </c>
      <c r="I1865" s="13">
        <f t="shared" si="89"/>
        <v>15.755615763546798</v>
      </c>
      <c r="J1865" s="20"/>
    </row>
    <row r="1866" spans="1:11">
      <c r="A1866" s="21">
        <v>43398</v>
      </c>
      <c r="B1866" s="22">
        <v>13</v>
      </c>
      <c r="C1866" s="19">
        <v>32.987400000000001</v>
      </c>
      <c r="D1866" s="13">
        <v>4.4749999999999996</v>
      </c>
      <c r="E1866" s="13">
        <f t="shared" si="87"/>
        <v>7.3714860335195542</v>
      </c>
      <c r="G1866" s="12">
        <f t="shared" si="88"/>
        <v>43398</v>
      </c>
      <c r="H1866" s="23">
        <v>1354</v>
      </c>
      <c r="I1866" s="13">
        <f t="shared" si="89"/>
        <v>7.3714860335195542</v>
      </c>
      <c r="J1866" s="20">
        <f>MAX(AVERAGE(I1866:I1869),AVERAGE(I1867:I1870),AVERAGE(I1868:I1871),AVERAGE(I1869:I1872),AVERAGE(I1870:I1873),AVERAGE(I1871:I1874))</f>
        <v>18.075709497206706</v>
      </c>
      <c r="K1866" s="20">
        <f>MAX(AVERAGE(I1866:I1867),AVERAGE(I1867:I1868),AVERAGE(I1868:I1869),AVERAGE(I1869:I1870),AVERAGE(I1870:I1871),AVERAGE(I1871:I1872),AVERAGE(I1872:I1873),AVERAGE(I1873:I1874))</f>
        <v>20.902770949720672</v>
      </c>
    </row>
    <row r="1867" spans="1:11">
      <c r="A1867" s="21">
        <v>43398</v>
      </c>
      <c r="B1867" s="22">
        <v>14</v>
      </c>
      <c r="C1867" s="19">
        <v>39.978400000000001</v>
      </c>
      <c r="D1867" s="13">
        <v>4.4749999999999996</v>
      </c>
      <c r="E1867" s="13">
        <f t="shared" si="87"/>
        <v>8.9337206703910628</v>
      </c>
      <c r="G1867" s="12">
        <f t="shared" si="88"/>
        <v>43398</v>
      </c>
      <c r="H1867" s="23">
        <v>1355</v>
      </c>
      <c r="I1867" s="13">
        <f t="shared" si="89"/>
        <v>8.9337206703910628</v>
      </c>
      <c r="J1867" s="20"/>
    </row>
    <row r="1868" spans="1:11">
      <c r="A1868" s="21">
        <v>43398</v>
      </c>
      <c r="B1868" s="22">
        <v>15</v>
      </c>
      <c r="C1868" s="19">
        <v>44.863799999999998</v>
      </c>
      <c r="D1868" s="13">
        <v>4.4749999999999996</v>
      </c>
      <c r="E1868" s="13">
        <f t="shared" si="87"/>
        <v>10.025430167597765</v>
      </c>
      <c r="G1868" s="12">
        <f t="shared" si="88"/>
        <v>43398</v>
      </c>
      <c r="H1868" s="23">
        <v>1356</v>
      </c>
      <c r="I1868" s="13">
        <f t="shared" si="89"/>
        <v>10.025430167597765</v>
      </c>
      <c r="J1868" s="20"/>
    </row>
    <row r="1869" spans="1:11">
      <c r="A1869" s="21">
        <v>43398</v>
      </c>
      <c r="B1869" s="22">
        <v>16</v>
      </c>
      <c r="C1869" s="19">
        <v>43.369700000000002</v>
      </c>
      <c r="D1869" s="13">
        <v>4.4749999999999996</v>
      </c>
      <c r="E1869" s="13">
        <f t="shared" si="87"/>
        <v>9.6915530726257</v>
      </c>
      <c r="G1869" s="12">
        <f t="shared" si="88"/>
        <v>43398</v>
      </c>
      <c r="H1869" s="23">
        <v>1357</v>
      </c>
      <c r="I1869" s="13">
        <f t="shared" si="89"/>
        <v>9.6915530726257</v>
      </c>
      <c r="J1869" s="20"/>
    </row>
    <row r="1870" spans="1:11">
      <c r="A1870" s="21">
        <v>43398</v>
      </c>
      <c r="B1870" s="22">
        <v>17</v>
      </c>
      <c r="C1870" s="19">
        <v>49.488799999999998</v>
      </c>
      <c r="D1870" s="13">
        <v>4.4749999999999996</v>
      </c>
      <c r="E1870" s="13">
        <f t="shared" si="87"/>
        <v>11.058949720670391</v>
      </c>
      <c r="G1870" s="12">
        <f t="shared" si="88"/>
        <v>43398</v>
      </c>
      <c r="H1870" s="23">
        <v>1358</v>
      </c>
      <c r="I1870" s="13">
        <f t="shared" si="89"/>
        <v>11.058949720670391</v>
      </c>
      <c r="J1870" s="20"/>
    </row>
    <row r="1871" spans="1:11">
      <c r="A1871" s="21">
        <v>43398</v>
      </c>
      <c r="B1871" s="22">
        <v>18</v>
      </c>
      <c r="C1871" s="19">
        <v>70.333600000000004</v>
      </c>
      <c r="D1871" s="13">
        <v>4.4749999999999996</v>
      </c>
      <c r="E1871" s="13">
        <f t="shared" si="87"/>
        <v>15.717005586592181</v>
      </c>
      <c r="G1871" s="12">
        <f t="shared" si="88"/>
        <v>43398</v>
      </c>
      <c r="H1871" s="23">
        <v>1359</v>
      </c>
      <c r="I1871" s="13">
        <f t="shared" si="89"/>
        <v>15.717005586592181</v>
      </c>
      <c r="J1871" s="20"/>
    </row>
    <row r="1872" spans="1:11">
      <c r="A1872" s="21">
        <v>43398</v>
      </c>
      <c r="B1872" s="22">
        <v>19</v>
      </c>
      <c r="C1872" s="19">
        <v>106.42440000000001</v>
      </c>
      <c r="D1872" s="13">
        <v>4.4749999999999996</v>
      </c>
      <c r="E1872" s="13">
        <f t="shared" si="87"/>
        <v>23.781988826815645</v>
      </c>
      <c r="G1872" s="12">
        <f t="shared" si="88"/>
        <v>43398</v>
      </c>
      <c r="H1872" s="23">
        <v>1360</v>
      </c>
      <c r="I1872" s="13">
        <f t="shared" si="89"/>
        <v>23.781988826815645</v>
      </c>
      <c r="J1872" s="20"/>
    </row>
    <row r="1873" spans="1:11">
      <c r="A1873" s="21">
        <v>43398</v>
      </c>
      <c r="B1873" s="22">
        <v>20</v>
      </c>
      <c r="C1873" s="19">
        <v>80.6554</v>
      </c>
      <c r="D1873" s="13">
        <v>4.4749999999999996</v>
      </c>
      <c r="E1873" s="13">
        <f t="shared" si="87"/>
        <v>18.023553072625699</v>
      </c>
      <c r="G1873" s="12">
        <f t="shared" si="88"/>
        <v>43398</v>
      </c>
      <c r="H1873" s="23">
        <v>1361</v>
      </c>
      <c r="I1873" s="13">
        <f t="shared" si="89"/>
        <v>18.023553072625699</v>
      </c>
      <c r="J1873" s="20"/>
    </row>
    <row r="1874" spans="1:11">
      <c r="A1874" s="21">
        <v>43398</v>
      </c>
      <c r="B1874" s="22">
        <v>21</v>
      </c>
      <c r="C1874" s="19">
        <v>66.141800000000003</v>
      </c>
      <c r="D1874" s="13">
        <v>4.4749999999999996</v>
      </c>
      <c r="E1874" s="13">
        <f t="shared" si="87"/>
        <v>14.780290502793298</v>
      </c>
      <c r="G1874" s="12">
        <f t="shared" si="88"/>
        <v>43398</v>
      </c>
      <c r="H1874" s="23">
        <v>1362</v>
      </c>
      <c r="I1874" s="13">
        <f t="shared" si="89"/>
        <v>14.780290502793298</v>
      </c>
      <c r="J1874" s="20"/>
    </row>
    <row r="1875" spans="1:11">
      <c r="A1875" s="21">
        <v>43399</v>
      </c>
      <c r="B1875" s="22">
        <v>13</v>
      </c>
      <c r="C1875" s="19">
        <v>35.444800000000001</v>
      </c>
      <c r="D1875" s="13">
        <v>5.72</v>
      </c>
      <c r="E1875" s="13">
        <f t="shared" si="87"/>
        <v>6.1966433566433574</v>
      </c>
      <c r="G1875" s="12">
        <f t="shared" si="88"/>
        <v>43399</v>
      </c>
      <c r="H1875" s="23">
        <v>1363</v>
      </c>
      <c r="I1875" s="13">
        <f t="shared" si="89"/>
        <v>6.1966433566433574</v>
      </c>
      <c r="J1875" s="20">
        <f>MAX(AVERAGE(I1875:I1878),AVERAGE(I1876:I1879),AVERAGE(I1877:I1880),AVERAGE(I1878:I1881),AVERAGE(I1879:I1882),AVERAGE(I1880:I1883))</f>
        <v>15.270161713286713</v>
      </c>
      <c r="K1875" s="20">
        <f>MAX(AVERAGE(I1875:I1876),AVERAGE(I1876:I1877),AVERAGE(I1877:I1878),AVERAGE(I1878:I1879),AVERAGE(I1879:I1880),AVERAGE(I1880:I1881),AVERAGE(I1881:I1882),AVERAGE(I1882:I1883))</f>
        <v>17.324982517482518</v>
      </c>
    </row>
    <row r="1876" spans="1:11">
      <c r="A1876" s="21">
        <v>43399</v>
      </c>
      <c r="B1876" s="22">
        <v>14</v>
      </c>
      <c r="C1876" s="19">
        <v>40.8005</v>
      </c>
      <c r="D1876" s="13">
        <v>5.72</v>
      </c>
      <c r="E1876" s="13">
        <f t="shared" si="87"/>
        <v>7.1329545454545453</v>
      </c>
      <c r="G1876" s="12">
        <f t="shared" si="88"/>
        <v>43399</v>
      </c>
      <c r="H1876" s="23">
        <v>1364</v>
      </c>
      <c r="I1876" s="13">
        <f t="shared" si="89"/>
        <v>7.1329545454545453</v>
      </c>
      <c r="J1876" s="20"/>
    </row>
    <row r="1877" spans="1:11">
      <c r="A1877" s="21">
        <v>43399</v>
      </c>
      <c r="B1877" s="22">
        <v>15</v>
      </c>
      <c r="C1877" s="19">
        <v>51.670499999999997</v>
      </c>
      <c r="D1877" s="13">
        <v>5.72</v>
      </c>
      <c r="E1877" s="13">
        <f t="shared" si="87"/>
        <v>9.0333041958041953</v>
      </c>
      <c r="G1877" s="12">
        <f t="shared" si="88"/>
        <v>43399</v>
      </c>
      <c r="H1877" s="23">
        <v>1365</v>
      </c>
      <c r="I1877" s="13">
        <f t="shared" si="89"/>
        <v>9.0333041958041953</v>
      </c>
      <c r="J1877" s="20"/>
    </row>
    <row r="1878" spans="1:11">
      <c r="A1878" s="21">
        <v>43399</v>
      </c>
      <c r="B1878" s="22">
        <v>16</v>
      </c>
      <c r="C1878" s="19">
        <v>54.478099999999998</v>
      </c>
      <c r="D1878" s="13">
        <v>5.72</v>
      </c>
      <c r="E1878" s="13">
        <f t="shared" si="87"/>
        <v>9.5241433566433571</v>
      </c>
      <c r="G1878" s="12">
        <f t="shared" si="88"/>
        <v>43399</v>
      </c>
      <c r="H1878" s="23">
        <v>1366</v>
      </c>
      <c r="I1878" s="13">
        <f t="shared" si="89"/>
        <v>9.5241433566433571</v>
      </c>
      <c r="J1878" s="20"/>
    </row>
    <row r="1879" spans="1:11">
      <c r="A1879" s="21">
        <v>43399</v>
      </c>
      <c r="B1879" s="22">
        <v>17</v>
      </c>
      <c r="C1879" s="19">
        <v>58.625599999999999</v>
      </c>
      <c r="D1879" s="13">
        <v>5.72</v>
      </c>
      <c r="E1879" s="13">
        <f t="shared" si="87"/>
        <v>10.249230769230769</v>
      </c>
      <c r="G1879" s="12">
        <f t="shared" si="88"/>
        <v>43399</v>
      </c>
      <c r="H1879" s="23">
        <v>1367</v>
      </c>
      <c r="I1879" s="13">
        <f t="shared" si="89"/>
        <v>10.249230769230769</v>
      </c>
      <c r="J1879" s="20"/>
    </row>
    <row r="1880" spans="1:11">
      <c r="A1880" s="21">
        <v>43399</v>
      </c>
      <c r="B1880" s="22">
        <v>18</v>
      </c>
      <c r="C1880" s="19">
        <v>86.762900000000002</v>
      </c>
      <c r="D1880" s="13">
        <v>5.72</v>
      </c>
      <c r="E1880" s="13">
        <f t="shared" si="87"/>
        <v>15.168339160839162</v>
      </c>
      <c r="G1880" s="12">
        <f t="shared" si="88"/>
        <v>43399</v>
      </c>
      <c r="H1880" s="23">
        <v>1368</v>
      </c>
      <c r="I1880" s="13">
        <f t="shared" si="89"/>
        <v>15.168339160839162</v>
      </c>
      <c r="J1880" s="20"/>
    </row>
    <row r="1881" spans="1:11">
      <c r="A1881" s="21">
        <v>43399</v>
      </c>
      <c r="B1881" s="22">
        <v>19</v>
      </c>
      <c r="C1881" s="19">
        <v>111.4349</v>
      </c>
      <c r="D1881" s="13">
        <v>5.72</v>
      </c>
      <c r="E1881" s="13">
        <f t="shared" si="87"/>
        <v>19.481625874125875</v>
      </c>
      <c r="G1881" s="12">
        <f t="shared" si="88"/>
        <v>43399</v>
      </c>
      <c r="H1881" s="23">
        <v>1369</v>
      </c>
      <c r="I1881" s="13">
        <f t="shared" si="89"/>
        <v>19.481625874125875</v>
      </c>
      <c r="J1881" s="20"/>
    </row>
    <row r="1882" spans="1:11">
      <c r="A1882" s="21">
        <v>43399</v>
      </c>
      <c r="B1882" s="22">
        <v>20</v>
      </c>
      <c r="C1882" s="19">
        <v>83.519199999999998</v>
      </c>
      <c r="D1882" s="13">
        <v>5.72</v>
      </c>
      <c r="E1882" s="13">
        <f t="shared" si="87"/>
        <v>14.601258741258741</v>
      </c>
      <c r="G1882" s="12">
        <f t="shared" si="88"/>
        <v>43399</v>
      </c>
      <c r="H1882" s="23">
        <v>1370</v>
      </c>
      <c r="I1882" s="13">
        <f t="shared" si="89"/>
        <v>14.601258741258741</v>
      </c>
      <c r="J1882" s="20"/>
    </row>
    <row r="1883" spans="1:11">
      <c r="A1883" s="21">
        <v>43399</v>
      </c>
      <c r="B1883" s="22">
        <v>21</v>
      </c>
      <c r="C1883" s="19">
        <v>67.664299999999997</v>
      </c>
      <c r="D1883" s="13">
        <v>5.72</v>
      </c>
      <c r="E1883" s="13">
        <f t="shared" si="87"/>
        <v>11.829423076923076</v>
      </c>
      <c r="G1883" s="12">
        <f t="shared" si="88"/>
        <v>43399</v>
      </c>
      <c r="H1883" s="23">
        <v>1371</v>
      </c>
      <c r="I1883" s="13">
        <f t="shared" si="89"/>
        <v>11.829423076923076</v>
      </c>
      <c r="J1883" s="20"/>
    </row>
    <row r="1884" spans="1:11">
      <c r="A1884" s="21">
        <v>43400</v>
      </c>
      <c r="B1884" s="22">
        <v>13</v>
      </c>
      <c r="C1884" s="19">
        <v>30.4709</v>
      </c>
      <c r="D1884" s="13">
        <v>4.1749999999999998</v>
      </c>
      <c r="E1884" s="13">
        <f t="shared" si="87"/>
        <v>7.2984191616766472</v>
      </c>
      <c r="G1884" s="12">
        <f t="shared" si="88"/>
        <v>43400</v>
      </c>
      <c r="H1884" s="23">
        <v>1372</v>
      </c>
      <c r="I1884" s="13">
        <f t="shared" si="89"/>
        <v>7.2984191616766472</v>
      </c>
      <c r="J1884" s="20">
        <f>MAX(AVERAGE(I1884:I1887),AVERAGE(I1885:I1888),AVERAGE(I1886:I1889),AVERAGE(I1887:I1890),AVERAGE(I1888:I1891),AVERAGE(I1889:I1892))</f>
        <v>18.036538922155689</v>
      </c>
      <c r="K1884" s="20">
        <f>MAX(AVERAGE(I1884:I1885),AVERAGE(I1885:I1886),AVERAGE(I1886:I1887),AVERAGE(I1887:I1888),AVERAGE(I1888:I1889),AVERAGE(I1889:I1890),AVERAGE(I1890:I1891),AVERAGE(I1891:I1892))</f>
        <v>20.144359281437126</v>
      </c>
    </row>
    <row r="1885" spans="1:11">
      <c r="A1885" s="21">
        <v>43400</v>
      </c>
      <c r="B1885" s="22">
        <v>14</v>
      </c>
      <c r="C1885" s="19">
        <v>38.215600000000002</v>
      </c>
      <c r="D1885" s="13">
        <v>4.1749999999999998</v>
      </c>
      <c r="E1885" s="13">
        <f t="shared" si="87"/>
        <v>9.1534371257485034</v>
      </c>
      <c r="G1885" s="12">
        <f t="shared" si="88"/>
        <v>43400</v>
      </c>
      <c r="H1885" s="23">
        <v>1373</v>
      </c>
      <c r="I1885" s="13">
        <f t="shared" si="89"/>
        <v>9.1534371257485034</v>
      </c>
      <c r="J1885" s="20"/>
    </row>
    <row r="1886" spans="1:11">
      <c r="A1886" s="21">
        <v>43400</v>
      </c>
      <c r="B1886" s="22">
        <v>15</v>
      </c>
      <c r="C1886" s="19">
        <v>43.980600000000003</v>
      </c>
      <c r="D1886" s="13">
        <v>4.1749999999999998</v>
      </c>
      <c r="E1886" s="13">
        <f t="shared" si="87"/>
        <v>10.534275449101797</v>
      </c>
      <c r="G1886" s="12">
        <f t="shared" si="88"/>
        <v>43400</v>
      </c>
      <c r="H1886" s="23">
        <v>1374</v>
      </c>
      <c r="I1886" s="13">
        <f t="shared" si="89"/>
        <v>10.534275449101797</v>
      </c>
      <c r="J1886" s="20"/>
    </row>
    <row r="1887" spans="1:11">
      <c r="A1887" s="21">
        <v>43400</v>
      </c>
      <c r="B1887" s="22">
        <v>16</v>
      </c>
      <c r="C1887" s="19">
        <v>44.025700000000001</v>
      </c>
      <c r="D1887" s="13">
        <v>4.1749999999999998</v>
      </c>
      <c r="E1887" s="13">
        <f t="shared" si="87"/>
        <v>10.545077844311377</v>
      </c>
      <c r="G1887" s="12">
        <f t="shared" si="88"/>
        <v>43400</v>
      </c>
      <c r="H1887" s="23">
        <v>1375</v>
      </c>
      <c r="I1887" s="13">
        <f t="shared" si="89"/>
        <v>10.545077844311377</v>
      </c>
      <c r="J1887" s="20"/>
    </row>
    <row r="1888" spans="1:11">
      <c r="A1888" s="21">
        <v>43400</v>
      </c>
      <c r="B1888" s="22">
        <v>17</v>
      </c>
      <c r="C1888" s="19">
        <v>56.739199999999997</v>
      </c>
      <c r="D1888" s="13">
        <v>4.1749999999999998</v>
      </c>
      <c r="E1888" s="13">
        <f t="shared" si="87"/>
        <v>13.59022754491018</v>
      </c>
      <c r="G1888" s="12">
        <f t="shared" si="88"/>
        <v>43400</v>
      </c>
      <c r="H1888" s="23">
        <v>1376</v>
      </c>
      <c r="I1888" s="13">
        <f t="shared" si="89"/>
        <v>13.59022754491018</v>
      </c>
      <c r="J1888" s="20"/>
    </row>
    <row r="1889" spans="1:11">
      <c r="A1889" s="21">
        <v>43400</v>
      </c>
      <c r="B1889" s="22">
        <v>18</v>
      </c>
      <c r="C1889" s="19">
        <v>72.585599999999999</v>
      </c>
      <c r="D1889" s="13">
        <v>4.1749999999999998</v>
      </c>
      <c r="E1889" s="13">
        <f t="shared" si="87"/>
        <v>17.385772455089821</v>
      </c>
      <c r="G1889" s="12">
        <f t="shared" si="88"/>
        <v>43400</v>
      </c>
      <c r="H1889" s="23">
        <v>1377</v>
      </c>
      <c r="I1889" s="13">
        <f t="shared" si="89"/>
        <v>17.385772455089821</v>
      </c>
      <c r="J1889" s="20"/>
    </row>
    <row r="1890" spans="1:11">
      <c r="A1890" s="21">
        <v>43400</v>
      </c>
      <c r="B1890" s="22">
        <v>19</v>
      </c>
      <c r="C1890" s="19">
        <v>93.971900000000005</v>
      </c>
      <c r="D1890" s="13">
        <v>4.1749999999999998</v>
      </c>
      <c r="E1890" s="13">
        <f t="shared" si="87"/>
        <v>22.508239520958085</v>
      </c>
      <c r="G1890" s="12">
        <f t="shared" si="88"/>
        <v>43400</v>
      </c>
      <c r="H1890" s="23">
        <v>1378</v>
      </c>
      <c r="I1890" s="13">
        <f t="shared" si="89"/>
        <v>22.508239520958085</v>
      </c>
      <c r="J1890" s="20"/>
    </row>
    <row r="1891" spans="1:11">
      <c r="A1891" s="21">
        <v>43400</v>
      </c>
      <c r="B1891" s="22">
        <v>20</v>
      </c>
      <c r="C1891" s="19">
        <v>74.233500000000006</v>
      </c>
      <c r="D1891" s="13">
        <v>4.1749999999999998</v>
      </c>
      <c r="E1891" s="13">
        <f t="shared" si="87"/>
        <v>17.78047904191617</v>
      </c>
      <c r="G1891" s="12">
        <f t="shared" si="88"/>
        <v>43400</v>
      </c>
      <c r="H1891" s="23">
        <v>1379</v>
      </c>
      <c r="I1891" s="13">
        <f t="shared" si="89"/>
        <v>17.78047904191617</v>
      </c>
      <c r="J1891" s="20"/>
    </row>
    <row r="1892" spans="1:11">
      <c r="A1892" s="21">
        <v>43400</v>
      </c>
      <c r="B1892" s="22">
        <v>21</v>
      </c>
      <c r="C1892" s="19">
        <v>60.419199999999996</v>
      </c>
      <c r="D1892" s="13">
        <v>4.1749999999999998</v>
      </c>
      <c r="E1892" s="13">
        <f t="shared" si="87"/>
        <v>14.471664670658683</v>
      </c>
      <c r="G1892" s="12">
        <f t="shared" si="88"/>
        <v>43400</v>
      </c>
      <c r="H1892" s="23">
        <v>1380</v>
      </c>
      <c r="I1892" s="13">
        <f t="shared" si="89"/>
        <v>14.471664670658683</v>
      </c>
      <c r="J1892" s="20"/>
    </row>
    <row r="1893" spans="1:11">
      <c r="A1893" s="21">
        <v>43401</v>
      </c>
      <c r="B1893" s="22">
        <v>13</v>
      </c>
      <c r="C1893" s="19">
        <v>11.2441</v>
      </c>
      <c r="D1893" s="13">
        <v>4.1749999999999998</v>
      </c>
      <c r="E1893" s="13">
        <f t="shared" si="87"/>
        <v>2.6931976047904191</v>
      </c>
      <c r="G1893" s="12">
        <f t="shared" si="88"/>
        <v>43401</v>
      </c>
      <c r="H1893" s="23">
        <v>1381</v>
      </c>
      <c r="I1893" s="13">
        <f t="shared" si="89"/>
        <v>2.6931976047904191</v>
      </c>
      <c r="J1893" s="20">
        <f>MAX(AVERAGE(I1893:I1896),AVERAGE(I1894:I1897),AVERAGE(I1895:I1898),AVERAGE(I1896:I1899),AVERAGE(I1897:I1900),AVERAGE(I1898:I1901))</f>
        <v>15.362688622754492</v>
      </c>
      <c r="K1893" s="20">
        <f>MAX(AVERAGE(I1893:I1894),AVERAGE(I1894:I1895),AVERAGE(I1895:I1896),AVERAGE(I1896:I1897),AVERAGE(I1897:I1898),AVERAGE(I1898:I1899),AVERAGE(I1899:I1900),AVERAGE(I1900:I1901))</f>
        <v>17.164670658682635</v>
      </c>
    </row>
    <row r="1894" spans="1:11">
      <c r="A1894" s="21">
        <v>43401</v>
      </c>
      <c r="B1894" s="22">
        <v>14</v>
      </c>
      <c r="C1894" s="19">
        <v>21.241900000000001</v>
      </c>
      <c r="D1894" s="13">
        <v>4.1749999999999998</v>
      </c>
      <c r="E1894" s="13">
        <f t="shared" si="87"/>
        <v>5.0878802395209588</v>
      </c>
      <c r="G1894" s="12">
        <f t="shared" si="88"/>
        <v>43401</v>
      </c>
      <c r="H1894" s="23">
        <v>1382</v>
      </c>
      <c r="I1894" s="13">
        <f t="shared" si="89"/>
        <v>5.0878802395209588</v>
      </c>
      <c r="J1894" s="20"/>
    </row>
    <row r="1895" spans="1:11">
      <c r="A1895" s="21">
        <v>43401</v>
      </c>
      <c r="B1895" s="22">
        <v>15</v>
      </c>
      <c r="C1895" s="19">
        <v>26.855699999999999</v>
      </c>
      <c r="D1895" s="13">
        <v>4.1749999999999998</v>
      </c>
      <c r="E1895" s="13">
        <f t="shared" si="87"/>
        <v>6.4325029940119762</v>
      </c>
      <c r="G1895" s="12">
        <f t="shared" si="88"/>
        <v>43401</v>
      </c>
      <c r="H1895" s="23">
        <v>1383</v>
      </c>
      <c r="I1895" s="13">
        <f t="shared" si="89"/>
        <v>6.4325029940119762</v>
      </c>
      <c r="J1895" s="20"/>
    </row>
    <row r="1896" spans="1:11">
      <c r="A1896" s="21">
        <v>43401</v>
      </c>
      <c r="B1896" s="22">
        <v>16</v>
      </c>
      <c r="C1896" s="19">
        <v>31.307600000000001</v>
      </c>
      <c r="D1896" s="13">
        <v>4.1749999999999998</v>
      </c>
      <c r="E1896" s="13">
        <f t="shared" si="87"/>
        <v>7.49882634730539</v>
      </c>
      <c r="G1896" s="12">
        <f t="shared" si="88"/>
        <v>43401</v>
      </c>
      <c r="H1896" s="23">
        <v>1384</v>
      </c>
      <c r="I1896" s="13">
        <f t="shared" si="89"/>
        <v>7.49882634730539</v>
      </c>
      <c r="J1896" s="20"/>
    </row>
    <row r="1897" spans="1:11">
      <c r="A1897" s="21">
        <v>43401</v>
      </c>
      <c r="B1897" s="22">
        <v>17</v>
      </c>
      <c r="C1897" s="19">
        <v>40.304600000000001</v>
      </c>
      <c r="D1897" s="13">
        <v>4.1749999999999998</v>
      </c>
      <c r="E1897" s="13">
        <f t="shared" si="87"/>
        <v>9.653796407185629</v>
      </c>
      <c r="G1897" s="12">
        <f t="shared" si="88"/>
        <v>43401</v>
      </c>
      <c r="H1897" s="23">
        <v>1385</v>
      </c>
      <c r="I1897" s="13">
        <f t="shared" si="89"/>
        <v>9.653796407185629</v>
      </c>
      <c r="J1897" s="20"/>
    </row>
    <row r="1898" spans="1:11">
      <c r="A1898" s="21">
        <v>43401</v>
      </c>
      <c r="B1898" s="22">
        <v>18</v>
      </c>
      <c r="C1898" s="19">
        <v>58.848199999999999</v>
      </c>
      <c r="D1898" s="13">
        <v>4.1749999999999998</v>
      </c>
      <c r="E1898" s="13">
        <f t="shared" si="87"/>
        <v>14.095377245508983</v>
      </c>
      <c r="G1898" s="12">
        <f t="shared" si="88"/>
        <v>43401</v>
      </c>
      <c r="H1898" s="23">
        <v>1386</v>
      </c>
      <c r="I1898" s="13">
        <f t="shared" si="89"/>
        <v>14.095377245508983</v>
      </c>
      <c r="J1898" s="20"/>
    </row>
    <row r="1899" spans="1:11">
      <c r="A1899" s="21">
        <v>43401</v>
      </c>
      <c r="B1899" s="22">
        <v>19</v>
      </c>
      <c r="C1899" s="19">
        <v>80.531499999999994</v>
      </c>
      <c r="D1899" s="13">
        <v>4.1749999999999998</v>
      </c>
      <c r="E1899" s="13">
        <f t="shared" si="87"/>
        <v>19.288982035928143</v>
      </c>
      <c r="G1899" s="12">
        <f t="shared" si="88"/>
        <v>43401</v>
      </c>
      <c r="H1899" s="23">
        <v>1387</v>
      </c>
      <c r="I1899" s="13">
        <f t="shared" si="89"/>
        <v>19.288982035928143</v>
      </c>
      <c r="J1899" s="20"/>
    </row>
    <row r="1900" spans="1:11">
      <c r="A1900" s="21">
        <v>43401</v>
      </c>
      <c r="B1900" s="22">
        <v>20</v>
      </c>
      <c r="C1900" s="19">
        <v>62.793500000000002</v>
      </c>
      <c r="D1900" s="13">
        <v>4.1749999999999998</v>
      </c>
      <c r="E1900" s="13">
        <f t="shared" si="87"/>
        <v>15.040359281437127</v>
      </c>
      <c r="G1900" s="12">
        <f t="shared" si="88"/>
        <v>43401</v>
      </c>
      <c r="H1900" s="23">
        <v>1388</v>
      </c>
      <c r="I1900" s="13">
        <f t="shared" si="89"/>
        <v>15.040359281437127</v>
      </c>
      <c r="J1900" s="20"/>
    </row>
    <row r="1901" spans="1:11">
      <c r="A1901" s="21">
        <v>43401</v>
      </c>
      <c r="B1901" s="22">
        <v>21</v>
      </c>
      <c r="C1901" s="19">
        <v>54.383699999999997</v>
      </c>
      <c r="D1901" s="13">
        <v>4.1749999999999998</v>
      </c>
      <c r="E1901" s="13">
        <f t="shared" si="87"/>
        <v>13.026035928143713</v>
      </c>
      <c r="G1901" s="12">
        <f t="shared" si="88"/>
        <v>43401</v>
      </c>
      <c r="H1901" s="23">
        <v>1389</v>
      </c>
      <c r="I1901" s="13">
        <f t="shared" si="89"/>
        <v>13.026035928143713</v>
      </c>
      <c r="J1901" s="20"/>
    </row>
    <row r="1902" spans="1:11">
      <c r="A1902" s="21">
        <v>43402</v>
      </c>
      <c r="B1902" s="22">
        <v>13</v>
      </c>
      <c r="C1902" s="19">
        <v>18.493099999999998</v>
      </c>
      <c r="D1902" s="13">
        <v>4.1749999999999998</v>
      </c>
      <c r="E1902" s="13">
        <f t="shared" si="87"/>
        <v>4.4294850299401194</v>
      </c>
      <c r="G1902" s="12">
        <f t="shared" si="88"/>
        <v>43402</v>
      </c>
      <c r="H1902" s="23">
        <v>1390</v>
      </c>
      <c r="I1902" s="13">
        <f t="shared" si="89"/>
        <v>4.4294850299401194</v>
      </c>
      <c r="J1902" s="20">
        <f>MAX(AVERAGE(I1902:I1905),AVERAGE(I1903:I1906),AVERAGE(I1904:I1907),AVERAGE(I1905:I1908),AVERAGE(I1906:I1909),AVERAGE(I1907:I1910))</f>
        <v>17.944299401197604</v>
      </c>
      <c r="K1902" s="20">
        <f>MAX(AVERAGE(I1902:I1903),AVERAGE(I1903:I1904),AVERAGE(I1904:I1905),AVERAGE(I1905:I1906),AVERAGE(I1906:I1907),AVERAGE(I1907:I1908),AVERAGE(I1908:I1909),AVERAGE(I1909:I1910))</f>
        <v>20.032071856287423</v>
      </c>
    </row>
    <row r="1903" spans="1:11">
      <c r="A1903" s="21">
        <v>43402</v>
      </c>
      <c r="B1903" s="22">
        <v>14</v>
      </c>
      <c r="C1903" s="19">
        <v>20.864699999999999</v>
      </c>
      <c r="D1903" s="13">
        <v>4.1749999999999998</v>
      </c>
      <c r="E1903" s="13">
        <f t="shared" si="87"/>
        <v>4.9975329341317369</v>
      </c>
      <c r="G1903" s="12">
        <f t="shared" si="88"/>
        <v>43402</v>
      </c>
      <c r="H1903" s="23">
        <v>1391</v>
      </c>
      <c r="I1903" s="13">
        <f t="shared" si="89"/>
        <v>4.9975329341317369</v>
      </c>
      <c r="J1903" s="20"/>
    </row>
    <row r="1904" spans="1:11">
      <c r="A1904" s="21">
        <v>43402</v>
      </c>
      <c r="B1904" s="22">
        <v>15</v>
      </c>
      <c r="C1904" s="19">
        <v>26.0001</v>
      </c>
      <c r="D1904" s="13">
        <v>4.1749999999999998</v>
      </c>
      <c r="E1904" s="13">
        <f t="shared" si="87"/>
        <v>6.227568862275449</v>
      </c>
      <c r="G1904" s="12">
        <f t="shared" si="88"/>
        <v>43402</v>
      </c>
      <c r="H1904" s="23">
        <v>1392</v>
      </c>
      <c r="I1904" s="13">
        <f t="shared" si="89"/>
        <v>6.227568862275449</v>
      </c>
      <c r="J1904" s="20"/>
    </row>
    <row r="1905" spans="1:11">
      <c r="A1905" s="21">
        <v>43402</v>
      </c>
      <c r="B1905" s="22">
        <v>16</v>
      </c>
      <c r="C1905" s="19">
        <v>30.082999999999998</v>
      </c>
      <c r="D1905" s="13">
        <v>4.1749999999999998</v>
      </c>
      <c r="E1905" s="13">
        <f t="shared" si="87"/>
        <v>7.2055089820359282</v>
      </c>
      <c r="G1905" s="12">
        <f t="shared" si="88"/>
        <v>43402</v>
      </c>
      <c r="H1905" s="23">
        <v>1393</v>
      </c>
      <c r="I1905" s="13">
        <f t="shared" si="89"/>
        <v>7.2055089820359282</v>
      </c>
      <c r="J1905" s="20"/>
    </row>
    <row r="1906" spans="1:11">
      <c r="A1906" s="21">
        <v>43402</v>
      </c>
      <c r="B1906" s="22">
        <v>17</v>
      </c>
      <c r="C1906" s="19">
        <v>41.110900000000001</v>
      </c>
      <c r="D1906" s="13">
        <v>4.1749999999999998</v>
      </c>
      <c r="E1906" s="13">
        <f t="shared" si="87"/>
        <v>9.8469221556886239</v>
      </c>
      <c r="G1906" s="12">
        <f t="shared" si="88"/>
        <v>43402</v>
      </c>
      <c r="H1906" s="23">
        <v>1394</v>
      </c>
      <c r="I1906" s="13">
        <f t="shared" si="89"/>
        <v>9.8469221556886239</v>
      </c>
      <c r="J1906" s="20"/>
    </row>
    <row r="1907" spans="1:11">
      <c r="A1907" s="21">
        <v>43402</v>
      </c>
      <c r="B1907" s="22">
        <v>18</v>
      </c>
      <c r="C1907" s="19">
        <v>69.747200000000007</v>
      </c>
      <c r="D1907" s="13">
        <v>4.1749999999999998</v>
      </c>
      <c r="E1907" s="13">
        <f t="shared" si="87"/>
        <v>16.705916167664672</v>
      </c>
      <c r="G1907" s="12">
        <f t="shared" si="88"/>
        <v>43402</v>
      </c>
      <c r="H1907" s="23">
        <v>1395</v>
      </c>
      <c r="I1907" s="13">
        <f t="shared" si="89"/>
        <v>16.705916167664672</v>
      </c>
      <c r="J1907" s="20"/>
    </row>
    <row r="1908" spans="1:11">
      <c r="A1908" s="21">
        <v>43402</v>
      </c>
      <c r="B1908" s="22">
        <v>19</v>
      </c>
      <c r="C1908" s="19">
        <v>89.392799999999994</v>
      </c>
      <c r="D1908" s="13">
        <v>4.1749999999999998</v>
      </c>
      <c r="E1908" s="13">
        <f t="shared" si="87"/>
        <v>21.411449101796407</v>
      </c>
      <c r="G1908" s="12">
        <f t="shared" si="88"/>
        <v>43402</v>
      </c>
      <c r="H1908" s="23">
        <v>1396</v>
      </c>
      <c r="I1908" s="13">
        <f t="shared" si="89"/>
        <v>21.411449101796407</v>
      </c>
      <c r="J1908" s="20"/>
    </row>
    <row r="1909" spans="1:11">
      <c r="A1909" s="21">
        <v>43402</v>
      </c>
      <c r="B1909" s="22">
        <v>20</v>
      </c>
      <c r="C1909" s="19">
        <v>77.875</v>
      </c>
      <c r="D1909" s="13">
        <v>4.1749999999999998</v>
      </c>
      <c r="E1909" s="13">
        <f t="shared" si="87"/>
        <v>18.652694610778443</v>
      </c>
      <c r="G1909" s="12">
        <f t="shared" si="88"/>
        <v>43402</v>
      </c>
      <c r="H1909" s="23">
        <v>1397</v>
      </c>
      <c r="I1909" s="13">
        <f t="shared" si="89"/>
        <v>18.652694610778443</v>
      </c>
      <c r="J1909" s="20"/>
    </row>
    <row r="1910" spans="1:11">
      <c r="A1910" s="21">
        <v>43402</v>
      </c>
      <c r="B1910" s="22">
        <v>21</v>
      </c>
      <c r="C1910" s="19">
        <v>62.654800000000002</v>
      </c>
      <c r="D1910" s="13">
        <v>4.1749999999999998</v>
      </c>
      <c r="E1910" s="13">
        <f t="shared" si="87"/>
        <v>15.007137724550899</v>
      </c>
      <c r="G1910" s="12">
        <f t="shared" si="88"/>
        <v>43402</v>
      </c>
      <c r="H1910" s="23">
        <v>1398</v>
      </c>
      <c r="I1910" s="13">
        <f t="shared" si="89"/>
        <v>15.007137724550899</v>
      </c>
      <c r="J1910" s="20"/>
    </row>
    <row r="1911" spans="1:11">
      <c r="A1911" s="21">
        <v>43403</v>
      </c>
      <c r="B1911" s="22">
        <v>13</v>
      </c>
      <c r="C1911" s="19">
        <v>13.153499999999999</v>
      </c>
      <c r="D1911" s="13">
        <v>4.0449999999999999</v>
      </c>
      <c r="E1911" s="13">
        <f t="shared" si="87"/>
        <v>3.2517923362175525</v>
      </c>
      <c r="G1911" s="12">
        <f t="shared" si="88"/>
        <v>43403</v>
      </c>
      <c r="H1911" s="23">
        <v>1399</v>
      </c>
      <c r="I1911" s="13">
        <f t="shared" si="89"/>
        <v>3.2517923362175525</v>
      </c>
      <c r="J1911" s="20">
        <f>MAX(AVERAGE(I1911:I1914),AVERAGE(I1912:I1915),AVERAGE(I1913:I1916),AVERAGE(I1914:I1917),AVERAGE(I1915:I1918),AVERAGE(I1916:I1919))</f>
        <v>18.245290482076641</v>
      </c>
      <c r="K1911" s="20">
        <f>MAX(AVERAGE(I1911:I1912),AVERAGE(I1912:I1913),AVERAGE(I1913:I1914),AVERAGE(I1914:I1915),AVERAGE(I1915:I1916),AVERAGE(I1916:I1917),AVERAGE(I1917:I1918),AVERAGE(I1918:I1919))</f>
        <v>20.640964153275647</v>
      </c>
    </row>
    <row r="1912" spans="1:11">
      <c r="A1912" s="21">
        <v>43403</v>
      </c>
      <c r="B1912" s="22">
        <v>14</v>
      </c>
      <c r="C1912" s="19">
        <v>18.0703</v>
      </c>
      <c r="D1912" s="13">
        <v>4.0449999999999999</v>
      </c>
      <c r="E1912" s="13">
        <f t="shared" si="87"/>
        <v>4.467317676143387</v>
      </c>
      <c r="G1912" s="12">
        <f t="shared" si="88"/>
        <v>43403</v>
      </c>
      <c r="H1912" s="23">
        <v>1400</v>
      </c>
      <c r="I1912" s="13">
        <f t="shared" si="89"/>
        <v>4.467317676143387</v>
      </c>
      <c r="J1912" s="20"/>
    </row>
    <row r="1913" spans="1:11">
      <c r="A1913" s="21">
        <v>43403</v>
      </c>
      <c r="B1913" s="22">
        <v>15</v>
      </c>
      <c r="C1913" s="19">
        <v>26.6174</v>
      </c>
      <c r="D1913" s="13">
        <v>4.0449999999999999</v>
      </c>
      <c r="E1913" s="13">
        <f t="shared" si="87"/>
        <v>6.5803213844252166</v>
      </c>
      <c r="G1913" s="12">
        <f t="shared" si="88"/>
        <v>43403</v>
      </c>
      <c r="H1913" s="23">
        <v>1401</v>
      </c>
      <c r="I1913" s="13">
        <f t="shared" si="89"/>
        <v>6.5803213844252166</v>
      </c>
      <c r="J1913" s="20"/>
    </row>
    <row r="1914" spans="1:11">
      <c r="A1914" s="21">
        <v>43403</v>
      </c>
      <c r="B1914" s="22">
        <v>16</v>
      </c>
      <c r="C1914" s="19">
        <v>32.168300000000002</v>
      </c>
      <c r="D1914" s="13">
        <v>4.0449999999999999</v>
      </c>
      <c r="E1914" s="13">
        <f t="shared" si="87"/>
        <v>7.9526081582200252</v>
      </c>
      <c r="G1914" s="12">
        <f t="shared" si="88"/>
        <v>43403</v>
      </c>
      <c r="H1914" s="23">
        <v>1402</v>
      </c>
      <c r="I1914" s="13">
        <f t="shared" si="89"/>
        <v>7.9526081582200252</v>
      </c>
      <c r="J1914" s="20"/>
    </row>
    <row r="1915" spans="1:11">
      <c r="A1915" s="21">
        <v>43403</v>
      </c>
      <c r="B1915" s="22">
        <v>17</v>
      </c>
      <c r="C1915" s="19">
        <v>43.281599999999997</v>
      </c>
      <c r="D1915" s="13">
        <v>4.0449999999999999</v>
      </c>
      <c r="E1915" s="13">
        <f t="shared" si="87"/>
        <v>10.700024721878862</v>
      </c>
      <c r="G1915" s="12">
        <f t="shared" si="88"/>
        <v>43403</v>
      </c>
      <c r="H1915" s="23">
        <v>1403</v>
      </c>
      <c r="I1915" s="13">
        <f t="shared" si="89"/>
        <v>10.700024721878862</v>
      </c>
      <c r="J1915" s="20"/>
    </row>
    <row r="1916" spans="1:11">
      <c r="A1916" s="21">
        <v>43403</v>
      </c>
      <c r="B1916" s="22">
        <v>18</v>
      </c>
      <c r="C1916" s="19">
        <v>66.336200000000005</v>
      </c>
      <c r="D1916" s="13">
        <v>4.0449999999999999</v>
      </c>
      <c r="E1916" s="13">
        <f t="shared" si="87"/>
        <v>16.399555006180471</v>
      </c>
      <c r="G1916" s="12">
        <f t="shared" si="88"/>
        <v>43403</v>
      </c>
      <c r="H1916" s="23">
        <v>1404</v>
      </c>
      <c r="I1916" s="13">
        <f t="shared" si="89"/>
        <v>16.399555006180471</v>
      </c>
      <c r="J1916" s="20"/>
    </row>
    <row r="1917" spans="1:11">
      <c r="A1917" s="21">
        <v>43403</v>
      </c>
      <c r="B1917" s="22">
        <v>19</v>
      </c>
      <c r="C1917" s="19">
        <v>91.848100000000002</v>
      </c>
      <c r="D1917" s="13">
        <v>4.0449999999999999</v>
      </c>
      <c r="E1917" s="13">
        <f t="shared" si="87"/>
        <v>22.706576019777504</v>
      </c>
      <c r="G1917" s="12">
        <f t="shared" si="88"/>
        <v>43403</v>
      </c>
      <c r="H1917" s="23">
        <v>1405</v>
      </c>
      <c r="I1917" s="13">
        <f t="shared" si="89"/>
        <v>22.706576019777504</v>
      </c>
      <c r="J1917" s="20"/>
    </row>
    <row r="1918" spans="1:11">
      <c r="A1918" s="21">
        <v>43403</v>
      </c>
      <c r="B1918" s="22">
        <v>20</v>
      </c>
      <c r="C1918" s="19">
        <v>75.137299999999996</v>
      </c>
      <c r="D1918" s="13">
        <v>4.0449999999999999</v>
      </c>
      <c r="E1918" s="13">
        <f t="shared" si="87"/>
        <v>18.575352286773793</v>
      </c>
      <c r="G1918" s="12">
        <f t="shared" si="88"/>
        <v>43403</v>
      </c>
      <c r="H1918" s="23">
        <v>1406</v>
      </c>
      <c r="I1918" s="13">
        <f t="shared" si="89"/>
        <v>18.575352286773793</v>
      </c>
      <c r="J1918" s="20"/>
    </row>
    <row r="1919" spans="1:11">
      <c r="A1919" s="21">
        <v>43403</v>
      </c>
      <c r="B1919" s="22">
        <v>21</v>
      </c>
      <c r="C1919" s="19">
        <v>61.8872</v>
      </c>
      <c r="D1919" s="13">
        <v>4.0449999999999999</v>
      </c>
      <c r="E1919" s="13">
        <f t="shared" si="87"/>
        <v>15.299678615574784</v>
      </c>
      <c r="G1919" s="12">
        <f t="shared" si="88"/>
        <v>43403</v>
      </c>
      <c r="H1919" s="23">
        <v>1407</v>
      </c>
      <c r="I1919" s="13">
        <f t="shared" si="89"/>
        <v>15.299678615574784</v>
      </c>
      <c r="J1919" s="20"/>
    </row>
    <row r="1920" spans="1:11">
      <c r="A1920" s="21">
        <v>43404</v>
      </c>
      <c r="B1920" s="22">
        <v>13</v>
      </c>
      <c r="C1920" s="19">
        <v>14.113300000000001</v>
      </c>
      <c r="D1920" s="13">
        <v>4.5049999999999999</v>
      </c>
      <c r="E1920" s="13">
        <f t="shared" si="87"/>
        <v>3.132807991120977</v>
      </c>
      <c r="G1920" s="12">
        <f t="shared" si="88"/>
        <v>43404</v>
      </c>
      <c r="H1920" s="23">
        <v>1408</v>
      </c>
      <c r="I1920" s="13">
        <f t="shared" si="89"/>
        <v>3.132807991120977</v>
      </c>
      <c r="J1920" s="20">
        <f>MAX(AVERAGE(I1920:I1923),AVERAGE(I1921:I1924),AVERAGE(I1922:I1925),AVERAGE(I1923:I1926),AVERAGE(I1924:I1927),AVERAGE(I1925:I1928))</f>
        <v>16.645072142064375</v>
      </c>
      <c r="K1920" s="20">
        <f>MAX(AVERAGE(I1920:I1921),AVERAGE(I1921:I1922),AVERAGE(I1922:I1923),AVERAGE(I1923:I1924),AVERAGE(I1924:I1925),AVERAGE(I1925:I1926),AVERAGE(I1926:I1927),AVERAGE(I1927:I1928))</f>
        <v>18.473673695893453</v>
      </c>
    </row>
    <row r="1921" spans="1:11">
      <c r="A1921" s="21">
        <v>43404</v>
      </c>
      <c r="B1921" s="22">
        <v>14</v>
      </c>
      <c r="C1921" s="19">
        <v>20.1052</v>
      </c>
      <c r="D1921" s="13">
        <v>4.5049999999999999</v>
      </c>
      <c r="E1921" s="13">
        <f t="shared" si="87"/>
        <v>4.4628634850166486</v>
      </c>
      <c r="G1921" s="12">
        <f t="shared" si="88"/>
        <v>43404</v>
      </c>
      <c r="H1921" s="23">
        <v>1409</v>
      </c>
      <c r="I1921" s="13">
        <f t="shared" si="89"/>
        <v>4.4628634850166486</v>
      </c>
      <c r="J1921" s="20"/>
    </row>
    <row r="1922" spans="1:11">
      <c r="A1922" s="21">
        <v>43404</v>
      </c>
      <c r="B1922" s="22">
        <v>15</v>
      </c>
      <c r="C1922" s="19">
        <v>27.5289</v>
      </c>
      <c r="D1922" s="13">
        <v>4.5049999999999999</v>
      </c>
      <c r="E1922" s="13">
        <f t="shared" si="87"/>
        <v>6.1107436182019983</v>
      </c>
      <c r="G1922" s="12">
        <f t="shared" si="88"/>
        <v>43404</v>
      </c>
      <c r="H1922" s="23">
        <v>1410</v>
      </c>
      <c r="I1922" s="13">
        <f t="shared" si="89"/>
        <v>6.1107436182019983</v>
      </c>
      <c r="J1922" s="20"/>
    </row>
    <row r="1923" spans="1:11">
      <c r="A1923" s="21">
        <v>43404</v>
      </c>
      <c r="B1923" s="22">
        <v>16</v>
      </c>
      <c r="C1923" s="19">
        <v>33.128900000000002</v>
      </c>
      <c r="D1923" s="13">
        <v>4.5049999999999999</v>
      </c>
      <c r="E1923" s="13">
        <f t="shared" ref="E1923:E1928" si="90">C1923/D1923</f>
        <v>7.3538068812430639</v>
      </c>
      <c r="G1923" s="12">
        <f t="shared" ref="G1923:G1928" si="91">A1923</f>
        <v>43404</v>
      </c>
      <c r="H1923" s="23">
        <v>1411</v>
      </c>
      <c r="I1923" s="13">
        <f t="shared" ref="I1923:I1928" si="92">E1923</f>
        <v>7.3538068812430639</v>
      </c>
      <c r="J1923" s="20"/>
    </row>
    <row r="1924" spans="1:11">
      <c r="A1924" s="21">
        <v>43404</v>
      </c>
      <c r="B1924" s="22">
        <v>17</v>
      </c>
      <c r="C1924" s="19">
        <v>45.110300000000002</v>
      </c>
      <c r="D1924" s="13">
        <v>4.5049999999999999</v>
      </c>
      <c r="E1924" s="13">
        <f t="shared" si="90"/>
        <v>10.01338512763596</v>
      </c>
      <c r="G1924" s="12">
        <f t="shared" si="91"/>
        <v>43404</v>
      </c>
      <c r="H1924" s="23">
        <v>1412</v>
      </c>
      <c r="I1924" s="13">
        <f t="shared" si="92"/>
        <v>10.01338512763596</v>
      </c>
      <c r="J1924" s="20"/>
    </row>
    <row r="1925" spans="1:11">
      <c r="A1925" s="21">
        <v>43404</v>
      </c>
      <c r="B1925" s="22">
        <v>18</v>
      </c>
      <c r="C1925" s="19">
        <v>68.477699999999999</v>
      </c>
      <c r="D1925" s="13">
        <v>4.5049999999999999</v>
      </c>
      <c r="E1925" s="13">
        <f t="shared" si="90"/>
        <v>15.200377358490567</v>
      </c>
      <c r="G1925" s="12">
        <f t="shared" si="91"/>
        <v>43404</v>
      </c>
      <c r="H1925" s="23">
        <v>1413</v>
      </c>
      <c r="I1925" s="13">
        <f t="shared" si="92"/>
        <v>15.200377358490567</v>
      </c>
      <c r="J1925" s="20"/>
    </row>
    <row r="1926" spans="1:11">
      <c r="A1926" s="21">
        <v>43404</v>
      </c>
      <c r="B1926" s="22">
        <v>19</v>
      </c>
      <c r="C1926" s="19">
        <v>89.0197</v>
      </c>
      <c r="D1926" s="13">
        <v>4.5049999999999999</v>
      </c>
      <c r="E1926" s="13">
        <f t="shared" si="90"/>
        <v>19.760199778024418</v>
      </c>
      <c r="G1926" s="12">
        <f t="shared" si="91"/>
        <v>43404</v>
      </c>
      <c r="H1926" s="23">
        <v>1414</v>
      </c>
      <c r="I1926" s="13">
        <f t="shared" si="92"/>
        <v>19.760199778024418</v>
      </c>
      <c r="J1926" s="20"/>
    </row>
    <row r="1927" spans="1:11">
      <c r="A1927" s="21">
        <v>43404</v>
      </c>
      <c r="B1927" s="22">
        <v>20</v>
      </c>
      <c r="C1927" s="19">
        <v>77.428100000000001</v>
      </c>
      <c r="D1927" s="13">
        <v>4.5049999999999999</v>
      </c>
      <c r="E1927" s="13">
        <f t="shared" si="90"/>
        <v>17.187147613762487</v>
      </c>
      <c r="G1927" s="12">
        <f t="shared" si="91"/>
        <v>43404</v>
      </c>
      <c r="H1927" s="23">
        <v>1415</v>
      </c>
      <c r="I1927" s="13">
        <f t="shared" si="92"/>
        <v>17.187147613762487</v>
      </c>
      <c r="J1927" s="20"/>
    </row>
    <row r="1928" spans="1:11">
      <c r="A1928" s="21">
        <v>43404</v>
      </c>
      <c r="B1928" s="22">
        <v>21</v>
      </c>
      <c r="C1928" s="19">
        <v>65.018699999999995</v>
      </c>
      <c r="D1928" s="13">
        <v>4.5049999999999999</v>
      </c>
      <c r="E1928" s="13">
        <f t="shared" si="90"/>
        <v>14.432563817980022</v>
      </c>
      <c r="G1928" s="12">
        <f t="shared" si="91"/>
        <v>43404</v>
      </c>
      <c r="H1928" s="23">
        <v>1416</v>
      </c>
      <c r="I1928" s="13">
        <f t="shared" si="92"/>
        <v>14.432563817980022</v>
      </c>
      <c r="J1928" s="20"/>
    </row>
    <row r="1929" spans="1:11">
      <c r="J1929" s="20"/>
      <c r="K1929" s="20"/>
    </row>
    <row r="1930" spans="1:11">
      <c r="J1930" s="20"/>
    </row>
    <row r="1931" spans="1:11">
      <c r="J1931" s="20"/>
    </row>
    <row r="1932" spans="1:11">
      <c r="J1932" s="20"/>
    </row>
    <row r="1933" spans="1:11">
      <c r="J1933" s="20"/>
    </row>
    <row r="1934" spans="1:11">
      <c r="J1934" s="20"/>
    </row>
    <row r="1935" spans="1:11">
      <c r="J1935" s="20"/>
    </row>
    <row r="1936" spans="1:11">
      <c r="J1936" s="20"/>
    </row>
    <row r="1937" spans="10:11">
      <c r="J1937" s="20"/>
    </row>
    <row r="1938" spans="10:11">
      <c r="J1938" s="20"/>
      <c r="K1938" s="20"/>
    </row>
    <row r="1939" spans="10:11">
      <c r="J1939" s="20"/>
    </row>
    <row r="1940" spans="10:11">
      <c r="J1940" s="20"/>
    </row>
    <row r="1941" spans="10:11">
      <c r="J1941" s="20"/>
    </row>
    <row r="1942" spans="10:11">
      <c r="J1942" s="20"/>
    </row>
    <row r="1943" spans="10:11">
      <c r="J1943" s="20"/>
    </row>
    <row r="1944" spans="10:11">
      <c r="J1944" s="20"/>
    </row>
    <row r="1945" spans="10:11">
      <c r="J1945" s="20"/>
    </row>
    <row r="1946" spans="10:11">
      <c r="J1946" s="20"/>
    </row>
    <row r="1947" spans="10:11">
      <c r="J1947" s="20"/>
      <c r="K1947" s="20"/>
    </row>
    <row r="1948" spans="10:11">
      <c r="J1948" s="20"/>
    </row>
    <row r="1949" spans="10:11">
      <c r="J1949" s="20"/>
    </row>
    <row r="1950" spans="10:11">
      <c r="J1950" s="20"/>
    </row>
    <row r="1951" spans="10:11">
      <c r="J1951" s="20"/>
    </row>
    <row r="1952" spans="10:11">
      <c r="J1952" s="20"/>
    </row>
    <row r="1953" spans="10:11">
      <c r="J1953" s="20"/>
    </row>
    <row r="1954" spans="10:11">
      <c r="J1954" s="20"/>
    </row>
    <row r="1955" spans="10:11">
      <c r="J1955" s="20"/>
    </row>
    <row r="1956" spans="10:11">
      <c r="J1956" s="20"/>
      <c r="K1956" s="20"/>
    </row>
    <row r="1957" spans="10:11">
      <c r="J1957" s="20"/>
    </row>
    <row r="1958" spans="10:11">
      <c r="J1958" s="20"/>
    </row>
    <row r="1959" spans="10:11">
      <c r="J1959" s="20"/>
    </row>
    <row r="1960" spans="10:11">
      <c r="J1960" s="20"/>
    </row>
    <row r="1961" spans="10:11">
      <c r="J1961" s="20"/>
    </row>
    <row r="1962" spans="10:11">
      <c r="J1962" s="20"/>
    </row>
    <row r="1963" spans="10:11">
      <c r="J1963" s="20"/>
    </row>
    <row r="1964" spans="10:11">
      <c r="J1964" s="20"/>
    </row>
    <row r="1965" spans="10:11">
      <c r="J1965" s="20"/>
      <c r="K1965" s="20"/>
    </row>
    <row r="1966" spans="10:11">
      <c r="J1966" s="20"/>
    </row>
    <row r="1967" spans="10:11">
      <c r="J1967" s="20"/>
    </row>
    <row r="1968" spans="10:11">
      <c r="J1968" s="20"/>
    </row>
    <row r="1969" spans="10:11">
      <c r="J1969" s="20"/>
    </row>
    <row r="1970" spans="10:11">
      <c r="J1970" s="20"/>
    </row>
    <row r="1971" spans="10:11">
      <c r="J1971" s="20"/>
    </row>
    <row r="1972" spans="10:11">
      <c r="J1972" s="20"/>
    </row>
    <row r="1973" spans="10:11">
      <c r="J1973" s="20"/>
    </row>
    <row r="1974" spans="10:11">
      <c r="J1974" s="20"/>
      <c r="K1974" s="20"/>
    </row>
    <row r="1975" spans="10:11">
      <c r="J1975" s="20"/>
    </row>
    <row r="1976" spans="10:11">
      <c r="J1976" s="20"/>
    </row>
    <row r="1977" spans="10:11">
      <c r="J1977" s="20"/>
    </row>
    <row r="1978" spans="10:11">
      <c r="J1978" s="20"/>
    </row>
    <row r="1979" spans="10:11">
      <c r="J1979" s="20"/>
    </row>
    <row r="1980" spans="10:11">
      <c r="J1980" s="20"/>
    </row>
    <row r="1981" spans="10:11">
      <c r="J1981" s="20"/>
    </row>
    <row r="1982" spans="10:11">
      <c r="J1982" s="20"/>
    </row>
    <row r="1983" spans="10:11">
      <c r="J1983" s="20"/>
      <c r="K1983" s="20"/>
    </row>
    <row r="1984" spans="10:11">
      <c r="J1984" s="20"/>
    </row>
    <row r="1985" spans="10:11">
      <c r="J1985" s="20"/>
    </row>
    <row r="1986" spans="10:11">
      <c r="J1986" s="20"/>
    </row>
    <row r="1987" spans="10:11">
      <c r="J1987" s="20"/>
    </row>
    <row r="1988" spans="10:11">
      <c r="J1988" s="20"/>
    </row>
    <row r="1989" spans="10:11">
      <c r="J1989" s="20"/>
    </row>
    <row r="1990" spans="10:11">
      <c r="J1990" s="20"/>
    </row>
    <row r="1991" spans="10:11">
      <c r="J1991" s="20"/>
    </row>
    <row r="1992" spans="10:11">
      <c r="J1992" s="20"/>
      <c r="K1992" s="20"/>
    </row>
    <row r="1993" spans="10:11">
      <c r="J1993" s="20"/>
    </row>
    <row r="1994" spans="10:11">
      <c r="J1994" s="20"/>
    </row>
    <row r="1995" spans="10:11">
      <c r="J1995" s="20"/>
    </row>
    <row r="1996" spans="10:11">
      <c r="J1996" s="20"/>
    </row>
    <row r="1997" spans="10:11">
      <c r="J1997" s="20"/>
    </row>
    <row r="1998" spans="10:11">
      <c r="J1998" s="20"/>
    </row>
    <row r="1999" spans="10:11">
      <c r="J1999" s="20"/>
    </row>
    <row r="2000" spans="10:11">
      <c r="J2000" s="20"/>
    </row>
    <row r="2001" spans="10:11">
      <c r="J2001" s="20"/>
      <c r="K2001" s="20"/>
    </row>
    <row r="2002" spans="10:11">
      <c r="J2002" s="20"/>
    </row>
    <row r="2003" spans="10:11">
      <c r="J2003" s="20"/>
    </row>
    <row r="2004" spans="10:11">
      <c r="J2004" s="20"/>
    </row>
    <row r="2005" spans="10:11">
      <c r="J2005" s="20"/>
    </row>
    <row r="2006" spans="10:11">
      <c r="J2006" s="20"/>
    </row>
    <row r="2007" spans="10:11">
      <c r="J2007" s="20"/>
    </row>
    <row r="2008" spans="10:11">
      <c r="J2008" s="20"/>
    </row>
    <row r="2009" spans="10:11">
      <c r="J2009" s="20"/>
    </row>
    <row r="2010" spans="10:11">
      <c r="J2010" s="20"/>
      <c r="K2010" s="20"/>
    </row>
    <row r="2011" spans="10:11">
      <c r="J2011" s="20"/>
    </row>
    <row r="2012" spans="10:11">
      <c r="J2012" s="20"/>
    </row>
    <row r="2013" spans="10:11">
      <c r="J2013" s="20"/>
    </row>
    <row r="2014" spans="10:11">
      <c r="J2014" s="20"/>
    </row>
    <row r="2015" spans="10:11">
      <c r="J2015" s="20"/>
    </row>
    <row r="2016" spans="10:11">
      <c r="J2016" s="20"/>
    </row>
    <row r="2017" spans="10:11">
      <c r="J2017" s="20"/>
    </row>
    <row r="2018" spans="10:11">
      <c r="J2018" s="20"/>
    </row>
    <row r="2019" spans="10:11">
      <c r="J2019" s="20"/>
      <c r="K2019" s="20"/>
    </row>
    <row r="2020" spans="10:11">
      <c r="J2020" s="20"/>
    </row>
    <row r="2021" spans="10:11">
      <c r="J2021" s="20"/>
    </row>
    <row r="2022" spans="10:11">
      <c r="J2022" s="20"/>
    </row>
    <row r="2023" spans="10:11">
      <c r="J2023" s="20"/>
    </row>
    <row r="2024" spans="10:11">
      <c r="J2024" s="20"/>
    </row>
    <row r="2025" spans="10:11">
      <c r="J2025" s="20"/>
    </row>
    <row r="2026" spans="10:11">
      <c r="J2026" s="20"/>
    </row>
    <row r="2027" spans="10:11">
      <c r="J2027" s="20"/>
    </row>
    <row r="2028" spans="10:11">
      <c r="J2028" s="20"/>
      <c r="K2028" s="20"/>
    </row>
    <row r="2029" spans="10:11">
      <c r="J2029" s="20"/>
    </row>
    <row r="2030" spans="10:11">
      <c r="J2030" s="20"/>
    </row>
    <row r="2031" spans="10:11">
      <c r="J2031" s="20"/>
    </row>
    <row r="2032" spans="10:11">
      <c r="J2032" s="20"/>
    </row>
    <row r="2033" spans="10:11">
      <c r="J2033" s="20"/>
    </row>
    <row r="2034" spans="10:11">
      <c r="J2034" s="20"/>
    </row>
    <row r="2035" spans="10:11">
      <c r="J2035" s="20"/>
    </row>
    <row r="2036" spans="10:11">
      <c r="J2036" s="20"/>
    </row>
    <row r="2037" spans="10:11">
      <c r="J2037" s="20"/>
      <c r="K2037" s="20"/>
    </row>
    <row r="2038" spans="10:11">
      <c r="J2038" s="20"/>
    </row>
    <row r="2039" spans="10:11">
      <c r="J2039" s="20"/>
    </row>
    <row r="2040" spans="10:11">
      <c r="J2040" s="20"/>
    </row>
    <row r="2041" spans="10:11">
      <c r="J2041" s="20"/>
    </row>
    <row r="2042" spans="10:11">
      <c r="J2042" s="20"/>
    </row>
    <row r="2043" spans="10:11">
      <c r="J2043" s="20"/>
    </row>
    <row r="2044" spans="10:11">
      <c r="J2044" s="20"/>
    </row>
    <row r="2045" spans="10:11">
      <c r="J2045" s="20"/>
    </row>
    <row r="2046" spans="10:11">
      <c r="J2046" s="20"/>
      <c r="K2046" s="20"/>
    </row>
    <row r="2047" spans="10:11">
      <c r="J2047" s="20"/>
    </row>
    <row r="2048" spans="10:11">
      <c r="J2048" s="20"/>
    </row>
    <row r="2049" spans="10:11">
      <c r="J2049" s="20"/>
    </row>
    <row r="2050" spans="10:11">
      <c r="J2050" s="20"/>
    </row>
    <row r="2051" spans="10:11">
      <c r="J2051" s="20"/>
    </row>
    <row r="2052" spans="10:11">
      <c r="J2052" s="20"/>
    </row>
    <row r="2053" spans="10:11">
      <c r="J2053" s="20"/>
    </row>
    <row r="2054" spans="10:11">
      <c r="J2054" s="20"/>
    </row>
    <row r="2055" spans="10:11">
      <c r="J2055" s="20"/>
      <c r="K2055" s="20"/>
    </row>
    <row r="2056" spans="10:11">
      <c r="J2056" s="20"/>
    </row>
    <row r="2057" spans="10:11">
      <c r="J2057" s="20"/>
    </row>
    <row r="2058" spans="10:11">
      <c r="J2058" s="20"/>
    </row>
    <row r="2059" spans="10:11">
      <c r="J2059" s="20"/>
    </row>
    <row r="2060" spans="10:11">
      <c r="J2060" s="20"/>
    </row>
    <row r="2061" spans="10:11">
      <c r="J2061" s="20"/>
    </row>
    <row r="2062" spans="10:11">
      <c r="J2062" s="20"/>
    </row>
    <row r="2063" spans="10:11">
      <c r="J2063" s="20"/>
    </row>
    <row r="2064" spans="10:11">
      <c r="J2064" s="20"/>
      <c r="K2064" s="20"/>
    </row>
    <row r="2065" spans="10:11">
      <c r="J2065" s="20"/>
    </row>
    <row r="2066" spans="10:11">
      <c r="J2066" s="20"/>
    </row>
    <row r="2067" spans="10:11">
      <c r="J2067" s="20"/>
    </row>
    <row r="2068" spans="10:11">
      <c r="J2068" s="20"/>
    </row>
    <row r="2069" spans="10:11">
      <c r="J2069" s="20"/>
    </row>
    <row r="2070" spans="10:11">
      <c r="J2070" s="20"/>
    </row>
    <row r="2071" spans="10:11">
      <c r="J2071" s="20"/>
    </row>
    <row r="2072" spans="10:11">
      <c r="J2072" s="20"/>
    </row>
    <row r="2073" spans="10:11">
      <c r="J2073" s="20"/>
      <c r="K2073" s="20"/>
    </row>
    <row r="2074" spans="10:11">
      <c r="J2074" s="20"/>
    </row>
    <row r="2075" spans="10:11">
      <c r="J2075" s="20"/>
    </row>
    <row r="2076" spans="10:11">
      <c r="J2076" s="20"/>
    </row>
    <row r="2077" spans="10:11">
      <c r="J2077" s="20"/>
    </row>
    <row r="2078" spans="10:11">
      <c r="J2078" s="20"/>
    </row>
    <row r="2079" spans="10:11">
      <c r="J2079" s="20"/>
    </row>
    <row r="2080" spans="10:11">
      <c r="J2080" s="20"/>
    </row>
    <row r="2081" spans="10:11">
      <c r="J2081" s="20"/>
    </row>
    <row r="2082" spans="10:11">
      <c r="J2082" s="20"/>
      <c r="K2082" s="20"/>
    </row>
    <row r="2083" spans="10:11">
      <c r="J2083" s="20"/>
    </row>
    <row r="2084" spans="10:11">
      <c r="J2084" s="20"/>
    </row>
    <row r="2085" spans="10:11">
      <c r="J2085" s="20"/>
    </row>
    <row r="2086" spans="10:11">
      <c r="J2086" s="20"/>
    </row>
    <row r="2087" spans="10:11">
      <c r="J2087" s="20"/>
    </row>
    <row r="2088" spans="10:11">
      <c r="J2088" s="20"/>
    </row>
    <row r="2089" spans="10:11">
      <c r="J2089" s="20"/>
    </row>
    <row r="2090" spans="10:11">
      <c r="J2090" s="20"/>
    </row>
    <row r="2091" spans="10:11">
      <c r="J2091" s="20"/>
      <c r="K2091" s="20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780EBA-7765-4D17-9881-6EB3976615D5}">
  <dimension ref="A1:K76"/>
  <sheetViews>
    <sheetView topLeftCell="A29" workbookViewId="0">
      <selection activeCell="E60" sqref="E60"/>
    </sheetView>
  </sheetViews>
  <sheetFormatPr defaultRowHeight="15"/>
  <cols>
    <col min="1" max="1" width="9.7109375" bestFit="1" customWidth="1"/>
    <col min="2" max="2" width="23.140625" bestFit="1" customWidth="1"/>
    <col min="3" max="3" width="13.5703125" bestFit="1" customWidth="1"/>
    <col min="4" max="4" width="25.140625" customWidth="1"/>
    <col min="5" max="5" width="25.42578125" customWidth="1"/>
    <col min="6" max="6" width="15.85546875" bestFit="1" customWidth="1"/>
    <col min="7" max="7" width="27.42578125" customWidth="1"/>
    <col min="8" max="8" width="22.7109375" customWidth="1"/>
    <col min="9" max="9" width="23" bestFit="1" customWidth="1"/>
    <col min="10" max="10" width="32.42578125" bestFit="1" customWidth="1"/>
  </cols>
  <sheetData>
    <row r="1" spans="1:11" s="14" customFormat="1">
      <c r="A1" s="14">
        <v>2018</v>
      </c>
      <c r="B1" s="5" t="s">
        <v>26</v>
      </c>
      <c r="C1" s="5" t="s">
        <v>39</v>
      </c>
      <c r="D1" s="5" t="s">
        <v>29</v>
      </c>
      <c r="E1" s="5" t="s">
        <v>30</v>
      </c>
      <c r="F1" s="5" t="s">
        <v>40</v>
      </c>
      <c r="G1" s="5" t="s">
        <v>32</v>
      </c>
      <c r="H1" s="5" t="s">
        <v>33</v>
      </c>
      <c r="I1" s="5" t="s">
        <v>1</v>
      </c>
      <c r="J1" s="5" t="s">
        <v>34</v>
      </c>
      <c r="K1" s="5"/>
    </row>
    <row r="2" spans="1:11" s="35" customFormat="1">
      <c r="A2" s="29">
        <v>43199</v>
      </c>
      <c r="B2" s="35">
        <f>IF(IF(VLOOKUP(A2,'SSP Heat Rate'!A1:K1927,11,FALSE)&gt;=30,VLOOKUP(A2,'SSP Heat Rate'!A1:K1927,11,FALSE),VLOOKUP(A2,'SSP Heat Rate'!A1:K1927,10,FALSE))&lt;30,"",IF(VLOOKUP(A2,'SSP Heat Rate'!A1:K1927,11,FALSE)&gt;=30,VLOOKUP(A2,'SSP Heat Rate'!A1:K1927,11,FALSE),VLOOKUP(A2,'SSP Heat Rate'!A1:K1927,10,FALSE)))</f>
        <v>39.5309423076923</v>
      </c>
      <c r="C2" s="35">
        <v>30</v>
      </c>
      <c r="D2" s="36">
        <f>VLOOKUP(A2,'SSP Heat Rate'!A2:J1928,4,FALSE)</f>
        <v>2.6</v>
      </c>
      <c r="E2" s="36">
        <f>D2*B2</f>
        <v>102.78044999999999</v>
      </c>
      <c r="F2" s="36">
        <f>D2*C2</f>
        <v>78</v>
      </c>
      <c r="G2" s="16">
        <v>2</v>
      </c>
      <c r="H2" s="17">
        <v>11.00407737493515</v>
      </c>
      <c r="I2" s="36">
        <f>F2-E2</f>
        <v>-24.780449999999988</v>
      </c>
      <c r="J2" s="36">
        <f t="shared" ref="J2:J5" si="0">I2*H2</f>
        <v>-272.68598918571161</v>
      </c>
    </row>
    <row r="3" spans="1:11" s="35" customFormat="1">
      <c r="A3" s="29">
        <v>43199</v>
      </c>
      <c r="B3" s="35">
        <f>IF(IF(VLOOKUP(A3,'SSP Heat Rate'!A2:K1928,11,FALSE)&gt;=30,VLOOKUP(A3,'SSP Heat Rate'!A2:K1928,11,FALSE),VLOOKUP(A3,'SSP Heat Rate'!A2:K1928,10,FALSE))&lt;30,"",IF(VLOOKUP(A3,'SSP Heat Rate'!A2:K1928,11,FALSE)&gt;=30,VLOOKUP(A3,'SSP Heat Rate'!A2:K1928,11,FALSE),VLOOKUP(A3,'SSP Heat Rate'!A2:K1928,10,FALSE)))</f>
        <v>39.5309423076923</v>
      </c>
      <c r="C3" s="35">
        <v>30</v>
      </c>
      <c r="D3" s="36">
        <f>VLOOKUP(A3,'SSP Heat Rate'!A3:J1929,4,FALSE)</f>
        <v>2.6</v>
      </c>
      <c r="E3" s="36">
        <f t="shared" ref="E3:E6" si="1">D3*B3</f>
        <v>102.78044999999999</v>
      </c>
      <c r="F3" s="36">
        <f t="shared" ref="F3:F6" si="2">D3*C3</f>
        <v>78</v>
      </c>
      <c r="G3" s="16">
        <v>2</v>
      </c>
      <c r="H3" s="17">
        <v>8.685474693775177</v>
      </c>
      <c r="I3" s="36">
        <f t="shared" ref="I3:I6" si="3">F3-E3</f>
        <v>-24.780449999999988</v>
      </c>
      <c r="J3" s="36">
        <f t="shared" si="0"/>
        <v>-215.22997137536098</v>
      </c>
    </row>
    <row r="4" spans="1:11" s="35" customFormat="1">
      <c r="A4" s="29">
        <v>43213</v>
      </c>
      <c r="B4" s="35">
        <f>IF(IF(VLOOKUP(A4,'SSP Heat Rate'!A3:K1929,11,FALSE)&gt;=30,VLOOKUP(A4,'SSP Heat Rate'!A3:K1929,11,FALSE),VLOOKUP(A4,'SSP Heat Rate'!A3:K1929,10,FALSE))&lt;30,"",IF(VLOOKUP(A4,'SSP Heat Rate'!A3:K1929,11,FALSE)&gt;=30,VLOOKUP(A4,'SSP Heat Rate'!A3:K1929,11,FALSE),VLOOKUP(A4,'SSP Heat Rate'!A3:K1929,10,FALSE)))</f>
        <v>33.77852422907489</v>
      </c>
      <c r="C4" s="35">
        <v>30</v>
      </c>
      <c r="D4" s="36">
        <f>VLOOKUP(A4,'SSP Heat Rate'!A4:J1930,4,FALSE)</f>
        <v>2.27</v>
      </c>
      <c r="E4" s="36">
        <f t="shared" si="1"/>
        <v>76.677250000000001</v>
      </c>
      <c r="F4" s="36">
        <f t="shared" si="2"/>
        <v>68.099999999999994</v>
      </c>
      <c r="G4" s="16">
        <v>2</v>
      </c>
      <c r="H4" s="17">
        <v>8.7808549553155899</v>
      </c>
      <c r="I4" s="36">
        <f t="shared" si="3"/>
        <v>-8.5772500000000065</v>
      </c>
      <c r="J4" s="36">
        <f t="shared" si="0"/>
        <v>-75.315588165480705</v>
      </c>
    </row>
    <row r="5" spans="1:11" s="35" customFormat="1">
      <c r="A5" s="29">
        <v>43214</v>
      </c>
      <c r="B5" s="35">
        <f>IF(IF(VLOOKUP(A5,'SSP Heat Rate'!A4:K1930,11,FALSE)&gt;=30,VLOOKUP(A5,'SSP Heat Rate'!A4:K1930,11,FALSE),VLOOKUP(A5,'SSP Heat Rate'!A4:K1930,10,FALSE))&lt;30,"",IF(VLOOKUP(A5,'SSP Heat Rate'!A4:K1930,11,FALSE)&gt;=30,VLOOKUP(A5,'SSP Heat Rate'!A4:K1930,11,FALSE),VLOOKUP(A5,'SSP Heat Rate'!A4:K1930,10,FALSE)))</f>
        <v>38.782753303964753</v>
      </c>
      <c r="C5" s="35">
        <v>30</v>
      </c>
      <c r="D5" s="36">
        <f>VLOOKUP(A5,'SSP Heat Rate'!A5:J1931,4,FALSE)</f>
        <v>2.27</v>
      </c>
      <c r="E5" s="36">
        <f t="shared" si="1"/>
        <v>88.036849999999987</v>
      </c>
      <c r="F5" s="36">
        <f t="shared" si="2"/>
        <v>68.099999999999994</v>
      </c>
      <c r="G5" s="16">
        <v>2</v>
      </c>
      <c r="H5" s="17">
        <v>6.5971907824277878</v>
      </c>
      <c r="I5" s="36">
        <f t="shared" si="3"/>
        <v>-19.936849999999993</v>
      </c>
      <c r="J5" s="36">
        <f t="shared" si="0"/>
        <v>-131.5272030506454</v>
      </c>
    </row>
    <row r="6" spans="1:11" s="35" customFormat="1">
      <c r="A6" s="30">
        <v>43262</v>
      </c>
      <c r="B6" s="13">
        <f>IF(IF(VLOOKUP(A6,'SSP Heat Rate'!A5:K1931,11,FALSE)&gt;=30,VLOOKUP(A6,'SSP Heat Rate'!A5:K1931,11,FALSE),VLOOKUP(A6,'SSP Heat Rate'!A5:K1931,10,FALSE))&lt;30,"",IF(VLOOKUP(A6,'SSP Heat Rate'!A5:K1931,11,FALSE)&gt;=30,VLOOKUP(A6,'SSP Heat Rate'!A5:K1931,11,FALSE),VLOOKUP(A6,'SSP Heat Rate'!A5:K1931,10,FALSE)))</f>
        <v>31.069522821576761</v>
      </c>
      <c r="C6" s="13">
        <v>30</v>
      </c>
      <c r="D6" s="34">
        <f>VLOOKUP(A6,'SSP Heat Rate'!A6:J1932,4,FALSE)</f>
        <v>2.41</v>
      </c>
      <c r="E6" s="34">
        <f t="shared" si="1"/>
        <v>74.877549999999999</v>
      </c>
      <c r="F6" s="34">
        <f t="shared" si="2"/>
        <v>72.300000000000011</v>
      </c>
      <c r="G6" s="14">
        <v>2</v>
      </c>
      <c r="H6" s="33">
        <v>5.4855795726180103</v>
      </c>
      <c r="I6" s="34">
        <f t="shared" si="3"/>
        <v>-2.577549999999988</v>
      </c>
      <c r="J6" s="34">
        <f t="shared" ref="J6:J69" si="4">I6*H6</f>
        <v>-14.139355627401487</v>
      </c>
    </row>
    <row r="7" spans="1:11" s="35" customFormat="1">
      <c r="A7" s="29">
        <v>43262</v>
      </c>
      <c r="B7" s="35">
        <f>IF(IF(VLOOKUP(A7,'SSP Heat Rate'!A6:K1932,11,FALSE)&gt;=30,VLOOKUP(A7,'SSP Heat Rate'!A6:K1932,11,FALSE),VLOOKUP(A7,'SSP Heat Rate'!A6:K1932,10,FALSE))&lt;30,"",IF(VLOOKUP(A7,'SSP Heat Rate'!A6:K1932,11,FALSE)&gt;=30,VLOOKUP(A7,'SSP Heat Rate'!A6:K1932,11,FALSE),VLOOKUP(A7,'SSP Heat Rate'!A6:K1932,10,FALSE)))</f>
        <v>31.069522821576761</v>
      </c>
      <c r="C7" s="35">
        <v>30</v>
      </c>
      <c r="D7" s="36">
        <f>VLOOKUP(A7,'SSP Heat Rate'!A7:J1933,4,FALSE)</f>
        <v>2.41</v>
      </c>
      <c r="E7" s="36">
        <f t="shared" ref="E7:E70" si="5">D7*B7</f>
        <v>74.877549999999999</v>
      </c>
      <c r="F7" s="36">
        <f t="shared" ref="F7:F70" si="6">D7*C7</f>
        <v>72.300000000000011</v>
      </c>
      <c r="G7" s="16">
        <v>2</v>
      </c>
      <c r="H7" s="17">
        <v>4.1730516210198401</v>
      </c>
      <c r="I7" s="36">
        <f t="shared" ref="I7:I70" si="7">F7-E7</f>
        <v>-2.577549999999988</v>
      </c>
      <c r="J7" s="36">
        <f t="shared" si="4"/>
        <v>-10.756249205759639</v>
      </c>
    </row>
    <row r="8" spans="1:11" s="35" customFormat="1">
      <c r="A8" s="30">
        <v>43263</v>
      </c>
      <c r="B8" s="13">
        <f>IF(IF(VLOOKUP(A8,'SSP Heat Rate'!A7:K1933,11,FALSE)&gt;=30,VLOOKUP(A8,'SSP Heat Rate'!A7:K1933,11,FALSE),VLOOKUP(A8,'SSP Heat Rate'!A7:K1933,10,FALSE))&lt;30,"",IF(VLOOKUP(A8,'SSP Heat Rate'!A7:K1933,11,FALSE)&gt;=30,VLOOKUP(A8,'SSP Heat Rate'!A7:K1933,11,FALSE),VLOOKUP(A8,'SSP Heat Rate'!A7:K1933,10,FALSE)))</f>
        <v>38.025560165975101</v>
      </c>
      <c r="C8" s="13">
        <v>30</v>
      </c>
      <c r="D8" s="34">
        <f>VLOOKUP(A8,'SSP Heat Rate'!A8:J1934,4,FALSE)</f>
        <v>2.41</v>
      </c>
      <c r="E8" s="34">
        <f t="shared" si="5"/>
        <v>91.641599999999997</v>
      </c>
      <c r="F8" s="34">
        <f t="shared" si="6"/>
        <v>72.300000000000011</v>
      </c>
      <c r="G8" s="14">
        <v>2</v>
      </c>
      <c r="H8" s="33">
        <v>2.86052366942168</v>
      </c>
      <c r="I8" s="34">
        <f t="shared" si="7"/>
        <v>-19.341599999999985</v>
      </c>
      <c r="J8" s="34">
        <f t="shared" si="4"/>
        <v>-55.327104604486323</v>
      </c>
    </row>
    <row r="9" spans="1:11" s="45" customFormat="1">
      <c r="A9" s="30">
        <v>43263</v>
      </c>
      <c r="B9" s="45">
        <f>IF(IF(VLOOKUP(A9,'SSP Heat Rate'!A8:K1934,11,FALSE)&gt;=30,VLOOKUP(A9,'SSP Heat Rate'!A8:K1934,11,FALSE),VLOOKUP(A9,'SSP Heat Rate'!A8:K1934,10,FALSE))&lt;30,"",IF(VLOOKUP(A9,'SSP Heat Rate'!A8:K1934,11,FALSE)&gt;=30,VLOOKUP(A9,'SSP Heat Rate'!A8:K1934,11,FALSE),VLOOKUP(A9,'SSP Heat Rate'!A8:K1934,10,FALSE)))</f>
        <v>38.025560165975101</v>
      </c>
      <c r="C9" s="45">
        <v>30</v>
      </c>
      <c r="D9" s="46">
        <f>VLOOKUP(A9,'SSP Heat Rate'!A9:J1935,4,FALSE)</f>
        <v>2.41</v>
      </c>
      <c r="E9" s="46">
        <f t="shared" si="5"/>
        <v>91.641599999999997</v>
      </c>
      <c r="F9" s="46">
        <f t="shared" si="6"/>
        <v>72.300000000000011</v>
      </c>
      <c r="G9" s="24">
        <v>3</v>
      </c>
      <c r="H9" s="33">
        <v>1.54799571782351</v>
      </c>
      <c r="I9" s="46">
        <f t="shared" si="7"/>
        <v>-19.341599999999985</v>
      </c>
      <c r="J9" s="46">
        <f t="shared" si="4"/>
        <v>-29.940713975855179</v>
      </c>
    </row>
    <row r="10" spans="1:11">
      <c r="A10" s="29">
        <v>43286</v>
      </c>
      <c r="B10" s="13">
        <f>IF(IF(VLOOKUP(A10,'SSP Heat Rate'!A3:K1929,11,FALSE)&gt;=21,VLOOKUP(A10,'SSP Heat Rate'!A3:K1929,11,FALSE),VLOOKUP(A10,'SSP Heat Rate'!A3:K1929,10,FALSE))&lt;21,"",IF(VLOOKUP(A10,'SSP Heat Rate'!A3:K1929,11,FALSE)&gt;=21,VLOOKUP(A10,'SSP Heat Rate'!A3:K1929,11,FALSE),VLOOKUP(A10,'SSP Heat Rate'!A3:K1929,10,FALSE)))</f>
        <v>22.166556603773586</v>
      </c>
      <c r="C10" s="13">
        <v>21</v>
      </c>
      <c r="D10" s="34">
        <f>VLOOKUP(A10,'SSP Heat Rate'!A10:J1936,4,FALSE)</f>
        <v>3.18</v>
      </c>
      <c r="E10" s="34">
        <f t="shared" si="5"/>
        <v>70.489650000000012</v>
      </c>
      <c r="F10" s="34">
        <f t="shared" si="6"/>
        <v>66.78</v>
      </c>
      <c r="G10" s="14">
        <v>2</v>
      </c>
      <c r="H10" s="33">
        <v>0.23546776622537799</v>
      </c>
      <c r="I10" s="34">
        <f t="shared" si="7"/>
        <v>-3.7096500000000106</v>
      </c>
      <c r="J10" s="34">
        <f t="shared" si="4"/>
        <v>-0.8735029989779759</v>
      </c>
      <c r="K10" s="13"/>
    </row>
    <row r="11" spans="1:11">
      <c r="A11" s="29">
        <v>43286</v>
      </c>
      <c r="B11" s="13">
        <f>IF(IF(VLOOKUP(A11,'SSP Heat Rate'!A4:K1930,11,FALSE)&gt;=21,VLOOKUP(A11,'SSP Heat Rate'!A4:K1930,11,FALSE),VLOOKUP(A11,'SSP Heat Rate'!A4:K1930,10,FALSE))&lt;21,"",IF(VLOOKUP(A11,'SSP Heat Rate'!A4:K1930,11,FALSE)&gt;=21,VLOOKUP(A11,'SSP Heat Rate'!A4:K1930,11,FALSE),VLOOKUP(A11,'SSP Heat Rate'!A4:K1930,10,FALSE)))</f>
        <v>22.166556603773586</v>
      </c>
      <c r="C11" s="13">
        <v>21</v>
      </c>
      <c r="D11" s="34">
        <f>VLOOKUP(A11,'SSP Heat Rate'!A11:J1937,4,FALSE)</f>
        <v>3.18</v>
      </c>
      <c r="E11" s="34">
        <f t="shared" si="5"/>
        <v>70.489650000000012</v>
      </c>
      <c r="F11" s="34">
        <f t="shared" si="6"/>
        <v>66.78</v>
      </c>
      <c r="G11" s="14">
        <v>2</v>
      </c>
      <c r="H11" s="33">
        <v>-1.0770601853728199</v>
      </c>
      <c r="I11" s="34">
        <f t="shared" si="7"/>
        <v>-3.7096500000000106</v>
      </c>
      <c r="J11" s="34">
        <f t="shared" si="4"/>
        <v>3.9955163166682928</v>
      </c>
      <c r="K11" s="13"/>
    </row>
    <row r="12" spans="1:11" s="35" customFormat="1">
      <c r="A12" s="30">
        <v>43287</v>
      </c>
      <c r="B12" s="13">
        <f>IF(IF(VLOOKUP(A12,'SSP Heat Rate'!A5:K1931,11,FALSE)&gt;=21,VLOOKUP(A12,'SSP Heat Rate'!A5:K1931,11,FALSE),VLOOKUP(A12,'SSP Heat Rate'!A5:K1931,10,FALSE))&lt;21,"",IF(VLOOKUP(A12,'SSP Heat Rate'!A5:K1931,11,FALSE)&gt;=21,VLOOKUP(A12,'SSP Heat Rate'!A5:K1931,11,FALSE),VLOOKUP(A12,'SSP Heat Rate'!A5:K1931,10,FALSE)))</f>
        <v>55.271650943396224</v>
      </c>
      <c r="C12" s="13">
        <v>21</v>
      </c>
      <c r="D12" s="34">
        <f>VLOOKUP(A12,'SSP Heat Rate'!A12:J1938,4,FALSE)</f>
        <v>3.18</v>
      </c>
      <c r="E12" s="34">
        <f t="shared" si="5"/>
        <v>175.76384999999999</v>
      </c>
      <c r="F12" s="34">
        <f t="shared" si="6"/>
        <v>66.78</v>
      </c>
      <c r="G12" s="14">
        <v>4</v>
      </c>
      <c r="H12" s="33">
        <v>-2.3895881369710201</v>
      </c>
      <c r="I12" s="34">
        <f t="shared" si="7"/>
        <v>-108.98384999999999</v>
      </c>
      <c r="J12" s="34">
        <f t="shared" si="4"/>
        <v>260.4265150814291</v>
      </c>
    </row>
    <row r="13" spans="1:11" s="45" customFormat="1">
      <c r="A13" s="30">
        <v>43287</v>
      </c>
      <c r="B13" s="45">
        <f>IF(IF(VLOOKUP(A13,'SSP Heat Rate'!A6:K1932,11,FALSE)&gt;=21,VLOOKUP(A13,'SSP Heat Rate'!A6:K1932,11,FALSE),VLOOKUP(A13,'SSP Heat Rate'!A6:K1932,10,FALSE))&lt;21,"",IF(VLOOKUP(A13,'SSP Heat Rate'!A6:K1932,11,FALSE)&gt;=21,VLOOKUP(A13,'SSP Heat Rate'!A6:K1932,11,FALSE),VLOOKUP(A13,'SSP Heat Rate'!A6:K1932,10,FALSE)))</f>
        <v>55.271650943396224</v>
      </c>
      <c r="C13" s="45">
        <v>21</v>
      </c>
      <c r="D13" s="46">
        <f>VLOOKUP(A13,'SSP Heat Rate'!A13:J1939,4,FALSE)</f>
        <v>3.18</v>
      </c>
      <c r="E13" s="46">
        <f t="shared" si="5"/>
        <v>175.76384999999999</v>
      </c>
      <c r="F13" s="46">
        <f t="shared" si="6"/>
        <v>66.78</v>
      </c>
      <c r="G13" s="24">
        <v>2</v>
      </c>
      <c r="H13" s="33">
        <v>-3.7021160885691198</v>
      </c>
      <c r="I13" s="46">
        <f t="shared" si="7"/>
        <v>-108.98384999999999</v>
      </c>
      <c r="J13" s="46">
        <f t="shared" si="4"/>
        <v>403.47086447920361</v>
      </c>
    </row>
    <row r="14" spans="1:11">
      <c r="A14" s="30">
        <v>43287</v>
      </c>
      <c r="B14" s="13">
        <f>IF(IF(VLOOKUP(A14,'SSP Heat Rate'!A7:K1933,11,FALSE)&gt;=21,VLOOKUP(A14,'SSP Heat Rate'!A7:K1933,11,FALSE),VLOOKUP(A14,'SSP Heat Rate'!A7:K1933,10,FALSE))&lt;21,"",IF(VLOOKUP(A14,'SSP Heat Rate'!A7:K1933,11,FALSE)&gt;=21,VLOOKUP(A14,'SSP Heat Rate'!A7:K1933,11,FALSE),VLOOKUP(A14,'SSP Heat Rate'!A7:K1933,10,FALSE)))</f>
        <v>55.271650943396224</v>
      </c>
      <c r="C14" s="13">
        <v>21</v>
      </c>
      <c r="D14" s="34">
        <f>VLOOKUP(A14,'SSP Heat Rate'!A14:J1940,4,FALSE)</f>
        <v>3.18</v>
      </c>
      <c r="E14" s="34">
        <f t="shared" si="5"/>
        <v>175.76384999999999</v>
      </c>
      <c r="F14" s="34">
        <f t="shared" si="6"/>
        <v>66.78</v>
      </c>
      <c r="G14" s="14">
        <v>4</v>
      </c>
      <c r="H14" s="33">
        <v>-5.0146440401673198</v>
      </c>
      <c r="I14" s="34">
        <f t="shared" si="7"/>
        <v>-108.98384999999999</v>
      </c>
      <c r="J14" s="34">
        <f t="shared" si="4"/>
        <v>546.51521387698915</v>
      </c>
      <c r="K14" s="13"/>
    </row>
    <row r="15" spans="1:11" s="35" customFormat="1">
      <c r="A15" s="29">
        <v>43291</v>
      </c>
      <c r="B15" s="35">
        <f>IF(IF(VLOOKUP(A15,'SSP Heat Rate'!A8:K1934,11,FALSE)&gt;=21,VLOOKUP(A15,'SSP Heat Rate'!A8:K1934,11,FALSE),VLOOKUP(A15,'SSP Heat Rate'!A8:K1934,10,FALSE))&lt;21,"",IF(VLOOKUP(A15,'SSP Heat Rate'!A8:K1934,11,FALSE)&gt;=21,VLOOKUP(A15,'SSP Heat Rate'!A8:K1934,11,FALSE),VLOOKUP(A15,'SSP Heat Rate'!A8:K1934,10,FALSE)))</f>
        <v>21.399852398523986</v>
      </c>
      <c r="C15" s="35">
        <v>21</v>
      </c>
      <c r="D15" s="36">
        <f>VLOOKUP(A15,'SSP Heat Rate'!A15:J1941,4,FALSE)</f>
        <v>5.42</v>
      </c>
      <c r="E15" s="36">
        <f t="shared" si="5"/>
        <v>115.9872</v>
      </c>
      <c r="F15" s="36">
        <f t="shared" si="6"/>
        <v>113.82</v>
      </c>
      <c r="G15" s="16">
        <v>2</v>
      </c>
      <c r="H15" s="17">
        <v>-6.3271719917655203</v>
      </c>
      <c r="I15" s="36">
        <f t="shared" si="7"/>
        <v>-2.1672000000000082</v>
      </c>
      <c r="J15" s="36">
        <f t="shared" si="4"/>
        <v>13.712247140554288</v>
      </c>
    </row>
    <row r="16" spans="1:11" s="35" customFormat="1">
      <c r="A16" s="29">
        <v>43291</v>
      </c>
      <c r="B16" s="35">
        <f>IF(IF(VLOOKUP(A16,'SSP Heat Rate'!A9:K1935,11,FALSE)&gt;=21,VLOOKUP(A16,'SSP Heat Rate'!A9:K1935,11,FALSE),VLOOKUP(A16,'SSP Heat Rate'!A9:K1935,10,FALSE))&lt;21,"",IF(VLOOKUP(A16,'SSP Heat Rate'!A9:K1935,11,FALSE)&gt;=21,VLOOKUP(A16,'SSP Heat Rate'!A9:K1935,11,FALSE),VLOOKUP(A16,'SSP Heat Rate'!A9:K1935,10,FALSE)))</f>
        <v>21.399852398523986</v>
      </c>
      <c r="C16" s="35">
        <v>21</v>
      </c>
      <c r="D16" s="36">
        <f>VLOOKUP(A16,'SSP Heat Rate'!A16:J1942,4,FALSE)</f>
        <v>5.42</v>
      </c>
      <c r="E16" s="36">
        <f t="shared" si="5"/>
        <v>115.9872</v>
      </c>
      <c r="F16" s="36">
        <f t="shared" si="6"/>
        <v>113.82</v>
      </c>
      <c r="G16" s="16">
        <v>2</v>
      </c>
      <c r="H16" s="17">
        <v>-7.6396999433636203</v>
      </c>
      <c r="I16" s="36">
        <f t="shared" si="7"/>
        <v>-2.1672000000000082</v>
      </c>
      <c r="J16" s="36">
        <f t="shared" si="4"/>
        <v>16.5567577172577</v>
      </c>
    </row>
    <row r="17" spans="1:10">
      <c r="A17" s="30">
        <v>43293</v>
      </c>
      <c r="B17" s="13">
        <f>IF(IF(VLOOKUP(A17,'SSP Heat Rate'!A10:K1936,11,FALSE)&gt;=21,VLOOKUP(A17,'SSP Heat Rate'!A10:K1936,11,FALSE),VLOOKUP(A17,'SSP Heat Rate'!A10:K1936,10,FALSE))&lt;21,"",IF(VLOOKUP(A17,'SSP Heat Rate'!A10:K1936,11,FALSE)&gt;=21,VLOOKUP(A17,'SSP Heat Rate'!A10:K1936,11,FALSE),VLOOKUP(A17,'SSP Heat Rate'!A10:K1936,10,FALSE)))</f>
        <v>23.019009111617308</v>
      </c>
      <c r="C17" s="13">
        <v>21</v>
      </c>
      <c r="D17" s="34">
        <f>VLOOKUP(A17,'SSP Heat Rate'!A17:J1943,4,FALSE)</f>
        <v>4.3900000000000006</v>
      </c>
      <c r="E17" s="36">
        <f t="shared" si="5"/>
        <v>101.05345</v>
      </c>
      <c r="F17" s="36">
        <f t="shared" si="6"/>
        <v>92.190000000000012</v>
      </c>
      <c r="G17" s="14">
        <v>2</v>
      </c>
      <c r="H17" s="17">
        <v>-8.9522278949618208</v>
      </c>
      <c r="I17" s="36">
        <f t="shared" si="7"/>
        <v>-8.8634499999999861</v>
      </c>
      <c r="J17" s="36">
        <f t="shared" si="4"/>
        <v>79.347624335599221</v>
      </c>
    </row>
    <row r="18" spans="1:10" s="35" customFormat="1">
      <c r="A18" s="30">
        <v>43293</v>
      </c>
      <c r="B18" s="13">
        <f>IF(IF(VLOOKUP(A18,'SSP Heat Rate'!A11:K1937,11,FALSE)&gt;=21,VLOOKUP(A18,'SSP Heat Rate'!A11:K1937,11,FALSE),VLOOKUP(A18,'SSP Heat Rate'!A11:K1937,10,FALSE))&lt;21,"",IF(VLOOKUP(A18,'SSP Heat Rate'!A11:K1937,11,FALSE)&gt;=21,VLOOKUP(A18,'SSP Heat Rate'!A11:K1937,11,FALSE),VLOOKUP(A18,'SSP Heat Rate'!A11:K1937,10,FALSE)))</f>
        <v>23.019009111617308</v>
      </c>
      <c r="C18" s="13">
        <v>21</v>
      </c>
      <c r="D18" s="34">
        <f>VLOOKUP(A18,'SSP Heat Rate'!A18:J1944,4,FALSE)</f>
        <v>4.3900000000000006</v>
      </c>
      <c r="E18" s="34">
        <f t="shared" si="5"/>
        <v>101.05345</v>
      </c>
      <c r="F18" s="34">
        <f t="shared" si="6"/>
        <v>92.190000000000012</v>
      </c>
      <c r="G18" s="14">
        <v>2</v>
      </c>
      <c r="H18" s="33">
        <v>-10.26475584656</v>
      </c>
      <c r="I18" s="34">
        <f t="shared" si="7"/>
        <v>-8.8634499999999861</v>
      </c>
      <c r="J18" s="34">
        <f t="shared" si="4"/>
        <v>90.981150208192091</v>
      </c>
    </row>
    <row r="19" spans="1:10" s="35" customFormat="1">
      <c r="A19" s="30">
        <v>43293</v>
      </c>
      <c r="B19" s="13">
        <f>IF(IF(VLOOKUP(A19,'SSP Heat Rate'!A12:K1938,11,FALSE)&gt;=21,VLOOKUP(A19,'SSP Heat Rate'!A12:K1938,11,FALSE),VLOOKUP(A19,'SSP Heat Rate'!A12:K1938,10,FALSE))&lt;21,"",IF(VLOOKUP(A19,'SSP Heat Rate'!A12:K1938,11,FALSE)&gt;=21,VLOOKUP(A19,'SSP Heat Rate'!A12:K1938,11,FALSE),VLOOKUP(A19,'SSP Heat Rate'!A12:K1938,10,FALSE)))</f>
        <v>23.019009111617308</v>
      </c>
      <c r="C19" s="13">
        <v>21</v>
      </c>
      <c r="D19" s="34">
        <f>VLOOKUP(A19,'SSP Heat Rate'!A19:J1945,4,FALSE)</f>
        <v>4.3900000000000006</v>
      </c>
      <c r="E19" s="34">
        <f t="shared" si="5"/>
        <v>101.05345</v>
      </c>
      <c r="F19" s="34">
        <f t="shared" si="6"/>
        <v>92.190000000000012</v>
      </c>
      <c r="G19" s="14">
        <v>2</v>
      </c>
      <c r="H19" s="33">
        <v>-11.577283798158099</v>
      </c>
      <c r="I19" s="34">
        <f t="shared" si="7"/>
        <v>-8.8634499999999861</v>
      </c>
      <c r="J19" s="34">
        <f t="shared" si="4"/>
        <v>102.61467608078425</v>
      </c>
    </row>
    <row r="20" spans="1:10">
      <c r="A20" s="30">
        <v>43297</v>
      </c>
      <c r="B20" s="20">
        <f>'SSP Heat Rate'!K957</f>
        <v>20.157231968810912</v>
      </c>
      <c r="C20" s="13">
        <v>21</v>
      </c>
      <c r="D20" s="34">
        <f>VLOOKUP(A20,'SSP Heat Rate'!A20:J1946,4,FALSE)</f>
        <v>5.1300000000000008</v>
      </c>
      <c r="E20" s="34">
        <f t="shared" si="5"/>
        <v>103.4066</v>
      </c>
      <c r="F20" s="34">
        <f t="shared" si="6"/>
        <v>107.73000000000002</v>
      </c>
      <c r="G20" s="14">
        <v>2</v>
      </c>
      <c r="H20" s="33">
        <v>-12.8898117497563</v>
      </c>
      <c r="I20" s="34">
        <f t="shared" si="7"/>
        <v>4.3234000000000208</v>
      </c>
      <c r="J20" s="34">
        <f t="shared" si="4"/>
        <v>-55.727812118896651</v>
      </c>
    </row>
    <row r="21" spans="1:10" s="45" customFormat="1">
      <c r="A21" s="30">
        <v>43297</v>
      </c>
      <c r="B21" s="47">
        <f>'SSP Heat Rate'!K957</f>
        <v>20.157231968810912</v>
      </c>
      <c r="C21" s="45">
        <v>21</v>
      </c>
      <c r="D21" s="46">
        <f>VLOOKUP(A21,'SSP Heat Rate'!A21:J1947,4,FALSE)</f>
        <v>5.1300000000000008</v>
      </c>
      <c r="E21" s="46">
        <f t="shared" si="5"/>
        <v>103.4066</v>
      </c>
      <c r="F21" s="46">
        <f t="shared" si="6"/>
        <v>107.73000000000002</v>
      </c>
      <c r="G21" s="24">
        <v>2</v>
      </c>
      <c r="H21" s="33">
        <v>-14.2023397013545</v>
      </c>
      <c r="I21" s="46">
        <f t="shared" si="7"/>
        <v>4.3234000000000208</v>
      </c>
      <c r="J21" s="46">
        <f t="shared" si="4"/>
        <v>-61.402395464836339</v>
      </c>
    </row>
    <row r="22" spans="1:10">
      <c r="A22" s="30">
        <v>43297</v>
      </c>
      <c r="B22" s="20">
        <f>'SSP Heat Rate'!K957</f>
        <v>20.157231968810912</v>
      </c>
      <c r="C22" s="13">
        <v>21</v>
      </c>
      <c r="D22" s="34">
        <f>VLOOKUP(A22,'SSP Heat Rate'!A22:J1948,4,FALSE)</f>
        <v>5.1300000000000008</v>
      </c>
      <c r="E22" s="34">
        <f t="shared" si="5"/>
        <v>103.4066</v>
      </c>
      <c r="F22" s="34">
        <f t="shared" si="6"/>
        <v>107.73000000000002</v>
      </c>
      <c r="G22" s="14">
        <v>2</v>
      </c>
      <c r="H22" s="33">
        <v>-15.514867652952599</v>
      </c>
      <c r="I22" s="34">
        <f t="shared" si="7"/>
        <v>4.3234000000000208</v>
      </c>
      <c r="J22" s="34">
        <f t="shared" si="4"/>
        <v>-67.076978810775586</v>
      </c>
    </row>
    <row r="23" spans="1:10">
      <c r="A23" s="30">
        <v>43298</v>
      </c>
      <c r="B23" s="13">
        <f>IF(IF(VLOOKUP(A23,'SSP Heat Rate'!A16:K1942,11,FALSE)&gt;=21,VLOOKUP(A23,'SSP Heat Rate'!A16:K1942,11,FALSE),VLOOKUP(A23,'SSP Heat Rate'!A16:K1942,10,FALSE))&lt;21,"",IF(VLOOKUP(A23,'SSP Heat Rate'!A16:K1942,11,FALSE)&gt;=21,VLOOKUP(A23,'SSP Heat Rate'!A16:K1942,11,FALSE),VLOOKUP(A23,'SSP Heat Rate'!A16:K1942,10,FALSE)))</f>
        <v>31.934970760233913</v>
      </c>
      <c r="C23" s="13">
        <v>21</v>
      </c>
      <c r="D23" s="34">
        <f>VLOOKUP(A23,'SSP Heat Rate'!A23:J1949,4,FALSE)</f>
        <v>5.1300000000000008</v>
      </c>
      <c r="E23" s="34">
        <f t="shared" si="5"/>
        <v>163.82640000000001</v>
      </c>
      <c r="F23" s="34">
        <f t="shared" si="6"/>
        <v>107.73000000000002</v>
      </c>
      <c r="G23" s="14">
        <v>4</v>
      </c>
      <c r="H23" s="33">
        <v>-16.827395604550802</v>
      </c>
      <c r="I23" s="34">
        <f t="shared" si="7"/>
        <v>-56.096399999999988</v>
      </c>
      <c r="J23" s="34">
        <f t="shared" si="4"/>
        <v>943.95631479112342</v>
      </c>
    </row>
    <row r="24" spans="1:10" s="35" customFormat="1">
      <c r="A24" s="30">
        <v>43298</v>
      </c>
      <c r="B24" s="13">
        <f>IF(IF(VLOOKUP(A24,'SSP Heat Rate'!A17:K1943,11,FALSE)&gt;=21,VLOOKUP(A24,'SSP Heat Rate'!A17:K1943,11,FALSE),VLOOKUP(A24,'SSP Heat Rate'!A17:K1943,10,FALSE))&lt;21,"",IF(VLOOKUP(A24,'SSP Heat Rate'!A17:K1943,11,FALSE)&gt;=21,VLOOKUP(A24,'SSP Heat Rate'!A17:K1943,11,FALSE),VLOOKUP(A24,'SSP Heat Rate'!A17:K1943,10,FALSE)))</f>
        <v>31.934970760233913</v>
      </c>
      <c r="C24" s="13">
        <v>21</v>
      </c>
      <c r="D24" s="34">
        <f>VLOOKUP(A24,'SSP Heat Rate'!A24:J1950,4,FALSE)</f>
        <v>5.1300000000000008</v>
      </c>
      <c r="E24" s="34">
        <f t="shared" si="5"/>
        <v>163.82640000000001</v>
      </c>
      <c r="F24" s="34">
        <f t="shared" si="6"/>
        <v>107.73000000000002</v>
      </c>
      <c r="G24" s="14">
        <v>2</v>
      </c>
      <c r="H24" s="33">
        <v>-18.139923556149</v>
      </c>
      <c r="I24" s="34">
        <f t="shared" si="7"/>
        <v>-56.096399999999988</v>
      </c>
      <c r="J24" s="34">
        <f t="shared" si="4"/>
        <v>1017.5844077751566</v>
      </c>
    </row>
    <row r="25" spans="1:10">
      <c r="A25" s="30">
        <v>43298</v>
      </c>
      <c r="B25" s="13">
        <f>IF(IF(VLOOKUP(A25,'SSP Heat Rate'!A18:K1944,11,FALSE)&gt;=21,VLOOKUP(A25,'SSP Heat Rate'!A18:K1944,11,FALSE),VLOOKUP(A25,'SSP Heat Rate'!A18:K1944,10,FALSE))&lt;21,"",IF(VLOOKUP(A25,'SSP Heat Rate'!A18:K1944,11,FALSE)&gt;=21,VLOOKUP(A25,'SSP Heat Rate'!A18:K1944,11,FALSE),VLOOKUP(A25,'SSP Heat Rate'!A18:K1944,10,FALSE)))</f>
        <v>31.934970760233913</v>
      </c>
      <c r="C25" s="13">
        <v>21</v>
      </c>
      <c r="D25" s="34">
        <f>VLOOKUP(A25,'SSP Heat Rate'!A25:J1951,4,FALSE)</f>
        <v>5.1300000000000008</v>
      </c>
      <c r="E25" s="34">
        <f t="shared" si="5"/>
        <v>163.82640000000001</v>
      </c>
      <c r="F25" s="36">
        <f t="shared" si="6"/>
        <v>107.73000000000002</v>
      </c>
      <c r="G25" s="14">
        <v>4</v>
      </c>
      <c r="H25" s="17">
        <v>-19.452451507747099</v>
      </c>
      <c r="I25" s="36">
        <f t="shared" si="7"/>
        <v>-56.096399999999988</v>
      </c>
      <c r="J25" s="36">
        <f t="shared" si="4"/>
        <v>1091.2125007591842</v>
      </c>
    </row>
    <row r="26" spans="1:10">
      <c r="A26" s="30">
        <v>43300</v>
      </c>
      <c r="B26" s="13">
        <f>IF(IF(VLOOKUP(A26,'SSP Heat Rate'!A19:K1945,11,FALSE)&gt;=21,VLOOKUP(A26,'SSP Heat Rate'!A19:K1945,11,FALSE),VLOOKUP(A26,'SSP Heat Rate'!A19:K1945,10,FALSE))&lt;21,"",IF(VLOOKUP(A26,'SSP Heat Rate'!A19:K1945,11,FALSE)&gt;=21,VLOOKUP(A26,'SSP Heat Rate'!A19:K1945,11,FALSE),VLOOKUP(A26,'SSP Heat Rate'!A19:K1945,10,FALSE)))</f>
        <v>31.635369595536961</v>
      </c>
      <c r="C26" s="13">
        <v>21</v>
      </c>
      <c r="D26" s="34">
        <f>VLOOKUP(A26,'SSP Heat Rate'!A26:J1952,4,FALSE)</f>
        <v>7.17</v>
      </c>
      <c r="E26" s="34">
        <f t="shared" si="5"/>
        <v>226.82560000000001</v>
      </c>
      <c r="F26" s="34">
        <f t="shared" si="6"/>
        <v>150.57</v>
      </c>
      <c r="G26" s="14">
        <v>2</v>
      </c>
      <c r="H26" s="33">
        <v>-20.764979459345302</v>
      </c>
      <c r="I26" s="34">
        <f t="shared" si="7"/>
        <v>-76.255600000000015</v>
      </c>
      <c r="J26" s="34">
        <f t="shared" si="4"/>
        <v>1583.4459676600518</v>
      </c>
    </row>
    <row r="27" spans="1:10">
      <c r="A27" s="30">
        <v>43300</v>
      </c>
      <c r="B27" s="13">
        <f>IF(IF(VLOOKUP(A27,'SSP Heat Rate'!A20:K1946,11,FALSE)&gt;=21,VLOOKUP(A27,'SSP Heat Rate'!A20:K1946,11,FALSE),VLOOKUP(A27,'SSP Heat Rate'!A20:K1946,10,FALSE))&lt;21,"",IF(VLOOKUP(A27,'SSP Heat Rate'!A20:K1946,11,FALSE)&gt;=21,VLOOKUP(A27,'SSP Heat Rate'!A20:K1946,11,FALSE),VLOOKUP(A27,'SSP Heat Rate'!A20:K1946,10,FALSE)))</f>
        <v>31.635369595536961</v>
      </c>
      <c r="C27" s="13">
        <v>21</v>
      </c>
      <c r="D27" s="34">
        <f>VLOOKUP(A27,'SSP Heat Rate'!A27:J1953,4,FALSE)</f>
        <v>7.17</v>
      </c>
      <c r="E27" s="34">
        <f t="shared" si="5"/>
        <v>226.82560000000001</v>
      </c>
      <c r="F27" s="34">
        <f t="shared" si="6"/>
        <v>150.57</v>
      </c>
      <c r="G27" s="14">
        <v>2</v>
      </c>
      <c r="H27" s="33">
        <v>-22.0775074109435</v>
      </c>
      <c r="I27" s="34">
        <f t="shared" si="7"/>
        <v>-76.255600000000015</v>
      </c>
      <c r="J27" s="34">
        <f t="shared" si="4"/>
        <v>1683.5335741259435</v>
      </c>
    </row>
    <row r="28" spans="1:10">
      <c r="A28" s="30">
        <v>43300</v>
      </c>
      <c r="B28" s="13">
        <f>IF(IF(VLOOKUP(A28,'SSP Heat Rate'!A21:K1947,11,FALSE)&gt;=21,VLOOKUP(A28,'SSP Heat Rate'!A21:K1947,11,FALSE),VLOOKUP(A28,'SSP Heat Rate'!A21:K1947,10,FALSE))&lt;21,"",IF(VLOOKUP(A28,'SSP Heat Rate'!A21:K1947,11,FALSE)&gt;=21,VLOOKUP(A28,'SSP Heat Rate'!A21:K1947,11,FALSE),VLOOKUP(A28,'SSP Heat Rate'!A21:K1947,10,FALSE)))</f>
        <v>31.635369595536961</v>
      </c>
      <c r="C28" s="13">
        <v>21</v>
      </c>
      <c r="D28" s="34">
        <f>VLOOKUP(A28,'SSP Heat Rate'!A28:J1954,4,FALSE)</f>
        <v>7.17</v>
      </c>
      <c r="E28" s="34">
        <f t="shared" si="5"/>
        <v>226.82560000000001</v>
      </c>
      <c r="F28" s="34">
        <f t="shared" si="6"/>
        <v>150.57</v>
      </c>
      <c r="G28" s="14">
        <v>2</v>
      </c>
      <c r="H28" s="33">
        <v>-23.3900353625416</v>
      </c>
      <c r="I28" s="34">
        <f t="shared" si="7"/>
        <v>-76.255600000000015</v>
      </c>
      <c r="J28" s="34">
        <f t="shared" si="4"/>
        <v>1783.6211805918276</v>
      </c>
    </row>
    <row r="29" spans="1:10" s="45" customFormat="1">
      <c r="A29" s="30">
        <v>43301</v>
      </c>
      <c r="B29" s="45">
        <f>IF(IF(VLOOKUP(A29,'SSP Heat Rate'!A22:K1948,11,FALSE)&gt;=21,VLOOKUP(A29,'SSP Heat Rate'!A22:K1948,11,FALSE),VLOOKUP(A29,'SSP Heat Rate'!A22:K1948,10,FALSE))&lt;21,"",IF(VLOOKUP(A29,'SSP Heat Rate'!A22:K1948,11,FALSE)&gt;=21,VLOOKUP(A29,'SSP Heat Rate'!A22:K1948,11,FALSE),VLOOKUP(A29,'SSP Heat Rate'!A22:K1948,10,FALSE)))</f>
        <v>23.305801317233808</v>
      </c>
      <c r="C29" s="45">
        <v>21</v>
      </c>
      <c r="D29" s="46">
        <f>VLOOKUP(A29,'SSP Heat Rate'!A29:J1955,4,FALSE)</f>
        <v>9.11</v>
      </c>
      <c r="E29" s="46">
        <f t="shared" si="5"/>
        <v>212.31584999999998</v>
      </c>
      <c r="F29" s="46">
        <f t="shared" si="6"/>
        <v>191.31</v>
      </c>
      <c r="G29" s="24">
        <v>2</v>
      </c>
      <c r="H29" s="33">
        <v>-24.702563314139802</v>
      </c>
      <c r="I29" s="46">
        <f t="shared" si="7"/>
        <v>-21.005849999999981</v>
      </c>
      <c r="J29" s="46">
        <f t="shared" si="4"/>
        <v>518.89833959232305</v>
      </c>
    </row>
    <row r="30" spans="1:10">
      <c r="A30" s="30">
        <v>43301</v>
      </c>
      <c r="B30" s="13">
        <f>IF(IF(VLOOKUP(A30,'SSP Heat Rate'!A23:K1949,11,FALSE)&gt;=21,VLOOKUP(A30,'SSP Heat Rate'!A23:K1949,11,FALSE),VLOOKUP(A30,'SSP Heat Rate'!A23:K1949,10,FALSE))&lt;21,"",IF(VLOOKUP(A30,'SSP Heat Rate'!A23:K1949,11,FALSE)&gt;=21,VLOOKUP(A30,'SSP Heat Rate'!A23:K1949,11,FALSE),VLOOKUP(A30,'SSP Heat Rate'!A23:K1949,10,FALSE)))</f>
        <v>23.305801317233808</v>
      </c>
      <c r="C30" s="13">
        <v>21</v>
      </c>
      <c r="D30" s="34">
        <f>VLOOKUP(A30,'SSP Heat Rate'!A30:J1956,4,FALSE)</f>
        <v>9.11</v>
      </c>
      <c r="E30" s="34">
        <f t="shared" si="5"/>
        <v>212.31584999999998</v>
      </c>
      <c r="F30" s="34">
        <f t="shared" si="6"/>
        <v>191.31</v>
      </c>
      <c r="G30" s="14">
        <v>2</v>
      </c>
      <c r="H30" s="33">
        <v>-26.015091265738</v>
      </c>
      <c r="I30" s="34">
        <f t="shared" si="7"/>
        <v>-21.005849999999981</v>
      </c>
      <c r="J30" s="34">
        <f t="shared" si="4"/>
        <v>546.46910486440208</v>
      </c>
    </row>
    <row r="31" spans="1:10">
      <c r="A31" s="30">
        <v>43301</v>
      </c>
      <c r="B31" s="13">
        <f>IF(IF(VLOOKUP(A31,'SSP Heat Rate'!A24:K1950,11,FALSE)&gt;=21,VLOOKUP(A31,'SSP Heat Rate'!A24:K1950,11,FALSE),VLOOKUP(A31,'SSP Heat Rate'!A24:K1950,10,FALSE))&lt;21,"",IF(VLOOKUP(A31,'SSP Heat Rate'!A24:K1950,11,FALSE)&gt;=21,VLOOKUP(A31,'SSP Heat Rate'!A24:K1950,11,FALSE),VLOOKUP(A31,'SSP Heat Rate'!A24:K1950,10,FALSE)))</f>
        <v>23.305801317233808</v>
      </c>
      <c r="C31" s="13">
        <v>21</v>
      </c>
      <c r="D31" s="34">
        <f>VLOOKUP(A31,'SSP Heat Rate'!A31:J1957,4,FALSE)</f>
        <v>9.11</v>
      </c>
      <c r="E31" s="34">
        <f t="shared" si="5"/>
        <v>212.31584999999998</v>
      </c>
      <c r="F31" s="34">
        <f t="shared" si="6"/>
        <v>191.31</v>
      </c>
      <c r="G31" s="14">
        <v>2</v>
      </c>
      <c r="H31" s="33">
        <v>-27.327619217336199</v>
      </c>
      <c r="I31" s="34">
        <f t="shared" si="7"/>
        <v>-21.005849999999981</v>
      </c>
      <c r="J31" s="34">
        <f t="shared" si="4"/>
        <v>574.03987013648111</v>
      </c>
    </row>
    <row r="32" spans="1:10" s="35" customFormat="1">
      <c r="A32" s="29">
        <v>43304</v>
      </c>
      <c r="B32" s="35">
        <f>IF(IF(VLOOKUP(A32,'SSP Heat Rate'!A25:K1951,11,FALSE)&gt;=21,VLOOKUP(A32,'SSP Heat Rate'!A25:K1951,11,FALSE),VLOOKUP(A32,'SSP Heat Rate'!A25:K1951,10,FALSE))&lt;21,"",IF(VLOOKUP(A32,'SSP Heat Rate'!A25:K1951,11,FALSE)&gt;=21,VLOOKUP(A32,'SSP Heat Rate'!A25:K1951,11,FALSE),VLOOKUP(A32,'SSP Heat Rate'!A25:K1951,10,FALSE)))</f>
        <v>30.362503556187765</v>
      </c>
      <c r="C32" s="35">
        <v>21</v>
      </c>
      <c r="D32" s="36">
        <f>VLOOKUP(A32,'SSP Heat Rate'!A32:J1958,4,FALSE)</f>
        <v>14.06</v>
      </c>
      <c r="E32" s="36">
        <f t="shared" si="5"/>
        <v>426.89679999999998</v>
      </c>
      <c r="F32" s="36">
        <f t="shared" si="6"/>
        <v>295.26</v>
      </c>
      <c r="G32" s="16">
        <v>4</v>
      </c>
      <c r="H32" s="17">
        <v>-28.640147168934298</v>
      </c>
      <c r="I32" s="36">
        <f t="shared" si="7"/>
        <v>-131.63679999999999</v>
      </c>
      <c r="J32" s="36">
        <f t="shared" si="4"/>
        <v>3770.0973248475702</v>
      </c>
    </row>
    <row r="33" spans="1:10" s="35" customFormat="1">
      <c r="A33" s="29">
        <v>43304</v>
      </c>
      <c r="B33" s="35">
        <f>IF(IF(VLOOKUP(A33,'SSP Heat Rate'!A26:K1952,11,FALSE)&gt;=21,VLOOKUP(A33,'SSP Heat Rate'!A26:K1952,11,FALSE),VLOOKUP(A33,'SSP Heat Rate'!A26:K1952,10,FALSE))&lt;21,"",IF(VLOOKUP(A33,'SSP Heat Rate'!A26:K1952,11,FALSE)&gt;=21,VLOOKUP(A33,'SSP Heat Rate'!A26:K1952,11,FALSE),VLOOKUP(A33,'SSP Heat Rate'!A26:K1952,10,FALSE)))</f>
        <v>30.362503556187765</v>
      </c>
      <c r="C33" s="35">
        <v>21</v>
      </c>
      <c r="D33" s="36">
        <f>VLOOKUP(A33,'SSP Heat Rate'!A33:J1959,4,FALSE)</f>
        <v>14.06</v>
      </c>
      <c r="E33" s="36">
        <f t="shared" si="5"/>
        <v>426.89679999999998</v>
      </c>
      <c r="F33" s="36">
        <f t="shared" si="6"/>
        <v>295.26</v>
      </c>
      <c r="G33" s="16">
        <v>4</v>
      </c>
      <c r="H33" s="17">
        <v>-29.952675120532501</v>
      </c>
      <c r="I33" s="36">
        <f t="shared" si="7"/>
        <v>-131.63679999999999</v>
      </c>
      <c r="J33" s="36">
        <f t="shared" si="4"/>
        <v>3942.8743043065124</v>
      </c>
    </row>
    <row r="34" spans="1:10">
      <c r="A34" s="30">
        <v>43305</v>
      </c>
      <c r="B34" s="13">
        <f>IF(IF(VLOOKUP(A34,'SSP Heat Rate'!A27:K1953,11,FALSE)&gt;=21,VLOOKUP(A34,'SSP Heat Rate'!A27:K1953,11,FALSE),VLOOKUP(A34,'SSP Heat Rate'!A27:K1953,10,FALSE))&lt;21,"",IF(VLOOKUP(A34,'SSP Heat Rate'!A27:K1953,11,FALSE)&gt;=21,VLOOKUP(A34,'SSP Heat Rate'!A27:K1953,11,FALSE),VLOOKUP(A34,'SSP Heat Rate'!A27:K1953,10,FALSE)))</f>
        <v>24.764096659919026</v>
      </c>
      <c r="C34" s="13">
        <v>21</v>
      </c>
      <c r="D34" s="34">
        <f>VLOOKUP(A34,'SSP Heat Rate'!A34:J1960,4,FALSE)</f>
        <v>39.520000000000003</v>
      </c>
      <c r="E34" s="34">
        <f t="shared" si="5"/>
        <v>978.6771</v>
      </c>
      <c r="F34" s="34">
        <f t="shared" si="6"/>
        <v>829.92000000000007</v>
      </c>
      <c r="G34" s="14">
        <v>2</v>
      </c>
      <c r="H34" s="33">
        <v>-31.265203072130699</v>
      </c>
      <c r="I34" s="34">
        <f t="shared" si="7"/>
        <v>-148.75709999999992</v>
      </c>
      <c r="J34" s="34">
        <f t="shared" si="4"/>
        <v>4650.9209399212514</v>
      </c>
    </row>
    <row r="35" spans="1:10">
      <c r="A35" s="30">
        <v>43306</v>
      </c>
      <c r="B35" s="13">
        <f>IF(IF(VLOOKUP(A35,'SSP Heat Rate'!A28:K1954,11,FALSE)&gt;=21,VLOOKUP(A35,'SSP Heat Rate'!A28:K1954,11,FALSE),VLOOKUP(A35,'SSP Heat Rate'!A28:K1954,10,FALSE))&lt;21,"",IF(VLOOKUP(A35,'SSP Heat Rate'!A28:K1954,11,FALSE)&gt;=21,VLOOKUP(A35,'SSP Heat Rate'!A28:K1954,11,FALSE),VLOOKUP(A35,'SSP Heat Rate'!A28:K1954,10,FALSE)))</f>
        <v>46.205409746800981</v>
      </c>
      <c r="C35" s="13">
        <v>21</v>
      </c>
      <c r="D35" s="34">
        <f>VLOOKUP(A35,'SSP Heat Rate'!A35:J1961,4,FALSE)</f>
        <v>18.364999999999998</v>
      </c>
      <c r="E35" s="34">
        <f t="shared" si="5"/>
        <v>848.56234999999992</v>
      </c>
      <c r="F35" s="34">
        <f t="shared" si="6"/>
        <v>385.66499999999996</v>
      </c>
      <c r="G35" s="14">
        <v>2</v>
      </c>
      <c r="H35" s="33">
        <v>-32.577731023728802</v>
      </c>
      <c r="I35" s="34">
        <f t="shared" si="7"/>
        <v>-462.89734999999996</v>
      </c>
      <c r="J35" s="34">
        <f t="shared" si="4"/>
        <v>15080.145359896849</v>
      </c>
    </row>
    <row r="36" spans="1:10">
      <c r="A36" s="30">
        <v>43306</v>
      </c>
      <c r="B36" s="13">
        <f>IF(IF(VLOOKUP(A36,'SSP Heat Rate'!A29:K1955,11,FALSE)&gt;=21,VLOOKUP(A36,'SSP Heat Rate'!A29:K1955,11,FALSE),VLOOKUP(A36,'SSP Heat Rate'!A29:K1955,10,FALSE))&lt;21,"",IF(VLOOKUP(A36,'SSP Heat Rate'!A29:K1955,11,FALSE)&gt;=21,VLOOKUP(A36,'SSP Heat Rate'!A29:K1955,11,FALSE),VLOOKUP(A36,'SSP Heat Rate'!A29:K1955,10,FALSE)))</f>
        <v>46.205409746800981</v>
      </c>
      <c r="C36" s="13">
        <v>21</v>
      </c>
      <c r="D36" s="34">
        <f>VLOOKUP(A36,'SSP Heat Rate'!A36:J1962,4,FALSE)</f>
        <v>18.364999999999998</v>
      </c>
      <c r="E36" s="34">
        <f t="shared" si="5"/>
        <v>848.56234999999992</v>
      </c>
      <c r="F36" s="34">
        <f t="shared" si="6"/>
        <v>385.66499999999996</v>
      </c>
      <c r="G36" s="14">
        <v>2</v>
      </c>
      <c r="H36" s="33">
        <v>-33.890258975327001</v>
      </c>
      <c r="I36" s="34">
        <f t="shared" si="7"/>
        <v>-462.89734999999996</v>
      </c>
      <c r="J36" s="34">
        <f t="shared" si="4"/>
        <v>15687.711070492584</v>
      </c>
    </row>
    <row r="37" spans="1:10" s="45" customFormat="1">
      <c r="A37" s="30">
        <v>43306</v>
      </c>
      <c r="B37" s="45">
        <f>IF(IF(VLOOKUP(A37,'SSP Heat Rate'!A30:K1956,11,FALSE)&gt;=21,VLOOKUP(A37,'SSP Heat Rate'!A30:K1956,11,FALSE),VLOOKUP(A37,'SSP Heat Rate'!A30:K1956,10,FALSE))&lt;21,"",IF(VLOOKUP(A37,'SSP Heat Rate'!A30:K1956,11,FALSE)&gt;=21,VLOOKUP(A37,'SSP Heat Rate'!A30:K1956,11,FALSE),VLOOKUP(A37,'SSP Heat Rate'!A30:K1956,10,FALSE)))</f>
        <v>46.205409746800981</v>
      </c>
      <c r="C37" s="45">
        <v>21</v>
      </c>
      <c r="D37" s="46">
        <f>VLOOKUP(A37,'SSP Heat Rate'!A37:J1963,4,FALSE)</f>
        <v>18.364999999999998</v>
      </c>
      <c r="E37" s="46">
        <f t="shared" si="5"/>
        <v>848.56234999999992</v>
      </c>
      <c r="F37" s="46">
        <f t="shared" si="6"/>
        <v>385.66499999999996</v>
      </c>
      <c r="G37" s="24">
        <v>2</v>
      </c>
      <c r="H37" s="33">
        <v>-35.202786926925199</v>
      </c>
      <c r="I37" s="46">
        <f t="shared" si="7"/>
        <v>-462.89734999999996</v>
      </c>
      <c r="J37" s="46">
        <f t="shared" si="4"/>
        <v>16295.276781088318</v>
      </c>
    </row>
    <row r="38" spans="1:10" s="45" customFormat="1">
      <c r="A38" s="30">
        <v>43311</v>
      </c>
      <c r="B38" s="45">
        <f>IF(IF(VLOOKUP(A38,'SSP Heat Rate'!A31:K1957,11,FALSE)&gt;=21,VLOOKUP(A38,'SSP Heat Rate'!A31:K1957,11,FALSE),VLOOKUP(A38,'SSP Heat Rate'!A31:K1957,10,FALSE))&lt;21,"",IF(VLOOKUP(A38,'SSP Heat Rate'!A31:K1957,11,FALSE)&gt;=21,VLOOKUP(A38,'SSP Heat Rate'!A31:K1957,11,FALSE),VLOOKUP(A38,'SSP Heat Rate'!A31:K1957,10,FALSE)))</f>
        <v>27.047957175925923</v>
      </c>
      <c r="C38" s="45">
        <v>21</v>
      </c>
      <c r="D38" s="46">
        <f>VLOOKUP(A38,'SSP Heat Rate'!A38:J1964,4,FALSE)</f>
        <v>8.64</v>
      </c>
      <c r="E38" s="46">
        <f t="shared" si="5"/>
        <v>233.69434999999999</v>
      </c>
      <c r="F38" s="46">
        <f t="shared" si="6"/>
        <v>181.44</v>
      </c>
      <c r="G38" s="24">
        <v>2</v>
      </c>
      <c r="H38" s="33">
        <v>-36.515314878523299</v>
      </c>
      <c r="I38" s="46">
        <f t="shared" si="7"/>
        <v>-52.254349999999988</v>
      </c>
      <c r="J38" s="46">
        <f t="shared" si="4"/>
        <v>1908.0840440225636</v>
      </c>
    </row>
    <row r="39" spans="1:10" s="45" customFormat="1">
      <c r="A39" s="30">
        <v>43311</v>
      </c>
      <c r="B39" s="45">
        <f>IF(IF(VLOOKUP(A39,'SSP Heat Rate'!A32:K1958,11,FALSE)&gt;=21,VLOOKUP(A39,'SSP Heat Rate'!A32:K1958,11,FALSE),VLOOKUP(A39,'SSP Heat Rate'!A32:K1958,10,FALSE))&lt;21,"",IF(VLOOKUP(A39,'SSP Heat Rate'!A32:K1958,11,FALSE)&gt;=21,VLOOKUP(A39,'SSP Heat Rate'!A32:K1958,11,FALSE),VLOOKUP(A39,'SSP Heat Rate'!A32:K1958,10,FALSE)))</f>
        <v>27.047957175925923</v>
      </c>
      <c r="C39" s="45">
        <v>21</v>
      </c>
      <c r="D39" s="46">
        <f>VLOOKUP(A39,'SSP Heat Rate'!A39:J1965,4,FALSE)</f>
        <v>8.64</v>
      </c>
      <c r="E39" s="46">
        <f t="shared" si="5"/>
        <v>233.69434999999999</v>
      </c>
      <c r="F39" s="46">
        <f t="shared" si="6"/>
        <v>181.44</v>
      </c>
      <c r="G39" s="24">
        <v>2</v>
      </c>
      <c r="H39" s="33">
        <v>-37.827842830121497</v>
      </c>
      <c r="I39" s="46">
        <f t="shared" si="7"/>
        <v>-52.254349999999988</v>
      </c>
      <c r="J39" s="46">
        <f t="shared" si="4"/>
        <v>1976.6693389901588</v>
      </c>
    </row>
    <row r="40" spans="1:10" s="45" customFormat="1">
      <c r="A40" s="30">
        <v>43311</v>
      </c>
      <c r="B40" s="45">
        <f>IF(IF(VLOOKUP(A40,'SSP Heat Rate'!A33:K1959,11,FALSE)&gt;=21,VLOOKUP(A40,'SSP Heat Rate'!A33:K1959,11,FALSE),VLOOKUP(A40,'SSP Heat Rate'!A33:K1959,10,FALSE))&lt;21,"",IF(VLOOKUP(A40,'SSP Heat Rate'!A33:K1959,11,FALSE)&gt;=21,VLOOKUP(A40,'SSP Heat Rate'!A33:K1959,11,FALSE),VLOOKUP(A40,'SSP Heat Rate'!A33:K1959,10,FALSE)))</f>
        <v>27.047957175925923</v>
      </c>
      <c r="C40" s="45">
        <v>21</v>
      </c>
      <c r="D40" s="46">
        <f>VLOOKUP(A40,'SSP Heat Rate'!A40:J1966,4,FALSE)</f>
        <v>8.64</v>
      </c>
      <c r="E40" s="46">
        <f t="shared" si="5"/>
        <v>233.69434999999999</v>
      </c>
      <c r="F40" s="46">
        <f t="shared" si="6"/>
        <v>181.44</v>
      </c>
      <c r="G40" s="24">
        <v>2</v>
      </c>
      <c r="H40" s="33">
        <v>-39.140370781719703</v>
      </c>
      <c r="I40" s="46">
        <f t="shared" si="7"/>
        <v>-52.254349999999988</v>
      </c>
      <c r="J40" s="46">
        <f t="shared" si="4"/>
        <v>2045.2546339577545</v>
      </c>
    </row>
    <row r="41" spans="1:10" s="45" customFormat="1">
      <c r="A41" s="30">
        <v>43312</v>
      </c>
      <c r="B41" s="45">
        <f>IF(IF(VLOOKUP(A41,'SSP Heat Rate'!A34:K1960,11,FALSE)&gt;=21,VLOOKUP(A41,'SSP Heat Rate'!A34:K1960,11,FALSE),VLOOKUP(A41,'SSP Heat Rate'!A34:K1960,10,FALSE))&lt;21,"",IF(VLOOKUP(A41,'SSP Heat Rate'!A34:K1960,11,FALSE)&gt;=21,VLOOKUP(A41,'SSP Heat Rate'!A34:K1960,11,FALSE),VLOOKUP(A41,'SSP Heat Rate'!A34:K1960,10,FALSE)))</f>
        <v>22.367347931873475</v>
      </c>
      <c r="C41" s="45">
        <v>21</v>
      </c>
      <c r="D41" s="46">
        <f>VLOOKUP(A41,'SSP Heat Rate'!A41:J1967,4,FALSE)</f>
        <v>8.2200000000000006</v>
      </c>
      <c r="E41" s="46">
        <f t="shared" si="5"/>
        <v>183.85959999999997</v>
      </c>
      <c r="F41" s="46">
        <f t="shared" si="6"/>
        <v>172.62</v>
      </c>
      <c r="G41" s="24">
        <v>2</v>
      </c>
      <c r="H41" s="33">
        <v>-40.452898733317802</v>
      </c>
      <c r="I41" s="46">
        <f t="shared" si="7"/>
        <v>-11.239599999999967</v>
      </c>
      <c r="J41" s="46">
        <f t="shared" si="4"/>
        <v>454.67440060299748</v>
      </c>
    </row>
    <row r="42" spans="1:10">
      <c r="A42" s="30">
        <v>43312</v>
      </c>
      <c r="B42" s="13">
        <f>IF(IF(VLOOKUP(A42,'SSP Heat Rate'!A35:K1961,11,FALSE)&gt;=21,VLOOKUP(A42,'SSP Heat Rate'!A35:K1961,11,FALSE),VLOOKUP(A42,'SSP Heat Rate'!A35:K1961,10,FALSE))&lt;21,"",IF(VLOOKUP(A42,'SSP Heat Rate'!A35:K1961,11,FALSE)&gt;=21,VLOOKUP(A42,'SSP Heat Rate'!A35:K1961,11,FALSE),VLOOKUP(A42,'SSP Heat Rate'!A35:K1961,10,FALSE)))</f>
        <v>22.367347931873475</v>
      </c>
      <c r="C42" s="13">
        <v>21</v>
      </c>
      <c r="D42" s="34">
        <f>VLOOKUP(A42,'SSP Heat Rate'!A42:J1968,4,FALSE)</f>
        <v>8.2200000000000006</v>
      </c>
      <c r="E42" s="34">
        <f t="shared" si="5"/>
        <v>183.85959999999997</v>
      </c>
      <c r="F42" s="34">
        <f t="shared" si="6"/>
        <v>172.62</v>
      </c>
      <c r="G42" s="14">
        <v>2</v>
      </c>
      <c r="H42" s="33">
        <v>-41.765426684916001</v>
      </c>
      <c r="I42" s="34">
        <f t="shared" si="7"/>
        <v>-11.239599999999967</v>
      </c>
      <c r="J42" s="34">
        <f t="shared" si="4"/>
        <v>469.42668976778054</v>
      </c>
    </row>
    <row r="43" spans="1:10">
      <c r="A43" s="30">
        <v>43312</v>
      </c>
      <c r="B43" s="13">
        <f>IF(IF(VLOOKUP(A43,'SSP Heat Rate'!A36:K1962,11,FALSE)&gt;=21,VLOOKUP(A43,'SSP Heat Rate'!A36:K1962,11,FALSE),VLOOKUP(A43,'SSP Heat Rate'!A36:K1962,10,FALSE))&lt;21,"",IF(VLOOKUP(A43,'SSP Heat Rate'!A36:K1962,11,FALSE)&gt;=21,VLOOKUP(A43,'SSP Heat Rate'!A36:K1962,11,FALSE),VLOOKUP(A43,'SSP Heat Rate'!A36:K1962,10,FALSE)))</f>
        <v>22.367347931873475</v>
      </c>
      <c r="C43" s="13">
        <v>21</v>
      </c>
      <c r="D43" s="34">
        <f>VLOOKUP(A43,'SSP Heat Rate'!A43:J1969,4,FALSE)</f>
        <v>8.2200000000000006</v>
      </c>
      <c r="E43" s="34">
        <f t="shared" si="5"/>
        <v>183.85959999999997</v>
      </c>
      <c r="F43" s="34">
        <f t="shared" si="6"/>
        <v>172.62</v>
      </c>
      <c r="G43" s="14">
        <v>2</v>
      </c>
      <c r="H43" s="33">
        <v>-43.0779546365142</v>
      </c>
      <c r="I43" s="34">
        <f t="shared" si="7"/>
        <v>-11.239599999999967</v>
      </c>
      <c r="J43" s="34">
        <f t="shared" si="4"/>
        <v>484.17897893256361</v>
      </c>
    </row>
    <row r="44" spans="1:10">
      <c r="A44" s="30">
        <v>43318</v>
      </c>
      <c r="B44" s="13">
        <f>IF(IF(VLOOKUP(A44,'SSP Heat Rate'!A37:K1963,11,FALSE)&gt;=21,VLOOKUP(A44,'SSP Heat Rate'!A37:K1963,11,FALSE),VLOOKUP(A44,'SSP Heat Rate'!A37:K1963,10,FALSE))&lt;21,"",IF(VLOOKUP(A44,'SSP Heat Rate'!A37:K1963,11,FALSE)&gt;=21,VLOOKUP(A44,'SSP Heat Rate'!A37:K1963,11,FALSE),VLOOKUP(A44,'SSP Heat Rate'!A37:K1963,10,FALSE)))</f>
        <v>27.494566160520606</v>
      </c>
      <c r="C44" s="13">
        <v>21</v>
      </c>
      <c r="D44" s="34">
        <f>VLOOKUP(A44,'SSP Heat Rate'!A44:J1970,4,FALSE)</f>
        <v>23.05</v>
      </c>
      <c r="E44" s="34">
        <f t="shared" si="5"/>
        <v>633.74974999999995</v>
      </c>
      <c r="F44" s="34">
        <f t="shared" si="6"/>
        <v>484.05</v>
      </c>
      <c r="G44" s="14">
        <v>2</v>
      </c>
      <c r="H44" s="33">
        <v>-44.390482588112299</v>
      </c>
      <c r="I44" s="34">
        <f t="shared" si="7"/>
        <v>-149.69974999999994</v>
      </c>
      <c r="J44" s="34">
        <f t="shared" si="4"/>
        <v>6645.2441458197618</v>
      </c>
    </row>
    <row r="45" spans="1:10" s="45" customFormat="1">
      <c r="A45" s="30">
        <v>43318</v>
      </c>
      <c r="B45" s="45">
        <f>IF(IF(VLOOKUP(A45,'SSP Heat Rate'!A38:K1964,11,FALSE)&gt;=21,VLOOKUP(A45,'SSP Heat Rate'!A38:K1964,11,FALSE),VLOOKUP(A45,'SSP Heat Rate'!A38:K1964,10,FALSE))&lt;21,"",IF(VLOOKUP(A45,'SSP Heat Rate'!A38:K1964,11,FALSE)&gt;=21,VLOOKUP(A45,'SSP Heat Rate'!A38:K1964,11,FALSE),VLOOKUP(A45,'SSP Heat Rate'!A38:K1964,10,FALSE)))</f>
        <v>27.494566160520606</v>
      </c>
      <c r="C45" s="45">
        <v>21</v>
      </c>
      <c r="D45" s="46">
        <f>VLOOKUP(A45,'SSP Heat Rate'!A45:J1971,4,FALSE)</f>
        <v>23.05</v>
      </c>
      <c r="E45" s="46">
        <f t="shared" si="5"/>
        <v>633.74974999999995</v>
      </c>
      <c r="F45" s="46">
        <f t="shared" si="6"/>
        <v>484.05</v>
      </c>
      <c r="G45" s="24">
        <v>2</v>
      </c>
      <c r="H45" s="33">
        <v>-45.703010539710498</v>
      </c>
      <c r="I45" s="46">
        <f t="shared" si="7"/>
        <v>-149.69974999999994</v>
      </c>
      <c r="J45" s="46">
        <f t="shared" si="4"/>
        <v>6841.7292520420233</v>
      </c>
    </row>
    <row r="46" spans="1:10">
      <c r="A46" s="30">
        <v>43318</v>
      </c>
      <c r="B46" s="13">
        <f>IF(IF(VLOOKUP(A46,'SSP Heat Rate'!A39:K1965,11,FALSE)&gt;=21,VLOOKUP(A46,'SSP Heat Rate'!A39:K1965,11,FALSE),VLOOKUP(A46,'SSP Heat Rate'!A39:K1965,10,FALSE))&lt;21,"",IF(VLOOKUP(A46,'SSP Heat Rate'!A39:K1965,11,FALSE)&gt;=21,VLOOKUP(A46,'SSP Heat Rate'!A39:K1965,11,FALSE),VLOOKUP(A46,'SSP Heat Rate'!A39:K1965,10,FALSE)))</f>
        <v>27.494566160520606</v>
      </c>
      <c r="C46" s="13">
        <v>21</v>
      </c>
      <c r="D46" s="34">
        <f>VLOOKUP(A46,'SSP Heat Rate'!A46:J1972,4,FALSE)</f>
        <v>23.05</v>
      </c>
      <c r="E46" s="34">
        <f t="shared" si="5"/>
        <v>633.74974999999995</v>
      </c>
      <c r="F46" s="34">
        <f t="shared" si="6"/>
        <v>484.05</v>
      </c>
      <c r="G46" s="14">
        <v>2</v>
      </c>
      <c r="H46" s="33">
        <v>-47.015538491308703</v>
      </c>
      <c r="I46" s="34">
        <f t="shared" si="7"/>
        <v>-149.69974999999994</v>
      </c>
      <c r="J46" s="34">
        <f t="shared" si="4"/>
        <v>7038.2143582642875</v>
      </c>
    </row>
    <row r="47" spans="1:10">
      <c r="A47" s="30">
        <v>43319</v>
      </c>
      <c r="B47" s="13">
        <f>IF(IF(VLOOKUP(A47,'SSP Heat Rate'!A40:K1966,11,FALSE)&gt;=21,VLOOKUP(A47,'SSP Heat Rate'!A40:K1966,11,FALSE),VLOOKUP(A47,'SSP Heat Rate'!A40:K1966,10,FALSE))&lt;21,"",IF(VLOOKUP(A47,'SSP Heat Rate'!A40:K1966,11,FALSE)&gt;=21,VLOOKUP(A47,'SSP Heat Rate'!A40:K1966,11,FALSE),VLOOKUP(A47,'SSP Heat Rate'!A40:K1966,10,FALSE)))</f>
        <v>26.660160680529302</v>
      </c>
      <c r="C47" s="13">
        <v>21</v>
      </c>
      <c r="D47" s="34">
        <f>VLOOKUP(A47,'SSP Heat Rate'!A47:J1973,4,FALSE)</f>
        <v>26.45</v>
      </c>
      <c r="E47" s="34">
        <f t="shared" si="5"/>
        <v>705.16125</v>
      </c>
      <c r="F47" s="34">
        <f t="shared" si="6"/>
        <v>555.44999999999993</v>
      </c>
      <c r="G47" s="14">
        <v>2</v>
      </c>
      <c r="H47" s="33">
        <v>-48.328066442906803</v>
      </c>
      <c r="I47" s="34">
        <f t="shared" si="7"/>
        <v>-149.71125000000006</v>
      </c>
      <c r="J47" s="34">
        <f t="shared" si="4"/>
        <v>7235.2552372506343</v>
      </c>
    </row>
    <row r="48" spans="1:10">
      <c r="A48" s="30">
        <v>43319</v>
      </c>
      <c r="B48" s="13">
        <f>IF(IF(VLOOKUP(A48,'SSP Heat Rate'!A41:K1967,11,FALSE)&gt;=21,VLOOKUP(A48,'SSP Heat Rate'!A41:K1967,11,FALSE),VLOOKUP(A48,'SSP Heat Rate'!A41:K1967,10,FALSE))&lt;21,"",IF(VLOOKUP(A48,'SSP Heat Rate'!A41:K1967,11,FALSE)&gt;=21,VLOOKUP(A48,'SSP Heat Rate'!A41:K1967,11,FALSE),VLOOKUP(A48,'SSP Heat Rate'!A41:K1967,10,FALSE)))</f>
        <v>26.660160680529302</v>
      </c>
      <c r="C48" s="13">
        <v>21</v>
      </c>
      <c r="D48" s="34">
        <f>VLOOKUP(A48,'SSP Heat Rate'!A48:J1974,4,FALSE)</f>
        <v>26.45</v>
      </c>
      <c r="E48" s="34">
        <f t="shared" si="5"/>
        <v>705.16125</v>
      </c>
      <c r="F48" s="34">
        <f t="shared" si="6"/>
        <v>555.44999999999993</v>
      </c>
      <c r="G48" s="14">
        <v>2</v>
      </c>
      <c r="H48" s="33">
        <v>-49.640594394505001</v>
      </c>
      <c r="I48" s="34">
        <f t="shared" si="7"/>
        <v>-149.71125000000006</v>
      </c>
      <c r="J48" s="34">
        <f t="shared" si="4"/>
        <v>7431.7554375443397</v>
      </c>
    </row>
    <row r="49" spans="1:10" s="45" customFormat="1">
      <c r="A49" s="30">
        <v>43319</v>
      </c>
      <c r="B49" s="45">
        <f>IF(IF(VLOOKUP(A49,'SSP Heat Rate'!A42:K1968,11,FALSE)&gt;=21,VLOOKUP(A49,'SSP Heat Rate'!A42:K1968,11,FALSE),VLOOKUP(A49,'SSP Heat Rate'!A42:K1968,10,FALSE))&lt;21,"",IF(VLOOKUP(A49,'SSP Heat Rate'!A42:K1968,11,FALSE)&gt;=21,VLOOKUP(A49,'SSP Heat Rate'!A42:K1968,11,FALSE),VLOOKUP(A49,'SSP Heat Rate'!A42:K1968,10,FALSE)))</f>
        <v>26.660160680529302</v>
      </c>
      <c r="C49" s="45">
        <v>21</v>
      </c>
      <c r="D49" s="46">
        <f>VLOOKUP(A49,'SSP Heat Rate'!A49:J1975,4,FALSE)</f>
        <v>26.45</v>
      </c>
      <c r="E49" s="46">
        <f t="shared" si="5"/>
        <v>705.16125</v>
      </c>
      <c r="F49" s="46">
        <f t="shared" si="6"/>
        <v>555.44999999999993</v>
      </c>
      <c r="G49" s="24">
        <v>2</v>
      </c>
      <c r="H49" s="33">
        <v>-50.9531223461032</v>
      </c>
      <c r="I49" s="46">
        <f t="shared" si="7"/>
        <v>-149.71125000000006</v>
      </c>
      <c r="J49" s="46">
        <f t="shared" si="4"/>
        <v>7628.2556378380459</v>
      </c>
    </row>
    <row r="50" spans="1:10">
      <c r="A50" s="29">
        <v>43320</v>
      </c>
      <c r="B50" s="13">
        <f>IF(IF(VLOOKUP(A50,'SSP Heat Rate'!A43:K1969,11,FALSE)&gt;=21,VLOOKUP(A50,'SSP Heat Rate'!A43:K1969,11,FALSE),VLOOKUP(A50,'SSP Heat Rate'!A43:K1969,10,FALSE))&lt;21,"",IF(VLOOKUP(A50,'SSP Heat Rate'!A43:K1969,11,FALSE)&gt;=21,VLOOKUP(A50,'SSP Heat Rate'!A43:K1969,11,FALSE),VLOOKUP(A50,'SSP Heat Rate'!A43:K1969,10,FALSE)))</f>
        <v>25.490741565881603</v>
      </c>
      <c r="C50" s="13">
        <v>21</v>
      </c>
      <c r="D50" s="34">
        <f>VLOOKUP(A50,'SSP Heat Rate'!A50:J1976,4,FALSE)</f>
        <v>15.71</v>
      </c>
      <c r="E50" s="34">
        <f t="shared" si="5"/>
        <v>400.45954999999998</v>
      </c>
      <c r="F50" s="34">
        <f t="shared" si="6"/>
        <v>329.91</v>
      </c>
      <c r="G50" s="14">
        <v>2</v>
      </c>
      <c r="H50" s="33">
        <v>-52.265650297701299</v>
      </c>
      <c r="I50" s="34">
        <f t="shared" si="7"/>
        <v>-70.549549999999954</v>
      </c>
      <c r="J50" s="34">
        <f t="shared" si="4"/>
        <v>3687.3181089601903</v>
      </c>
    </row>
    <row r="51" spans="1:10">
      <c r="A51" s="29">
        <v>43320</v>
      </c>
      <c r="B51" s="13">
        <f>IF(IF(VLOOKUP(A51,'SSP Heat Rate'!A44:K1970,11,FALSE)&gt;=21,VLOOKUP(A51,'SSP Heat Rate'!A44:K1970,11,FALSE),VLOOKUP(A51,'SSP Heat Rate'!A44:K1970,10,FALSE))&lt;21,"",IF(VLOOKUP(A51,'SSP Heat Rate'!A44:K1970,11,FALSE)&gt;=21,VLOOKUP(A51,'SSP Heat Rate'!A44:K1970,11,FALSE),VLOOKUP(A51,'SSP Heat Rate'!A44:K1970,10,FALSE)))</f>
        <v>25.490741565881603</v>
      </c>
      <c r="C51" s="13">
        <v>21</v>
      </c>
      <c r="D51" s="34">
        <f>VLOOKUP(A51,'SSP Heat Rate'!A51:J1977,4,FALSE)</f>
        <v>15.71</v>
      </c>
      <c r="E51" s="34">
        <f t="shared" si="5"/>
        <v>400.45954999999998</v>
      </c>
      <c r="F51" s="34">
        <f t="shared" si="6"/>
        <v>329.91</v>
      </c>
      <c r="G51" s="14">
        <v>2</v>
      </c>
      <c r="H51" s="33">
        <v>-53.578178249299498</v>
      </c>
      <c r="I51" s="34">
        <f t="shared" si="7"/>
        <v>-70.549549999999954</v>
      </c>
      <c r="J51" s="34">
        <f t="shared" si="4"/>
        <v>3779.9163653078649</v>
      </c>
    </row>
    <row r="52" spans="1:10">
      <c r="A52" s="30">
        <v>43321</v>
      </c>
      <c r="B52" s="13">
        <f>IF(IF(VLOOKUP(A52,'SSP Heat Rate'!A45:K1971,11,FALSE)&gt;=21,VLOOKUP(A52,'SSP Heat Rate'!A45:K1971,11,FALSE),VLOOKUP(A52,'SSP Heat Rate'!A45:K1971,10,FALSE))&lt;21,"",IF(VLOOKUP(A52,'SSP Heat Rate'!A45:K1971,11,FALSE)&gt;=21,VLOOKUP(A52,'SSP Heat Rate'!A45:K1971,11,FALSE),VLOOKUP(A52,'SSP Heat Rate'!A45:K1971,10,FALSE)))</f>
        <v>32.809587010236498</v>
      </c>
      <c r="C52" s="13">
        <v>21</v>
      </c>
      <c r="D52" s="34">
        <f>VLOOKUP(A52,'SSP Heat Rate'!A52:J1978,4,FALSE)</f>
        <v>14.164999999999999</v>
      </c>
      <c r="E52" s="34">
        <f t="shared" si="5"/>
        <v>464.74779999999998</v>
      </c>
      <c r="F52" s="34">
        <f t="shared" si="6"/>
        <v>297.46499999999997</v>
      </c>
      <c r="G52" s="14">
        <v>2</v>
      </c>
      <c r="H52" s="33">
        <v>-54.890706200897696</v>
      </c>
      <c r="I52" s="34">
        <f t="shared" si="7"/>
        <v>-167.28280000000001</v>
      </c>
      <c r="J52" s="34">
        <f t="shared" si="4"/>
        <v>9182.2710272635304</v>
      </c>
    </row>
    <row r="53" spans="1:10" s="45" customFormat="1">
      <c r="A53" s="30">
        <v>43321</v>
      </c>
      <c r="B53" s="45">
        <f>IF(IF(VLOOKUP(A53,'SSP Heat Rate'!A46:K1972,11,FALSE)&gt;=21,VLOOKUP(A53,'SSP Heat Rate'!A46:K1972,11,FALSE),VLOOKUP(A53,'SSP Heat Rate'!A46:K1972,10,FALSE))&lt;21,"",IF(VLOOKUP(A53,'SSP Heat Rate'!A46:K1972,11,FALSE)&gt;=21,VLOOKUP(A53,'SSP Heat Rate'!A46:K1972,11,FALSE),VLOOKUP(A53,'SSP Heat Rate'!A46:K1972,10,FALSE)))</f>
        <v>32.809587010236498</v>
      </c>
      <c r="C53" s="45">
        <v>21</v>
      </c>
      <c r="D53" s="46">
        <f>VLOOKUP(A53,'SSP Heat Rate'!A53:J1979,4,FALSE)</f>
        <v>14.164999999999999</v>
      </c>
      <c r="E53" s="46">
        <f t="shared" si="5"/>
        <v>464.74779999999998</v>
      </c>
      <c r="F53" s="46">
        <f t="shared" si="6"/>
        <v>297.46499999999997</v>
      </c>
      <c r="G53" s="24">
        <v>2</v>
      </c>
      <c r="H53" s="33">
        <v>-56.203234152495803</v>
      </c>
      <c r="I53" s="46">
        <f t="shared" si="7"/>
        <v>-167.28280000000001</v>
      </c>
      <c r="J53" s="46">
        <f t="shared" si="4"/>
        <v>9401.8343780851246</v>
      </c>
    </row>
    <row r="54" spans="1:10">
      <c r="A54" s="30">
        <v>43321</v>
      </c>
      <c r="B54" s="13">
        <f>IF(IF(VLOOKUP(A54,'SSP Heat Rate'!A47:K1973,11,FALSE)&gt;=21,VLOOKUP(A54,'SSP Heat Rate'!A47:K1973,11,FALSE),VLOOKUP(A54,'SSP Heat Rate'!A47:K1973,10,FALSE))&lt;21,"",IF(VLOOKUP(A54,'SSP Heat Rate'!A47:K1973,11,FALSE)&gt;=21,VLOOKUP(A54,'SSP Heat Rate'!A47:K1973,11,FALSE),VLOOKUP(A54,'SSP Heat Rate'!A47:K1973,10,FALSE)))</f>
        <v>32.809587010236498</v>
      </c>
      <c r="C54" s="13">
        <v>21</v>
      </c>
      <c r="D54" s="34">
        <f>VLOOKUP(A54,'SSP Heat Rate'!A54:J1980,4,FALSE)</f>
        <v>14.164999999999999</v>
      </c>
      <c r="E54" s="34">
        <f t="shared" si="5"/>
        <v>464.74779999999998</v>
      </c>
      <c r="F54" s="34">
        <f t="shared" si="6"/>
        <v>297.46499999999997</v>
      </c>
      <c r="G54" s="14">
        <v>2</v>
      </c>
      <c r="H54" s="33">
        <v>-57.515762104094001</v>
      </c>
      <c r="I54" s="34">
        <f t="shared" si="7"/>
        <v>-167.28280000000001</v>
      </c>
      <c r="J54" s="34">
        <f t="shared" si="4"/>
        <v>9621.397728906737</v>
      </c>
    </row>
    <row r="55" spans="1:10" s="35" customFormat="1">
      <c r="A55" s="29">
        <v>43332</v>
      </c>
      <c r="B55" s="35">
        <f>IF(IF(VLOOKUP(A55,'SSP Heat Rate'!A48:K1974,11,FALSE)&gt;=21,VLOOKUP(A55,'SSP Heat Rate'!A48:K1974,11,FALSE),VLOOKUP(A55,'SSP Heat Rate'!A48:K1974,10,FALSE))&lt;21,"",IF(VLOOKUP(A55,'SSP Heat Rate'!A48:K1974,11,FALSE)&gt;=21,VLOOKUP(A55,'SSP Heat Rate'!A48:K1974,11,FALSE),VLOOKUP(A55,'SSP Heat Rate'!A48:K1974,10,FALSE)))</f>
        <v>21.998818818818819</v>
      </c>
      <c r="C55" s="35">
        <v>21</v>
      </c>
      <c r="D55" s="36">
        <f>VLOOKUP(A55,'SSP Heat Rate'!A55:J1981,4,FALSE)</f>
        <v>4.9950000000000001</v>
      </c>
      <c r="E55" s="36">
        <f t="shared" si="5"/>
        <v>109.8841</v>
      </c>
      <c r="F55" s="36">
        <f t="shared" si="6"/>
        <v>104.895</v>
      </c>
      <c r="G55" s="16">
        <v>2</v>
      </c>
      <c r="H55" s="17">
        <v>-58.8282900556922</v>
      </c>
      <c r="I55" s="36">
        <f t="shared" si="7"/>
        <v>-4.9891000000000076</v>
      </c>
      <c r="J55" s="36">
        <f t="shared" si="4"/>
        <v>293.5002219168544</v>
      </c>
    </row>
    <row r="56" spans="1:10" s="35" customFormat="1">
      <c r="A56" s="29">
        <v>43332</v>
      </c>
      <c r="B56" s="35">
        <f>IF(IF(VLOOKUP(A56,'SSP Heat Rate'!A49:K1975,11,FALSE)&gt;=21,VLOOKUP(A56,'SSP Heat Rate'!A49:K1975,11,FALSE),VLOOKUP(A56,'SSP Heat Rate'!A49:K1975,10,FALSE))&lt;21,"",IF(VLOOKUP(A56,'SSP Heat Rate'!A49:K1975,11,FALSE)&gt;=21,VLOOKUP(A56,'SSP Heat Rate'!A49:K1975,11,FALSE),VLOOKUP(A56,'SSP Heat Rate'!A49:K1975,10,FALSE)))</f>
        <v>21.998818818818819</v>
      </c>
      <c r="C56" s="35">
        <v>21</v>
      </c>
      <c r="D56" s="36">
        <f>VLOOKUP(A56,'SSP Heat Rate'!A56:J1982,4,FALSE)</f>
        <v>4.9950000000000001</v>
      </c>
      <c r="E56" s="36">
        <f t="shared" si="5"/>
        <v>109.8841</v>
      </c>
      <c r="F56" s="36">
        <f t="shared" si="6"/>
        <v>104.895</v>
      </c>
      <c r="G56" s="16">
        <v>2</v>
      </c>
      <c r="H56" s="17">
        <v>-60.140818007290299</v>
      </c>
      <c r="I56" s="36">
        <f t="shared" si="7"/>
        <v>-4.9891000000000076</v>
      </c>
      <c r="J56" s="36">
        <f t="shared" si="4"/>
        <v>300.04855512017247</v>
      </c>
    </row>
    <row r="57" spans="1:10" s="35" customFormat="1">
      <c r="A57" s="29">
        <v>43358</v>
      </c>
      <c r="B57" s="35">
        <f>IF(IF(VLOOKUP(A57,'SSP Heat Rate'!A50:K1976,11,FALSE)&gt;=21,VLOOKUP(A57,'SSP Heat Rate'!A50:K1976,11,FALSE),VLOOKUP(A57,'SSP Heat Rate'!A50:K1976,10,FALSE))&lt;21,"",IF(VLOOKUP(A57,'SSP Heat Rate'!A50:K1976,11,FALSE)&gt;=21,VLOOKUP(A57,'SSP Heat Rate'!A50:K1976,11,FALSE),VLOOKUP(A57,'SSP Heat Rate'!A50:K1976,10,FALSE)))</f>
        <v>21.219139784946236</v>
      </c>
      <c r="C57" s="35">
        <v>21</v>
      </c>
      <c r="D57" s="36">
        <f>VLOOKUP(A57,'SSP Heat Rate'!A57:J1983,4,FALSE)</f>
        <v>3.72</v>
      </c>
      <c r="E57" s="36">
        <f t="shared" si="5"/>
        <v>78.935200000000009</v>
      </c>
      <c r="F57" s="36">
        <f t="shared" si="6"/>
        <v>78.12</v>
      </c>
      <c r="G57" s="16">
        <v>2</v>
      </c>
      <c r="H57" s="17">
        <v>-61.453345958888498</v>
      </c>
      <c r="I57" s="36">
        <f t="shared" si="7"/>
        <v>-0.81520000000000437</v>
      </c>
      <c r="J57" s="36">
        <f t="shared" si="4"/>
        <v>50.096767625686169</v>
      </c>
    </row>
    <row r="58" spans="1:10" s="35" customFormat="1">
      <c r="A58" s="29">
        <v>43358</v>
      </c>
      <c r="B58" s="35">
        <f>IF(IF(VLOOKUP(A58,'SSP Heat Rate'!A51:K1977,11,FALSE)&gt;=21,VLOOKUP(A58,'SSP Heat Rate'!A51:K1977,11,FALSE),VLOOKUP(A58,'SSP Heat Rate'!A51:K1977,10,FALSE))&lt;21,"",IF(VLOOKUP(A58,'SSP Heat Rate'!A51:K1977,11,FALSE)&gt;=21,VLOOKUP(A58,'SSP Heat Rate'!A51:K1977,11,FALSE),VLOOKUP(A58,'SSP Heat Rate'!A51:K1977,10,FALSE)))</f>
        <v>21.219139784946236</v>
      </c>
      <c r="C58" s="35">
        <v>21</v>
      </c>
      <c r="D58" s="36">
        <f>VLOOKUP(A58,'SSP Heat Rate'!A58:J1984,4,FALSE)</f>
        <v>3.72</v>
      </c>
      <c r="E58" s="36">
        <f t="shared" si="5"/>
        <v>78.935200000000009</v>
      </c>
      <c r="F58" s="36">
        <f t="shared" si="6"/>
        <v>78.12</v>
      </c>
      <c r="G58" s="16">
        <v>2</v>
      </c>
      <c r="H58" s="17">
        <v>-62.765873910486697</v>
      </c>
      <c r="I58" s="36">
        <f t="shared" si="7"/>
        <v>-0.81520000000000437</v>
      </c>
      <c r="J58" s="36">
        <f t="shared" si="4"/>
        <v>51.166740411829032</v>
      </c>
    </row>
    <row r="59" spans="1:10" s="35" customFormat="1">
      <c r="A59" s="29">
        <v>43360</v>
      </c>
      <c r="B59" s="35">
        <f>IF(IF(VLOOKUP(A59,'SSP Heat Rate'!A52:K1978,11,FALSE)&gt;=21,VLOOKUP(A59,'SSP Heat Rate'!A52:K1978,11,FALSE),VLOOKUP(A59,'SSP Heat Rate'!A52:K1978,10,FALSE))&lt;21,"",IF(VLOOKUP(A59,'SSP Heat Rate'!A52:K1978,11,FALSE)&gt;=21,VLOOKUP(A59,'SSP Heat Rate'!A52:K1978,11,FALSE),VLOOKUP(A59,'SSP Heat Rate'!A52:K1978,10,FALSE)))</f>
        <v>23.778870967741934</v>
      </c>
      <c r="C59" s="35">
        <v>21</v>
      </c>
      <c r="D59" s="36">
        <f>VLOOKUP(A59,'SSP Heat Rate'!A59:J1985,4,FALSE)</f>
        <v>3.72</v>
      </c>
      <c r="E59" s="36">
        <f t="shared" si="5"/>
        <v>88.457399999999993</v>
      </c>
      <c r="F59" s="36">
        <f t="shared" si="6"/>
        <v>78.12</v>
      </c>
      <c r="G59" s="16">
        <v>2</v>
      </c>
      <c r="H59" s="17">
        <v>-64.078401862084803</v>
      </c>
      <c r="I59" s="36">
        <f t="shared" si="7"/>
        <v>-10.337399999999988</v>
      </c>
      <c r="J59" s="36">
        <f t="shared" si="4"/>
        <v>662.40407140911464</v>
      </c>
    </row>
    <row r="60" spans="1:10" s="35" customFormat="1">
      <c r="A60" s="29">
        <v>43360</v>
      </c>
      <c r="B60" s="35">
        <f>IF(IF(VLOOKUP(A60,'SSP Heat Rate'!A53:K1979,11,FALSE)&gt;=21,VLOOKUP(A60,'SSP Heat Rate'!A53:K1979,11,FALSE),VLOOKUP(A60,'SSP Heat Rate'!A53:K1979,10,FALSE))&lt;21,"",IF(VLOOKUP(A60,'SSP Heat Rate'!A53:K1979,11,FALSE)&gt;=21,VLOOKUP(A60,'SSP Heat Rate'!A53:K1979,11,FALSE),VLOOKUP(A60,'SSP Heat Rate'!A53:K1979,10,FALSE)))</f>
        <v>23.778870967741934</v>
      </c>
      <c r="C60" s="35">
        <v>21</v>
      </c>
      <c r="D60" s="36">
        <f>VLOOKUP(A60,'SSP Heat Rate'!A60:J1986,4,FALSE)</f>
        <v>3.72</v>
      </c>
      <c r="E60" s="36">
        <f t="shared" si="5"/>
        <v>88.457399999999993</v>
      </c>
      <c r="F60" s="36">
        <f t="shared" si="6"/>
        <v>78.12</v>
      </c>
      <c r="G60" s="16">
        <v>2</v>
      </c>
      <c r="H60" s="17">
        <v>-65.390929813683002</v>
      </c>
      <c r="I60" s="36">
        <f t="shared" si="7"/>
        <v>-10.337399999999988</v>
      </c>
      <c r="J60" s="36">
        <f t="shared" si="4"/>
        <v>675.97219785596587</v>
      </c>
    </row>
    <row r="61" spans="1:10" s="45" customFormat="1">
      <c r="A61" s="30">
        <v>43361</v>
      </c>
      <c r="B61" s="47">
        <f>'SSP Heat Rate'!K1533</f>
        <v>20.850422885572144</v>
      </c>
      <c r="C61" s="45">
        <v>21</v>
      </c>
      <c r="D61" s="46">
        <f>VLOOKUP(A61,'SSP Heat Rate'!A61:J1987,4,FALSE)</f>
        <v>4.0199999999999996</v>
      </c>
      <c r="E61" s="46">
        <f t="shared" si="5"/>
        <v>83.818700000000007</v>
      </c>
      <c r="F61" s="46">
        <f t="shared" si="6"/>
        <v>84.419999999999987</v>
      </c>
      <c r="G61" s="24">
        <v>2</v>
      </c>
      <c r="H61" s="33">
        <v>-66.7034577652812</v>
      </c>
      <c r="I61" s="46">
        <f t="shared" si="7"/>
        <v>0.60129999999998063</v>
      </c>
      <c r="J61" s="46">
        <f t="shared" si="4"/>
        <v>-40.108789154262297</v>
      </c>
    </row>
    <row r="62" spans="1:10">
      <c r="A62" s="30">
        <v>43361</v>
      </c>
      <c r="B62" s="20">
        <f>'SSP Heat Rate'!K1533</f>
        <v>20.850422885572144</v>
      </c>
      <c r="C62" s="13">
        <v>21</v>
      </c>
      <c r="D62" s="34">
        <f>VLOOKUP(A62,'SSP Heat Rate'!A62:J1988,4,FALSE)</f>
        <v>4.0199999999999996</v>
      </c>
      <c r="E62" s="34">
        <f t="shared" si="5"/>
        <v>83.818700000000007</v>
      </c>
      <c r="F62" s="34">
        <f t="shared" si="6"/>
        <v>84.419999999999987</v>
      </c>
      <c r="G62" s="14">
        <v>2</v>
      </c>
      <c r="H62" s="33">
        <v>-68.0159857168793</v>
      </c>
      <c r="I62" s="34">
        <f t="shared" si="7"/>
        <v>0.60129999999998063</v>
      </c>
      <c r="J62" s="34">
        <f t="shared" si="4"/>
        <v>-40.898012211558203</v>
      </c>
    </row>
    <row r="63" spans="1:10">
      <c r="A63" s="30">
        <v>43363</v>
      </c>
      <c r="B63" s="13">
        <f>IF(IF(VLOOKUP(A63,'SSP Heat Rate'!A56:K1982,11,FALSE)&gt;=21,VLOOKUP(A63,'SSP Heat Rate'!A56:K1982,11,FALSE),VLOOKUP(A63,'SSP Heat Rate'!A56:K1982,10,FALSE))&lt;21,"",IF(VLOOKUP(A63,'SSP Heat Rate'!A56:K1982,11,FALSE)&gt;=21,VLOOKUP(A63,'SSP Heat Rate'!A56:K1982,11,FALSE),VLOOKUP(A63,'SSP Heat Rate'!A56:K1982,10,FALSE)))</f>
        <v>21.066725274725275</v>
      </c>
      <c r="C63" s="13">
        <v>21</v>
      </c>
      <c r="D63" s="34">
        <f>VLOOKUP(A63,'SSP Heat Rate'!A63:J1989,4,FALSE)</f>
        <v>4.55</v>
      </c>
      <c r="E63" s="34">
        <f t="shared" si="5"/>
        <v>95.8536</v>
      </c>
      <c r="F63" s="34">
        <f t="shared" si="6"/>
        <v>95.55</v>
      </c>
      <c r="G63" s="14">
        <v>2</v>
      </c>
      <c r="H63" s="33">
        <v>-69.328513668477498</v>
      </c>
      <c r="I63" s="34">
        <f t="shared" si="7"/>
        <v>-0.30360000000000298</v>
      </c>
      <c r="J63" s="34">
        <f t="shared" si="4"/>
        <v>21.048136749749975</v>
      </c>
    </row>
    <row r="64" spans="1:10">
      <c r="A64" s="30">
        <v>43363</v>
      </c>
      <c r="B64" s="13">
        <f>IF(IF(VLOOKUP(A64,'SSP Heat Rate'!A57:K1983,11,FALSE)&gt;=21,VLOOKUP(A64,'SSP Heat Rate'!A57:K1983,11,FALSE),VLOOKUP(A64,'SSP Heat Rate'!A57:K1983,10,FALSE))&lt;21,"",IF(VLOOKUP(A64,'SSP Heat Rate'!A57:K1983,11,FALSE)&gt;=21,VLOOKUP(A64,'SSP Heat Rate'!A57:K1983,11,FALSE),VLOOKUP(A64,'SSP Heat Rate'!A57:K1983,10,FALSE)))</f>
        <v>21.066725274725275</v>
      </c>
      <c r="C64" s="13">
        <v>21</v>
      </c>
      <c r="D64" s="34">
        <f>VLOOKUP(A64,'SSP Heat Rate'!A64:J1990,4,FALSE)</f>
        <v>4.55</v>
      </c>
      <c r="E64" s="34">
        <f t="shared" si="5"/>
        <v>95.8536</v>
      </c>
      <c r="F64" s="34">
        <f t="shared" si="6"/>
        <v>95.55</v>
      </c>
      <c r="G64" s="14">
        <v>2</v>
      </c>
      <c r="H64" s="33">
        <v>-70.641041620075697</v>
      </c>
      <c r="I64" s="34">
        <f t="shared" si="7"/>
        <v>-0.30360000000000298</v>
      </c>
      <c r="J64" s="34">
        <f t="shared" si="4"/>
        <v>21.446620235855193</v>
      </c>
    </row>
    <row r="65" spans="1:10" s="45" customFormat="1">
      <c r="A65" s="30">
        <v>43369</v>
      </c>
      <c r="B65" s="45">
        <f>IF(IF(VLOOKUP(A65,'SSP Heat Rate'!A58:K1984,11,FALSE)&gt;=21,VLOOKUP(A65,'SSP Heat Rate'!A58:K1984,11,FALSE),VLOOKUP(A65,'SSP Heat Rate'!A58:K1984,10,FALSE))&lt;21,"",IF(VLOOKUP(A65,'SSP Heat Rate'!A58:K1984,11,FALSE)&gt;=21,VLOOKUP(A65,'SSP Heat Rate'!A58:K1984,11,FALSE),VLOOKUP(A65,'SSP Heat Rate'!A58:K1984,10,FALSE)))</f>
        <v>21.214558629776022</v>
      </c>
      <c r="C65" s="45">
        <v>21</v>
      </c>
      <c r="D65" s="46">
        <f>VLOOKUP(A65,'SSP Heat Rate'!A65:J1991,4,FALSE)</f>
        <v>3.7949999999999999</v>
      </c>
      <c r="E65" s="46">
        <f t="shared" si="5"/>
        <v>80.509249999999994</v>
      </c>
      <c r="F65" s="46">
        <f t="shared" si="6"/>
        <v>79.694999999999993</v>
      </c>
      <c r="G65" s="24">
        <v>2</v>
      </c>
      <c r="H65" s="33">
        <v>-71.953569571673796</v>
      </c>
      <c r="I65" s="46">
        <f t="shared" si="7"/>
        <v>-0.81425000000000125</v>
      </c>
      <c r="J65" s="46">
        <f t="shared" si="4"/>
        <v>58.588194023735475</v>
      </c>
    </row>
    <row r="66" spans="1:10">
      <c r="A66" s="30">
        <v>43369</v>
      </c>
      <c r="B66" s="13">
        <f>IF(IF(VLOOKUP(A66,'SSP Heat Rate'!A59:K1985,11,FALSE)&gt;=21,VLOOKUP(A66,'SSP Heat Rate'!A59:K1985,11,FALSE),VLOOKUP(A66,'SSP Heat Rate'!A59:K1985,10,FALSE))&lt;21,"",IF(VLOOKUP(A66,'SSP Heat Rate'!A59:K1985,11,FALSE)&gt;=21,VLOOKUP(A66,'SSP Heat Rate'!A59:K1985,11,FALSE),VLOOKUP(A66,'SSP Heat Rate'!A59:K1985,10,FALSE)))</f>
        <v>21.214558629776022</v>
      </c>
      <c r="C66" s="13">
        <v>21</v>
      </c>
      <c r="D66" s="34">
        <f>VLOOKUP(A66,'SSP Heat Rate'!A66:J1992,4,FALSE)</f>
        <v>3.7949999999999999</v>
      </c>
      <c r="E66" s="34">
        <f t="shared" si="5"/>
        <v>80.509249999999994</v>
      </c>
      <c r="F66" s="34">
        <f t="shared" si="6"/>
        <v>79.694999999999993</v>
      </c>
      <c r="G66" s="14">
        <v>2</v>
      </c>
      <c r="H66" s="33">
        <v>-73.266097523271995</v>
      </c>
      <c r="I66" s="34">
        <f t="shared" si="7"/>
        <v>-0.81425000000000125</v>
      </c>
      <c r="J66" s="34">
        <f t="shared" si="4"/>
        <v>59.656919908324312</v>
      </c>
    </row>
    <row r="67" spans="1:10">
      <c r="A67" s="30">
        <v>43369</v>
      </c>
      <c r="B67" s="13">
        <f>IF(IF(VLOOKUP(A67,'SSP Heat Rate'!A60:K1986,11,FALSE)&gt;=21,VLOOKUP(A67,'SSP Heat Rate'!A60:K1986,11,FALSE),VLOOKUP(A67,'SSP Heat Rate'!A60:K1986,10,FALSE))&lt;21,"",IF(VLOOKUP(A67,'SSP Heat Rate'!A60:K1986,11,FALSE)&gt;=21,VLOOKUP(A67,'SSP Heat Rate'!A60:K1986,11,FALSE),VLOOKUP(A67,'SSP Heat Rate'!A60:K1986,10,FALSE)))</f>
        <v>21.214558629776022</v>
      </c>
      <c r="C67" s="13">
        <v>21</v>
      </c>
      <c r="D67" s="34">
        <f>VLOOKUP(A67,'SSP Heat Rate'!A67:J1993,4,FALSE)</f>
        <v>3.7949999999999999</v>
      </c>
      <c r="E67" s="34">
        <f t="shared" si="5"/>
        <v>80.509249999999994</v>
      </c>
      <c r="F67" s="34">
        <f t="shared" si="6"/>
        <v>79.694999999999993</v>
      </c>
      <c r="G67" s="14">
        <v>2</v>
      </c>
      <c r="H67" s="33">
        <v>-74.578625474870194</v>
      </c>
      <c r="I67" s="34">
        <f t="shared" si="7"/>
        <v>-0.81425000000000125</v>
      </c>
      <c r="J67" s="34">
        <f t="shared" si="4"/>
        <v>60.725645792913149</v>
      </c>
    </row>
    <row r="68" spans="1:10">
      <c r="A68" s="30">
        <v>43370</v>
      </c>
      <c r="B68" s="13">
        <f>IF(IF(VLOOKUP(A68,'SSP Heat Rate'!A61:K1987,11,FALSE)&gt;=21,VLOOKUP(A68,'SSP Heat Rate'!A61:K1987,11,FALSE),VLOOKUP(A68,'SSP Heat Rate'!A61:K1987,10,FALSE))&lt;21,"",IF(VLOOKUP(A68,'SSP Heat Rate'!A61:K1987,11,FALSE)&gt;=21,VLOOKUP(A68,'SSP Heat Rate'!A61:K1987,11,FALSE),VLOOKUP(A68,'SSP Heat Rate'!A61:K1987,10,FALSE)))</f>
        <v>22.980877192982454</v>
      </c>
      <c r="C68" s="13">
        <v>21</v>
      </c>
      <c r="D68" s="34">
        <f>VLOOKUP(A68,'SSP Heat Rate'!A68:J1994,4,FALSE)</f>
        <v>3.7050000000000001</v>
      </c>
      <c r="E68" s="34">
        <f t="shared" si="5"/>
        <v>85.144149999999996</v>
      </c>
      <c r="F68" s="34">
        <f t="shared" si="6"/>
        <v>77.805000000000007</v>
      </c>
      <c r="G68" s="14">
        <v>2</v>
      </c>
      <c r="H68" s="33">
        <v>-75.891153426468406</v>
      </c>
      <c r="I68" s="34">
        <f t="shared" si="7"/>
        <v>-7.3391499999999894</v>
      </c>
      <c r="J68" s="34">
        <f t="shared" si="4"/>
        <v>556.97655866986486</v>
      </c>
    </row>
    <row r="69" spans="1:10" s="45" customFormat="1">
      <c r="A69" s="30">
        <v>43370</v>
      </c>
      <c r="B69" s="45">
        <f>IF(IF(VLOOKUP(A69,'SSP Heat Rate'!A62:K1988,11,FALSE)&gt;=21,VLOOKUP(A69,'SSP Heat Rate'!A62:K1988,11,FALSE),VLOOKUP(A69,'SSP Heat Rate'!A62:K1988,10,FALSE))&lt;21,"",IF(VLOOKUP(A69,'SSP Heat Rate'!A62:K1988,11,FALSE)&gt;=21,VLOOKUP(A69,'SSP Heat Rate'!A62:K1988,11,FALSE),VLOOKUP(A69,'SSP Heat Rate'!A62:K1988,10,FALSE)))</f>
        <v>22.980877192982454</v>
      </c>
      <c r="C69" s="45">
        <v>21</v>
      </c>
      <c r="D69" s="46">
        <f>VLOOKUP(A69,'SSP Heat Rate'!A69:J1995,4,FALSE)</f>
        <v>3.7050000000000001</v>
      </c>
      <c r="E69" s="46">
        <f t="shared" si="5"/>
        <v>85.144149999999996</v>
      </c>
      <c r="F69" s="46">
        <f t="shared" si="6"/>
        <v>77.805000000000007</v>
      </c>
      <c r="G69" s="24">
        <v>2</v>
      </c>
      <c r="H69" s="33">
        <v>-77.203681378066506</v>
      </c>
      <c r="I69" s="46">
        <f t="shared" si="7"/>
        <v>-7.3391499999999894</v>
      </c>
      <c r="J69" s="46">
        <f t="shared" si="4"/>
        <v>566.60939818583597</v>
      </c>
    </row>
    <row r="70" spans="1:10">
      <c r="A70" s="30">
        <v>43370</v>
      </c>
      <c r="B70" s="13">
        <f>IF(IF(VLOOKUP(A70,'SSP Heat Rate'!A63:K1989,11,FALSE)&gt;=21,VLOOKUP(A70,'SSP Heat Rate'!A63:K1989,11,FALSE),VLOOKUP(A70,'SSP Heat Rate'!A63:K1989,10,FALSE))&lt;21,"",IF(VLOOKUP(A70,'SSP Heat Rate'!A63:K1989,11,FALSE)&gt;=21,VLOOKUP(A70,'SSP Heat Rate'!A63:K1989,11,FALSE),VLOOKUP(A70,'SSP Heat Rate'!A63:K1989,10,FALSE)))</f>
        <v>22.980877192982454</v>
      </c>
      <c r="C70" s="13">
        <v>21</v>
      </c>
      <c r="D70" s="34">
        <f>VLOOKUP(A70,'SSP Heat Rate'!A70:J1996,4,FALSE)</f>
        <v>3.7050000000000001</v>
      </c>
      <c r="E70" s="34">
        <f t="shared" si="5"/>
        <v>85.144149999999996</v>
      </c>
      <c r="F70" s="34">
        <f t="shared" si="6"/>
        <v>77.805000000000007</v>
      </c>
      <c r="G70" s="14">
        <v>2</v>
      </c>
      <c r="H70" s="33">
        <v>-78.516209329664704</v>
      </c>
      <c r="I70" s="34">
        <f t="shared" si="7"/>
        <v>-7.3391499999999894</v>
      </c>
      <c r="J70" s="34">
        <f t="shared" ref="J70" si="8">I70*H70</f>
        <v>576.24223770180788</v>
      </c>
    </row>
    <row r="75" spans="1:10" ht="45">
      <c r="A75" s="13"/>
      <c r="B75" s="13"/>
      <c r="C75" s="13"/>
      <c r="D75" s="13"/>
      <c r="E75" s="13"/>
      <c r="F75" s="13"/>
      <c r="G75" s="32" t="s">
        <v>3</v>
      </c>
      <c r="H75" s="15">
        <f>SUM(H61:H70,H34:H54,H26:H31,H18:H24,H8:H14,H6)</f>
        <v>-1904.0464854896056</v>
      </c>
      <c r="I75" s="11">
        <f>J75/H75</f>
        <v>-78.33888867397151</v>
      </c>
      <c r="J75" s="15">
        <f>SUM(J61:J70,J34:J54,J26:J31,J18:J24,J8:J14,J6)</f>
        <v>149160.88565683694</v>
      </c>
    </row>
    <row r="76" spans="1:10" ht="75">
      <c r="A76" s="13"/>
      <c r="B76" s="13"/>
      <c r="C76" s="13"/>
      <c r="D76" s="13"/>
      <c r="E76" s="13"/>
      <c r="F76" s="13"/>
      <c r="G76" s="32" t="s">
        <v>4</v>
      </c>
      <c r="H76" s="15">
        <f>SUM(H2:H70)</f>
        <v>-2338.4278692975627</v>
      </c>
      <c r="I76" s="11">
        <f>J76/H76</f>
        <v>-68.166464342209096</v>
      </c>
      <c r="J76" s="15">
        <f>SUM(J2:J70)</f>
        <v>159402.35996930031</v>
      </c>
    </row>
  </sheetData>
  <pageMargins left="0.7" right="0.7" top="0.75" bottom="0.75" header="0.3" footer="0.3"/>
  <ignoredErrors>
    <ignoredError sqref="I75:I76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Sempra Energy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ascates</dc:creator>
  <cp:keywords/>
  <dc:description/>
  <cp:lastModifiedBy>Scates, Andrew - Mktg Affil-E&amp;FP</cp:lastModifiedBy>
  <cp:revision/>
  <dcterms:created xsi:type="dcterms:W3CDTF">2015-04-23T13:59:50Z</dcterms:created>
  <dcterms:modified xsi:type="dcterms:W3CDTF">2019-05-29T19:37:16Z</dcterms:modified>
  <cp:category/>
  <cp:contentStatus/>
</cp:coreProperties>
</file>